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D:\2019-07-30-diskusija\"/>
    </mc:Choice>
  </mc:AlternateContent>
  <xr:revisionPtr revIDLastSave="0" documentId="13_ncr:1_{8C4EDE64-AC1F-4D5F-95CD-1604CCFC99E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Atvejų duomenys" sheetId="1" r:id="rId1"/>
  </sheets>
  <definedNames>
    <definedName name="_xlnm._FilterDatabase" localSheetId="0" hidden="1">'Atvejų duomenys'!$A$17:$A$449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32" i="1" l="1"/>
  <c r="AA432" i="1" s="1"/>
  <c r="N432" i="1"/>
  <c r="L432" i="1" s="1"/>
  <c r="AB432" i="1" s="1"/>
  <c r="Z432" i="1" l="1"/>
  <c r="M432" i="1"/>
  <c r="AC432" i="1" s="1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AA443" i="1"/>
  <c r="Z443" i="1"/>
  <c r="O443" i="1"/>
  <c r="M443" i="1" s="1"/>
  <c r="AC443" i="1" s="1"/>
  <c r="N443" i="1"/>
  <c r="L443" i="1" s="1"/>
  <c r="AB443" i="1" s="1"/>
  <c r="O311" i="1"/>
  <c r="M311" i="1" s="1"/>
  <c r="N311" i="1"/>
  <c r="L311" i="1" s="1"/>
  <c r="O389" i="1"/>
  <c r="M389" i="1" s="1"/>
  <c r="AC389" i="1" s="1"/>
  <c r="N389" i="1"/>
  <c r="L389" i="1" s="1"/>
  <c r="AB389" i="1" s="1"/>
  <c r="O341" i="1"/>
  <c r="AA341" i="1" s="1"/>
  <c r="N341" i="1"/>
  <c r="L341" i="1" s="1"/>
  <c r="AB341" i="1" s="1"/>
  <c r="O256" i="1"/>
  <c r="M256" i="1" s="1"/>
  <c r="AC256" i="1" s="1"/>
  <c r="N256" i="1"/>
  <c r="L256" i="1" s="1"/>
  <c r="AB256" i="1" s="1"/>
  <c r="O255" i="1"/>
  <c r="M255" i="1" s="1"/>
  <c r="AC255" i="1" s="1"/>
  <c r="N255" i="1"/>
  <c r="L255" i="1" s="1"/>
  <c r="AB255" i="1" s="1"/>
  <c r="O254" i="1"/>
  <c r="M254" i="1" s="1"/>
  <c r="AC254" i="1" s="1"/>
  <c r="N254" i="1"/>
  <c r="L254" i="1" s="1"/>
  <c r="AB254" i="1" s="1"/>
  <c r="O253" i="1"/>
  <c r="M253" i="1" s="1"/>
  <c r="AC253" i="1" s="1"/>
  <c r="N253" i="1"/>
  <c r="L253" i="1" s="1"/>
  <c r="AB253" i="1" s="1"/>
  <c r="AA389" i="1" l="1"/>
  <c r="Z341" i="1"/>
  <c r="M341" i="1"/>
  <c r="AC341" i="1" s="1"/>
  <c r="Z389" i="1"/>
  <c r="O252" i="1" l="1"/>
  <c r="M252" i="1" s="1"/>
  <c r="AC252" i="1" s="1"/>
  <c r="N252" i="1"/>
  <c r="L252" i="1"/>
  <c r="AB252" i="1" s="1"/>
  <c r="O251" i="1"/>
  <c r="M251" i="1" s="1"/>
  <c r="AC251" i="1" s="1"/>
  <c r="N251" i="1"/>
  <c r="L251" i="1" s="1"/>
  <c r="AB251" i="1" s="1"/>
  <c r="O395" i="1"/>
  <c r="M395" i="1" s="1"/>
  <c r="AC395" i="1" s="1"/>
  <c r="N395" i="1"/>
  <c r="L395" i="1" s="1"/>
  <c r="AB395" i="1" s="1"/>
  <c r="Z388" i="1"/>
  <c r="O388" i="1"/>
  <c r="M388" i="1" s="1"/>
  <c r="AC388" i="1" s="1"/>
  <c r="N388" i="1"/>
  <c r="L388" i="1" s="1"/>
  <c r="AB388" i="1" s="1"/>
  <c r="O250" i="1"/>
  <c r="M250" i="1" s="1"/>
  <c r="AC250" i="1" s="1"/>
  <c r="N250" i="1"/>
  <c r="L250" i="1" s="1"/>
  <c r="AB250" i="1" s="1"/>
  <c r="O249" i="1"/>
  <c r="M249" i="1" s="1"/>
  <c r="AC249" i="1" s="1"/>
  <c r="N249" i="1"/>
  <c r="L249" i="1" s="1"/>
  <c r="AB249" i="1" s="1"/>
  <c r="O248" i="1"/>
  <c r="M248" i="1" s="1"/>
  <c r="AC248" i="1" s="1"/>
  <c r="N248" i="1"/>
  <c r="L248" i="1" s="1"/>
  <c r="AB248" i="1" s="1"/>
  <c r="O247" i="1"/>
  <c r="M247" i="1" s="1"/>
  <c r="AC247" i="1" s="1"/>
  <c r="N247" i="1"/>
  <c r="L247" i="1" s="1"/>
  <c r="AB247" i="1" s="1"/>
  <c r="O246" i="1"/>
  <c r="M246" i="1" s="1"/>
  <c r="AC246" i="1" s="1"/>
  <c r="N246" i="1"/>
  <c r="L246" i="1" s="1"/>
  <c r="AB246" i="1" s="1"/>
  <c r="O372" i="1"/>
  <c r="M372" i="1" s="1"/>
  <c r="AC372" i="1" s="1"/>
  <c r="N372" i="1"/>
  <c r="Z372" i="1" s="1"/>
  <c r="O244" i="1"/>
  <c r="M244" i="1" s="1"/>
  <c r="AC244" i="1" s="1"/>
  <c r="N244" i="1"/>
  <c r="L244" i="1" s="1"/>
  <c r="AB244" i="1" s="1"/>
  <c r="O243" i="1"/>
  <c r="M243" i="1" s="1"/>
  <c r="AC243" i="1" s="1"/>
  <c r="N243" i="1"/>
  <c r="L243" i="1" s="1"/>
  <c r="AB243" i="1" s="1"/>
  <c r="O242" i="1"/>
  <c r="M242" i="1" s="1"/>
  <c r="AC242" i="1" s="1"/>
  <c r="N242" i="1"/>
  <c r="L242" i="1" s="1"/>
  <c r="AB242" i="1" s="1"/>
  <c r="O241" i="1"/>
  <c r="M241" i="1" s="1"/>
  <c r="AC241" i="1" s="1"/>
  <c r="N241" i="1"/>
  <c r="L241" i="1" s="1"/>
  <c r="AB241" i="1" s="1"/>
  <c r="O310" i="1"/>
  <c r="M310" i="1" s="1"/>
  <c r="N310" i="1"/>
  <c r="L310" i="1" s="1"/>
  <c r="O240" i="1"/>
  <c r="M240" i="1" s="1"/>
  <c r="AC240" i="1" s="1"/>
  <c r="N240" i="1"/>
  <c r="L240" i="1" s="1"/>
  <c r="AB240" i="1" s="1"/>
  <c r="N245" i="1"/>
  <c r="L245" i="1" s="1"/>
  <c r="AB245" i="1" s="1"/>
  <c r="O239" i="1"/>
  <c r="M239" i="1" s="1"/>
  <c r="AC239" i="1" s="1"/>
  <c r="N239" i="1"/>
  <c r="L239" i="1" s="1"/>
  <c r="AB239" i="1" s="1"/>
  <c r="O245" i="1"/>
  <c r="M245" i="1" s="1"/>
  <c r="AC245" i="1" s="1"/>
  <c r="O309" i="1"/>
  <c r="M309" i="1" s="1"/>
  <c r="AC309" i="1" s="1"/>
  <c r="N309" i="1"/>
  <c r="L309" i="1" s="1"/>
  <c r="AB309" i="1" s="1"/>
  <c r="O238" i="1"/>
  <c r="M238" i="1" s="1"/>
  <c r="AC238" i="1" s="1"/>
  <c r="N238" i="1"/>
  <c r="L238" i="1" s="1"/>
  <c r="AB238" i="1" s="1"/>
  <c r="O237" i="1"/>
  <c r="M237" i="1" s="1"/>
  <c r="AC237" i="1" s="1"/>
  <c r="N237" i="1"/>
  <c r="L237" i="1" s="1"/>
  <c r="AB237" i="1" s="1"/>
  <c r="O236" i="1"/>
  <c r="M236" i="1" s="1"/>
  <c r="AC236" i="1" s="1"/>
  <c r="N236" i="1"/>
  <c r="L236" i="1" s="1"/>
  <c r="AB236" i="1" s="1"/>
  <c r="O235" i="1"/>
  <c r="M235" i="1" s="1"/>
  <c r="AC235" i="1" s="1"/>
  <c r="N235" i="1"/>
  <c r="L235" i="1" s="1"/>
  <c r="AB235" i="1" s="1"/>
  <c r="O234" i="1"/>
  <c r="M234" i="1" s="1"/>
  <c r="AC234" i="1" s="1"/>
  <c r="N234" i="1"/>
  <c r="L234" i="1" s="1"/>
  <c r="AB234" i="1" s="1"/>
  <c r="O308" i="1"/>
  <c r="M308" i="1" s="1"/>
  <c r="AC308" i="1" s="1"/>
  <c r="N308" i="1"/>
  <c r="L308" i="1" s="1"/>
  <c r="AB308" i="1" s="1"/>
  <c r="O233" i="1"/>
  <c r="M233" i="1" s="1"/>
  <c r="AC233" i="1" s="1"/>
  <c r="N233" i="1"/>
  <c r="L233" i="1" s="1"/>
  <c r="AB233" i="1" s="1"/>
  <c r="O232" i="1"/>
  <c r="M232" i="1" s="1"/>
  <c r="AC232" i="1" s="1"/>
  <c r="N232" i="1"/>
  <c r="L232" i="1" s="1"/>
  <c r="AB232" i="1" s="1"/>
  <c r="O307" i="1"/>
  <c r="AA307" i="1" s="1"/>
  <c r="N307" i="1"/>
  <c r="Z307" i="1" s="1"/>
  <c r="O231" i="1"/>
  <c r="M231" i="1" s="1"/>
  <c r="AC231" i="1" s="1"/>
  <c r="N231" i="1"/>
  <c r="L231" i="1" s="1"/>
  <c r="AB231" i="1" s="1"/>
  <c r="AA404" i="1"/>
  <c r="Z404" i="1"/>
  <c r="M404" i="1"/>
  <c r="AC404" i="1" s="1"/>
  <c r="L404" i="1"/>
  <c r="AB404" i="1" s="1"/>
  <c r="O230" i="1"/>
  <c r="M230" i="1" s="1"/>
  <c r="AC230" i="1" s="1"/>
  <c r="N230" i="1"/>
  <c r="L230" i="1" s="1"/>
  <c r="AB230" i="1" s="1"/>
  <c r="O229" i="1"/>
  <c r="M229" i="1" s="1"/>
  <c r="AC229" i="1" s="1"/>
  <c r="N229" i="1"/>
  <c r="L229" i="1" s="1"/>
  <c r="AB229" i="1" s="1"/>
  <c r="O228" i="1"/>
  <c r="M228" i="1" s="1"/>
  <c r="AC228" i="1" s="1"/>
  <c r="N228" i="1"/>
  <c r="L228" i="1" s="1"/>
  <c r="AB228" i="1" s="1"/>
  <c r="O227" i="1"/>
  <c r="M227" i="1" s="1"/>
  <c r="AC227" i="1" s="1"/>
  <c r="N227" i="1"/>
  <c r="L227" i="1" s="1"/>
  <c r="AB227" i="1" s="1"/>
  <c r="O226" i="1"/>
  <c r="M226" i="1" s="1"/>
  <c r="AC226" i="1" s="1"/>
  <c r="N226" i="1"/>
  <c r="L226" i="1" s="1"/>
  <c r="AB226" i="1" s="1"/>
  <c r="O370" i="1"/>
  <c r="M370" i="1" s="1"/>
  <c r="AC370" i="1" s="1"/>
  <c r="N370" i="1"/>
  <c r="Z370" i="1" s="1"/>
  <c r="O409" i="1"/>
  <c r="M409" i="1" s="1"/>
  <c r="AC409" i="1" s="1"/>
  <c r="N409" i="1"/>
  <c r="Z409" i="1" s="1"/>
  <c r="O387" i="1"/>
  <c r="M387" i="1" s="1"/>
  <c r="AC387" i="1" s="1"/>
  <c r="N387" i="1"/>
  <c r="L387" i="1" s="1"/>
  <c r="AB387" i="1" s="1"/>
  <c r="O225" i="1"/>
  <c r="M225" i="1" s="1"/>
  <c r="AC225" i="1" s="1"/>
  <c r="N225" i="1"/>
  <c r="L225" i="1" s="1"/>
  <c r="AB225" i="1" s="1"/>
  <c r="O403" i="1"/>
  <c r="M403" i="1" s="1"/>
  <c r="AC403" i="1" s="1"/>
  <c r="N403" i="1"/>
  <c r="L403" i="1" s="1"/>
  <c r="AB403" i="1" s="1"/>
  <c r="O224" i="1"/>
  <c r="M224" i="1" s="1"/>
  <c r="AC224" i="1" s="1"/>
  <c r="N224" i="1"/>
  <c r="L224" i="1" s="1"/>
  <c r="AB224" i="1" s="1"/>
  <c r="O223" i="1"/>
  <c r="M223" i="1" s="1"/>
  <c r="AC223" i="1" s="1"/>
  <c r="N223" i="1"/>
  <c r="L223" i="1" s="1"/>
  <c r="AB223" i="1" s="1"/>
  <c r="O222" i="1"/>
  <c r="M222" i="1" s="1"/>
  <c r="AC222" i="1" s="1"/>
  <c r="N222" i="1"/>
  <c r="L222" i="1" s="1"/>
  <c r="AB222" i="1" s="1"/>
  <c r="O272" i="1"/>
  <c r="AA272" i="1" s="1"/>
  <c r="N272" i="1"/>
  <c r="Z272" i="1" s="1"/>
  <c r="O303" i="1"/>
  <c r="AA303" i="1" s="1"/>
  <c r="N303" i="1"/>
  <c r="L303" i="1" s="1"/>
  <c r="AB303" i="1" s="1"/>
  <c r="O386" i="1"/>
  <c r="AA386" i="1" s="1"/>
  <c r="N386" i="1"/>
  <c r="L386" i="1" s="1"/>
  <c r="AB386" i="1" s="1"/>
  <c r="O271" i="1"/>
  <c r="AA271" i="1" s="1"/>
  <c r="N271" i="1"/>
  <c r="L271" i="1" s="1"/>
  <c r="AB271" i="1" s="1"/>
  <c r="O270" i="1"/>
  <c r="AA270" i="1" s="1"/>
  <c r="N270" i="1"/>
  <c r="L270" i="1" s="1"/>
  <c r="AB270" i="1" s="1"/>
  <c r="O221" i="1"/>
  <c r="M221" i="1" s="1"/>
  <c r="AC221" i="1" s="1"/>
  <c r="N221" i="1"/>
  <c r="L221" i="1" s="1"/>
  <c r="AB221" i="1" s="1"/>
  <c r="O385" i="1"/>
  <c r="M385" i="1" s="1"/>
  <c r="AC385" i="1" s="1"/>
  <c r="N385" i="1"/>
  <c r="L385" i="1" s="1"/>
  <c r="AB385" i="1" s="1"/>
  <c r="O394" i="1"/>
  <c r="M394" i="1" s="1"/>
  <c r="AC394" i="1" s="1"/>
  <c r="N394" i="1"/>
  <c r="L394" i="1" s="1"/>
  <c r="AB394" i="1" s="1"/>
  <c r="O220" i="1"/>
  <c r="M220" i="1" s="1"/>
  <c r="AC220" i="1" s="1"/>
  <c r="N220" i="1"/>
  <c r="L220" i="1" s="1"/>
  <c r="AB220" i="1" s="1"/>
  <c r="O219" i="1"/>
  <c r="M219" i="1" s="1"/>
  <c r="AC219" i="1" s="1"/>
  <c r="N219" i="1"/>
  <c r="L219" i="1" s="1"/>
  <c r="AB219" i="1" s="1"/>
  <c r="O218" i="1"/>
  <c r="M218" i="1" s="1"/>
  <c r="AC218" i="1" s="1"/>
  <c r="N218" i="1"/>
  <c r="L218" i="1" s="1"/>
  <c r="AB218" i="1" s="1"/>
  <c r="O217" i="1"/>
  <c r="M217" i="1" s="1"/>
  <c r="AC217" i="1" s="1"/>
  <c r="N217" i="1"/>
  <c r="L217" i="1" s="1"/>
  <c r="AB217" i="1" s="1"/>
  <c r="O216" i="1"/>
  <c r="M216" i="1" s="1"/>
  <c r="AC216" i="1" s="1"/>
  <c r="N216" i="1"/>
  <c r="L216" i="1" s="1"/>
  <c r="AB216" i="1" s="1"/>
  <c r="O215" i="1"/>
  <c r="M215" i="1" s="1"/>
  <c r="AC215" i="1" s="1"/>
  <c r="N215" i="1"/>
  <c r="L215" i="1" s="1"/>
  <c r="AB215" i="1" s="1"/>
  <c r="O214" i="1"/>
  <c r="M214" i="1" s="1"/>
  <c r="AC214" i="1" s="1"/>
  <c r="N214" i="1"/>
  <c r="L214" i="1" s="1"/>
  <c r="AB214" i="1" s="1"/>
  <c r="O340" i="1"/>
  <c r="M340" i="1" s="1"/>
  <c r="AC340" i="1" s="1"/>
  <c r="N340" i="1"/>
  <c r="L340" i="1" s="1"/>
  <c r="AB340" i="1" s="1"/>
  <c r="O306" i="1"/>
  <c r="AA306" i="1" s="1"/>
  <c r="N306" i="1"/>
  <c r="Z306" i="1" s="1"/>
  <c r="O393" i="1"/>
  <c r="M393" i="1" s="1"/>
  <c r="AC393" i="1" s="1"/>
  <c r="N393" i="1"/>
  <c r="Z393" i="1" s="1"/>
  <c r="O269" i="1"/>
  <c r="M269" i="1" s="1"/>
  <c r="AC269" i="1" s="1"/>
  <c r="N269" i="1"/>
  <c r="L269" i="1" s="1"/>
  <c r="AB269" i="1" s="1"/>
  <c r="O213" i="1"/>
  <c r="M213" i="1" s="1"/>
  <c r="AC213" i="1" s="1"/>
  <c r="N213" i="1"/>
  <c r="L213" i="1" s="1"/>
  <c r="AB213" i="1" s="1"/>
  <c r="O212" i="1"/>
  <c r="M212" i="1" s="1"/>
  <c r="AC212" i="1" s="1"/>
  <c r="N212" i="1"/>
  <c r="L212" i="1" s="1"/>
  <c r="AB212" i="1" s="1"/>
  <c r="O211" i="1"/>
  <c r="M211" i="1" s="1"/>
  <c r="AC211" i="1" s="1"/>
  <c r="N211" i="1"/>
  <c r="L211" i="1" s="1"/>
  <c r="AB211" i="1" s="1"/>
  <c r="O210" i="1"/>
  <c r="M210" i="1" s="1"/>
  <c r="AC210" i="1" s="1"/>
  <c r="N210" i="1"/>
  <c r="L210" i="1" s="1"/>
  <c r="AB210" i="1" s="1"/>
  <c r="O209" i="1"/>
  <c r="M209" i="1" s="1"/>
  <c r="AC209" i="1" s="1"/>
  <c r="N209" i="1"/>
  <c r="L209" i="1" s="1"/>
  <c r="AB209" i="1" s="1"/>
  <c r="O208" i="1"/>
  <c r="M208" i="1" s="1"/>
  <c r="AC208" i="1" s="1"/>
  <c r="N208" i="1"/>
  <c r="L208" i="1" s="1"/>
  <c r="AB208" i="1" s="1"/>
  <c r="O207" i="1"/>
  <c r="M207" i="1" s="1"/>
  <c r="AC207" i="1" s="1"/>
  <c r="N207" i="1"/>
  <c r="L207" i="1" s="1"/>
  <c r="AB207" i="1" s="1"/>
  <c r="O206" i="1"/>
  <c r="M206" i="1" s="1"/>
  <c r="AC206" i="1" s="1"/>
  <c r="N206" i="1"/>
  <c r="L206" i="1" s="1"/>
  <c r="AB206" i="1" s="1"/>
  <c r="O205" i="1"/>
  <c r="M205" i="1" s="1"/>
  <c r="AC205" i="1" s="1"/>
  <c r="N205" i="1"/>
  <c r="L205" i="1" s="1"/>
  <c r="AB205" i="1" s="1"/>
  <c r="O204" i="1"/>
  <c r="M204" i="1" s="1"/>
  <c r="AC204" i="1" s="1"/>
  <c r="N204" i="1"/>
  <c r="L204" i="1" s="1"/>
  <c r="AB204" i="1" s="1"/>
  <c r="O203" i="1"/>
  <c r="M203" i="1" s="1"/>
  <c r="AC203" i="1" s="1"/>
  <c r="N203" i="1"/>
  <c r="L203" i="1" s="1"/>
  <c r="AB203" i="1" s="1"/>
  <c r="N257" i="1"/>
  <c r="L257" i="1" s="1"/>
  <c r="AB257" i="1" s="1"/>
  <c r="O257" i="1"/>
  <c r="M257" i="1" s="1"/>
  <c r="AC257" i="1" s="1"/>
  <c r="O202" i="1"/>
  <c r="M202" i="1" s="1"/>
  <c r="AC202" i="1" s="1"/>
  <c r="N202" i="1"/>
  <c r="L202" i="1" s="1"/>
  <c r="AB202" i="1" s="1"/>
  <c r="O201" i="1"/>
  <c r="M201" i="1" s="1"/>
  <c r="AC201" i="1" s="1"/>
  <c r="N201" i="1"/>
  <c r="L201" i="1" s="1"/>
  <c r="AB201" i="1" s="1"/>
  <c r="O305" i="1"/>
  <c r="M305" i="1" s="1"/>
  <c r="AC305" i="1" s="1"/>
  <c r="N305" i="1"/>
  <c r="L305" i="1" s="1"/>
  <c r="AB305" i="1" s="1"/>
  <c r="O200" i="1"/>
  <c r="M200" i="1" s="1"/>
  <c r="AC200" i="1" s="1"/>
  <c r="N200" i="1"/>
  <c r="L200" i="1" s="1"/>
  <c r="AB200" i="1" s="1"/>
  <c r="O199" i="1"/>
  <c r="M199" i="1" s="1"/>
  <c r="AC199" i="1" s="1"/>
  <c r="N199" i="1"/>
  <c r="L199" i="1" s="1"/>
  <c r="AB199" i="1" s="1"/>
  <c r="O198" i="1"/>
  <c r="M198" i="1" s="1"/>
  <c r="AC198" i="1" s="1"/>
  <c r="N198" i="1"/>
  <c r="L198" i="1" s="1"/>
  <c r="AB198" i="1" s="1"/>
  <c r="O197" i="1"/>
  <c r="M197" i="1" s="1"/>
  <c r="AC197" i="1" s="1"/>
  <c r="N197" i="1"/>
  <c r="L197" i="1" s="1"/>
  <c r="AB197" i="1" s="1"/>
  <c r="O196" i="1"/>
  <c r="M196" i="1" s="1"/>
  <c r="AC196" i="1" s="1"/>
  <c r="N196" i="1"/>
  <c r="L196" i="1" s="1"/>
  <c r="AB196" i="1" s="1"/>
  <c r="O268" i="1"/>
  <c r="M268" i="1" s="1"/>
  <c r="AC268" i="1" s="1"/>
  <c r="N268" i="1"/>
  <c r="L268" i="1" s="1"/>
  <c r="AB268" i="1" s="1"/>
  <c r="O195" i="1"/>
  <c r="M195" i="1" s="1"/>
  <c r="AC195" i="1" s="1"/>
  <c r="N195" i="1"/>
  <c r="L195" i="1" s="1"/>
  <c r="AB195" i="1" s="1"/>
  <c r="O194" i="1"/>
  <c r="M194" i="1" s="1"/>
  <c r="AC194" i="1" s="1"/>
  <c r="N194" i="1"/>
  <c r="L194" i="1" s="1"/>
  <c r="AB194" i="1" s="1"/>
  <c r="O193" i="1"/>
  <c r="M193" i="1" s="1"/>
  <c r="AC193" i="1" s="1"/>
  <c r="N193" i="1"/>
  <c r="L193" i="1" s="1"/>
  <c r="AB193" i="1" s="1"/>
  <c r="O192" i="1"/>
  <c r="M192" i="1" s="1"/>
  <c r="AC192" i="1" s="1"/>
  <c r="N192" i="1"/>
  <c r="L192" i="1" s="1"/>
  <c r="AB192" i="1" s="1"/>
  <c r="O267" i="1"/>
  <c r="AA267" i="1" s="1"/>
  <c r="N267" i="1"/>
  <c r="L267" i="1" s="1"/>
  <c r="AB267" i="1" s="1"/>
  <c r="O191" i="1"/>
  <c r="M191" i="1" s="1"/>
  <c r="AC191" i="1" s="1"/>
  <c r="N191" i="1"/>
  <c r="L191" i="1" s="1"/>
  <c r="AB191" i="1" s="1"/>
  <c r="O367" i="1"/>
  <c r="M367" i="1" s="1"/>
  <c r="AC367" i="1" s="1"/>
  <c r="N367" i="1"/>
  <c r="L367" i="1" s="1"/>
  <c r="AB367" i="1" s="1"/>
  <c r="O384" i="1"/>
  <c r="M384" i="1" s="1"/>
  <c r="AC384" i="1" s="1"/>
  <c r="N384" i="1"/>
  <c r="L384" i="1" s="1"/>
  <c r="AB384" i="1" s="1"/>
  <c r="O266" i="1"/>
  <c r="AA266" i="1" s="1"/>
  <c r="N266" i="1"/>
  <c r="Z266" i="1" s="1"/>
  <c r="O190" i="1"/>
  <c r="M190" i="1" s="1"/>
  <c r="AC190" i="1" s="1"/>
  <c r="N190" i="1"/>
  <c r="L190" i="1" s="1"/>
  <c r="AB190" i="1" s="1"/>
  <c r="O434" i="1"/>
  <c r="M434" i="1" s="1"/>
  <c r="AC434" i="1" s="1"/>
  <c r="N434" i="1"/>
  <c r="L434" i="1" s="1"/>
  <c r="AB434" i="1" s="1"/>
  <c r="O189" i="1"/>
  <c r="M189" i="1" s="1"/>
  <c r="AC189" i="1" s="1"/>
  <c r="N189" i="1"/>
  <c r="L189" i="1" s="1"/>
  <c r="AB189" i="1" s="1"/>
  <c r="O304" i="1"/>
  <c r="AA304" i="1" s="1"/>
  <c r="N304" i="1"/>
  <c r="Z304" i="1" s="1"/>
  <c r="O188" i="1"/>
  <c r="M188" i="1" s="1"/>
  <c r="AC188" i="1" s="1"/>
  <c r="N188" i="1"/>
  <c r="L188" i="1" s="1"/>
  <c r="AB188" i="1" s="1"/>
  <c r="O187" i="1"/>
  <c r="M187" i="1" s="1"/>
  <c r="AC187" i="1" s="1"/>
  <c r="N187" i="1"/>
  <c r="L187" i="1" s="1"/>
  <c r="AB187" i="1" s="1"/>
  <c r="O186" i="1"/>
  <c r="M186" i="1" s="1"/>
  <c r="AC186" i="1" s="1"/>
  <c r="N186" i="1"/>
  <c r="L186" i="1" s="1"/>
  <c r="AB186" i="1" s="1"/>
  <c r="O392" i="1"/>
  <c r="M392" i="1" s="1"/>
  <c r="AC392" i="1" s="1"/>
  <c r="N392" i="1"/>
  <c r="L392" i="1" s="1"/>
  <c r="AB392" i="1" s="1"/>
  <c r="O265" i="1"/>
  <c r="M265" i="1" s="1"/>
  <c r="AC265" i="1" s="1"/>
  <c r="N265" i="1"/>
  <c r="L265" i="1" s="1"/>
  <c r="AB265" i="1" s="1"/>
  <c r="O264" i="1"/>
  <c r="AA264" i="1" s="1"/>
  <c r="N264" i="1"/>
  <c r="L264" i="1" s="1"/>
  <c r="AB264" i="1" s="1"/>
  <c r="O263" i="1"/>
  <c r="M263" i="1" s="1"/>
  <c r="AC263" i="1" s="1"/>
  <c r="N263" i="1"/>
  <c r="L263" i="1" s="1"/>
  <c r="AB263" i="1" s="1"/>
  <c r="O185" i="1"/>
  <c r="M185" i="1" s="1"/>
  <c r="AC185" i="1" s="1"/>
  <c r="N185" i="1"/>
  <c r="L185" i="1" s="1"/>
  <c r="AB185" i="1" s="1"/>
  <c r="O184" i="1"/>
  <c r="M184" i="1" s="1"/>
  <c r="AC184" i="1" s="1"/>
  <c r="N184" i="1"/>
  <c r="L184" i="1" s="1"/>
  <c r="AB184" i="1" s="1"/>
  <c r="O183" i="1"/>
  <c r="M183" i="1" s="1"/>
  <c r="AC183" i="1" s="1"/>
  <c r="N183" i="1"/>
  <c r="L183" i="1" s="1"/>
  <c r="AB183" i="1" s="1"/>
  <c r="O182" i="1"/>
  <c r="M182" i="1" s="1"/>
  <c r="AC182" i="1" s="1"/>
  <c r="N182" i="1"/>
  <c r="L182" i="1" s="1"/>
  <c r="AB182" i="1" s="1"/>
  <c r="O181" i="1"/>
  <c r="M181" i="1" s="1"/>
  <c r="AC181" i="1" s="1"/>
  <c r="N181" i="1"/>
  <c r="L181" i="1" s="1"/>
  <c r="AB181" i="1" s="1"/>
  <c r="O302" i="1"/>
  <c r="M302" i="1" s="1"/>
  <c r="AC302" i="1" s="1"/>
  <c r="N302" i="1"/>
  <c r="Z302" i="1" s="1"/>
  <c r="O180" i="1"/>
  <c r="M180" i="1" s="1"/>
  <c r="AC180" i="1" s="1"/>
  <c r="N180" i="1"/>
  <c r="L180" i="1" s="1"/>
  <c r="AB180" i="1" s="1"/>
  <c r="O179" i="1"/>
  <c r="M179" i="1" s="1"/>
  <c r="AC179" i="1" s="1"/>
  <c r="N179" i="1"/>
  <c r="L179" i="1" s="1"/>
  <c r="AB179" i="1" s="1"/>
  <c r="L372" i="1" l="1"/>
  <c r="AB372" i="1" s="1"/>
  <c r="Z270" i="1"/>
  <c r="AA372" i="1"/>
  <c r="L302" i="1"/>
  <c r="AB302" i="1" s="1"/>
  <c r="AA388" i="1"/>
  <c r="Z395" i="1"/>
  <c r="AA395" i="1"/>
  <c r="Z308" i="1"/>
  <c r="AA409" i="1"/>
  <c r="L370" i="1"/>
  <c r="AB370" i="1" s="1"/>
  <c r="Z394" i="1"/>
  <c r="L307" i="1"/>
  <c r="AB307" i="1" s="1"/>
  <c r="AA308" i="1"/>
  <c r="Z309" i="1"/>
  <c r="M307" i="1"/>
  <c r="AC307" i="1" s="1"/>
  <c r="L266" i="1"/>
  <c r="AB266" i="1" s="1"/>
  <c r="Z387" i="1"/>
  <c r="AA309" i="1"/>
  <c r="Z265" i="1"/>
  <c r="Z392" i="1"/>
  <c r="Z367" i="1"/>
  <c r="Z269" i="1"/>
  <c r="M271" i="1"/>
  <c r="AC271" i="1" s="1"/>
  <c r="AA387" i="1"/>
  <c r="AA265" i="1"/>
  <c r="Z434" i="1"/>
  <c r="Z403" i="1"/>
  <c r="L409" i="1"/>
  <c r="AB409" i="1" s="1"/>
  <c r="AA370" i="1"/>
  <c r="AA403" i="1"/>
  <c r="AA302" i="1"/>
  <c r="AA393" i="1"/>
  <c r="AA263" i="1"/>
  <c r="AA384" i="1"/>
  <c r="Z267" i="1"/>
  <c r="L393" i="1"/>
  <c r="AB393" i="1" s="1"/>
  <c r="L306" i="1"/>
  <c r="AB306" i="1" s="1"/>
  <c r="Z340" i="1"/>
  <c r="AA394" i="1"/>
  <c r="M270" i="1"/>
  <c r="AC270" i="1" s="1"/>
  <c r="Z271" i="1"/>
  <c r="Z386" i="1"/>
  <c r="Z303" i="1"/>
  <c r="L272" i="1"/>
  <c r="AB272" i="1" s="1"/>
  <c r="M264" i="1"/>
  <c r="AC264" i="1" s="1"/>
  <c r="M306" i="1"/>
  <c r="AC306" i="1" s="1"/>
  <c r="M303" i="1"/>
  <c r="AC303" i="1" s="1"/>
  <c r="M272" i="1"/>
  <c r="AC272" i="1" s="1"/>
  <c r="M386" i="1"/>
  <c r="AC386" i="1" s="1"/>
  <c r="Z263" i="1"/>
  <c r="AA268" i="1"/>
  <c r="AA305" i="1"/>
  <c r="L304" i="1"/>
  <c r="AB304" i="1" s="1"/>
  <c r="AA434" i="1"/>
  <c r="AA367" i="1"/>
  <c r="M267" i="1"/>
  <c r="AC267" i="1" s="1"/>
  <c r="AA269" i="1"/>
  <c r="Z385" i="1"/>
  <c r="Z264" i="1"/>
  <c r="AA392" i="1"/>
  <c r="M304" i="1"/>
  <c r="AC304" i="1" s="1"/>
  <c r="Z384" i="1"/>
  <c r="Z268" i="1"/>
  <c r="Z305" i="1"/>
  <c r="AA385" i="1"/>
  <c r="AA340" i="1"/>
  <c r="M266" i="1"/>
  <c r="AC266" i="1" s="1"/>
  <c r="M330" i="1" l="1"/>
  <c r="M130" i="1"/>
  <c r="AC130" i="1" s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L330" i="1"/>
  <c r="L130" i="1"/>
  <c r="AB130" i="1" s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M20" i="1"/>
  <c r="L20" i="1"/>
  <c r="O339" i="1"/>
  <c r="M339" i="1" s="1"/>
  <c r="AC339" i="1" s="1"/>
  <c r="N339" i="1"/>
  <c r="L339" i="1" s="1"/>
  <c r="AB339" i="1" s="1"/>
  <c r="O436" i="1"/>
  <c r="N436" i="1"/>
  <c r="O405" i="1"/>
  <c r="AA405" i="1" s="1"/>
  <c r="N405" i="1"/>
  <c r="O383" i="1"/>
  <c r="AA383" i="1" s="1"/>
  <c r="N383" i="1"/>
  <c r="Z383" i="1" s="1"/>
  <c r="O301" i="1"/>
  <c r="AA301" i="1" s="1"/>
  <c r="N301" i="1"/>
  <c r="O178" i="1"/>
  <c r="M178" i="1" s="1"/>
  <c r="AC178" i="1" s="1"/>
  <c r="N178" i="1"/>
  <c r="L178" i="1" s="1"/>
  <c r="AB178" i="1" s="1"/>
  <c r="O177" i="1"/>
  <c r="M177" i="1" s="1"/>
  <c r="AC177" i="1" s="1"/>
  <c r="N177" i="1"/>
  <c r="L177" i="1" s="1"/>
  <c r="AB177" i="1" s="1"/>
  <c r="O176" i="1"/>
  <c r="M176" i="1" s="1"/>
  <c r="AC176" i="1" s="1"/>
  <c r="N176" i="1"/>
  <c r="L176" i="1" s="1"/>
  <c r="AB176" i="1" s="1"/>
  <c r="O175" i="1"/>
  <c r="M175" i="1" s="1"/>
  <c r="AC175" i="1" s="1"/>
  <c r="N175" i="1"/>
  <c r="L175" i="1" s="1"/>
  <c r="AB175" i="1" s="1"/>
  <c r="O174" i="1"/>
  <c r="M174" i="1" s="1"/>
  <c r="AC174" i="1" s="1"/>
  <c r="N174" i="1"/>
  <c r="L174" i="1" s="1"/>
  <c r="AB174" i="1" s="1"/>
  <c r="O366" i="1"/>
  <c r="N366" i="1"/>
  <c r="Z366" i="1" s="1"/>
  <c r="O173" i="1"/>
  <c r="M173" i="1" s="1"/>
  <c r="AC173" i="1" s="1"/>
  <c r="N173" i="1"/>
  <c r="L173" i="1" s="1"/>
  <c r="AB173" i="1" s="1"/>
  <c r="O172" i="1"/>
  <c r="M172" i="1" s="1"/>
  <c r="AC172" i="1" s="1"/>
  <c r="N172" i="1"/>
  <c r="L172" i="1" s="1"/>
  <c r="AB172" i="1" s="1"/>
  <c r="O171" i="1"/>
  <c r="M171" i="1" s="1"/>
  <c r="AC171" i="1" s="1"/>
  <c r="N171" i="1"/>
  <c r="L171" i="1" s="1"/>
  <c r="AB171" i="1" s="1"/>
  <c r="O170" i="1"/>
  <c r="M170" i="1" s="1"/>
  <c r="AC170" i="1" s="1"/>
  <c r="N170" i="1"/>
  <c r="L170" i="1" s="1"/>
  <c r="AB170" i="1" s="1"/>
  <c r="O300" i="1"/>
  <c r="M300" i="1" s="1"/>
  <c r="AC300" i="1" s="1"/>
  <c r="N300" i="1"/>
  <c r="L300" i="1" s="1"/>
  <c r="AB300" i="1" s="1"/>
  <c r="N312" i="1"/>
  <c r="Z312" i="1" s="1"/>
  <c r="O312" i="1"/>
  <c r="AA312" i="1" s="1"/>
  <c r="O169" i="1"/>
  <c r="M169" i="1" s="1"/>
  <c r="AC169" i="1" s="1"/>
  <c r="N169" i="1"/>
  <c r="L169" i="1" s="1"/>
  <c r="AB169" i="1" s="1"/>
  <c r="O168" i="1"/>
  <c r="M168" i="1" s="1"/>
  <c r="AC168" i="1" s="1"/>
  <c r="N168" i="1"/>
  <c r="L168" i="1" s="1"/>
  <c r="AB168" i="1" s="1"/>
  <c r="O167" i="1"/>
  <c r="M167" i="1" s="1"/>
  <c r="AC167" i="1" s="1"/>
  <c r="N167" i="1"/>
  <c r="L167" i="1" s="1"/>
  <c r="AB167" i="1" s="1"/>
  <c r="O166" i="1"/>
  <c r="M166" i="1" s="1"/>
  <c r="AC166" i="1" s="1"/>
  <c r="N166" i="1"/>
  <c r="L166" i="1" s="1"/>
  <c r="AB166" i="1" s="1"/>
  <c r="O260" i="1"/>
  <c r="M260" i="1" s="1"/>
  <c r="AC260" i="1" s="1"/>
  <c r="N260" i="1"/>
  <c r="L260" i="1" s="1"/>
  <c r="AB260" i="1" s="1"/>
  <c r="O165" i="1"/>
  <c r="M165" i="1" s="1"/>
  <c r="AC165" i="1" s="1"/>
  <c r="N165" i="1"/>
  <c r="L165" i="1" s="1"/>
  <c r="AB165" i="1" s="1"/>
  <c r="O164" i="1"/>
  <c r="M164" i="1" s="1"/>
  <c r="AC164" i="1" s="1"/>
  <c r="N164" i="1"/>
  <c r="L164" i="1" s="1"/>
  <c r="AB164" i="1" s="1"/>
  <c r="O163" i="1"/>
  <c r="M163" i="1" s="1"/>
  <c r="AC163" i="1" s="1"/>
  <c r="N163" i="1"/>
  <c r="L163" i="1" s="1"/>
  <c r="AB163" i="1" s="1"/>
  <c r="O299" i="1"/>
  <c r="M299" i="1" s="1"/>
  <c r="AC299" i="1" s="1"/>
  <c r="N299" i="1"/>
  <c r="Z299" i="1" s="1"/>
  <c r="O162" i="1"/>
  <c r="M162" i="1" s="1"/>
  <c r="AC162" i="1" s="1"/>
  <c r="N162" i="1"/>
  <c r="L162" i="1" s="1"/>
  <c r="AB162" i="1" s="1"/>
  <c r="O161" i="1"/>
  <c r="M161" i="1" s="1"/>
  <c r="AC161" i="1" s="1"/>
  <c r="N161" i="1"/>
  <c r="L161" i="1" s="1"/>
  <c r="AB161" i="1" s="1"/>
  <c r="O160" i="1"/>
  <c r="M160" i="1" s="1"/>
  <c r="AC160" i="1" s="1"/>
  <c r="N160" i="1"/>
  <c r="L160" i="1" s="1"/>
  <c r="AB160" i="1" s="1"/>
  <c r="O402" i="1"/>
  <c r="N402" i="1"/>
  <c r="Z402" i="1" s="1"/>
  <c r="O401" i="1"/>
  <c r="N401" i="1"/>
  <c r="Z401" i="1" s="1"/>
  <c r="O345" i="1"/>
  <c r="N345" i="1"/>
  <c r="O298" i="1"/>
  <c r="AA298" i="1" s="1"/>
  <c r="N298" i="1"/>
  <c r="Z298" i="1" s="1"/>
  <c r="O159" i="1"/>
  <c r="M159" i="1" s="1"/>
  <c r="AC159" i="1" s="1"/>
  <c r="N159" i="1"/>
  <c r="L159" i="1" s="1"/>
  <c r="AB159" i="1" s="1"/>
  <c r="O440" i="1"/>
  <c r="N440" i="1"/>
  <c r="Z440" i="1" s="1"/>
  <c r="O158" i="1"/>
  <c r="M158" i="1" s="1"/>
  <c r="AC158" i="1" s="1"/>
  <c r="N158" i="1"/>
  <c r="L158" i="1" s="1"/>
  <c r="AB158" i="1" s="1"/>
  <c r="O157" i="1"/>
  <c r="M157" i="1" s="1"/>
  <c r="AC157" i="1" s="1"/>
  <c r="N157" i="1"/>
  <c r="L157" i="1" s="1"/>
  <c r="AB157" i="1" s="1"/>
  <c r="O156" i="1"/>
  <c r="M156" i="1" s="1"/>
  <c r="AC156" i="1" s="1"/>
  <c r="N156" i="1"/>
  <c r="L156" i="1" s="1"/>
  <c r="AB156" i="1" s="1"/>
  <c r="O155" i="1"/>
  <c r="M155" i="1" s="1"/>
  <c r="AC155" i="1" s="1"/>
  <c r="N155" i="1"/>
  <c r="L155" i="1" s="1"/>
  <c r="AB155" i="1" s="1"/>
  <c r="O154" i="1"/>
  <c r="M154" i="1" s="1"/>
  <c r="AC154" i="1" s="1"/>
  <c r="N154" i="1"/>
  <c r="L154" i="1" s="1"/>
  <c r="AB154" i="1" s="1"/>
  <c r="O153" i="1"/>
  <c r="M153" i="1" s="1"/>
  <c r="AC153" i="1" s="1"/>
  <c r="N153" i="1"/>
  <c r="L153" i="1" s="1"/>
  <c r="AB153" i="1" s="1"/>
  <c r="O152" i="1"/>
  <c r="M152" i="1" s="1"/>
  <c r="AC152" i="1" s="1"/>
  <c r="N152" i="1"/>
  <c r="L152" i="1" s="1"/>
  <c r="AB152" i="1" s="1"/>
  <c r="O151" i="1"/>
  <c r="M151" i="1" s="1"/>
  <c r="AC151" i="1" s="1"/>
  <c r="N151" i="1"/>
  <c r="L151" i="1" s="1"/>
  <c r="AB151" i="1" s="1"/>
  <c r="O150" i="1"/>
  <c r="M150" i="1" s="1"/>
  <c r="AC150" i="1" s="1"/>
  <c r="N150" i="1"/>
  <c r="L150" i="1" s="1"/>
  <c r="AB150" i="1" s="1"/>
  <c r="O259" i="1"/>
  <c r="M259" i="1" s="1"/>
  <c r="AC259" i="1" s="1"/>
  <c r="N259" i="1"/>
  <c r="L259" i="1" s="1"/>
  <c r="AB259" i="1" s="1"/>
  <c r="O149" i="1"/>
  <c r="M149" i="1" s="1"/>
  <c r="AC149" i="1" s="1"/>
  <c r="N149" i="1"/>
  <c r="L149" i="1" s="1"/>
  <c r="AB149" i="1" s="1"/>
  <c r="O297" i="1"/>
  <c r="N297" i="1"/>
  <c r="Z297" i="1" s="1"/>
  <c r="O148" i="1"/>
  <c r="M148" i="1" s="1"/>
  <c r="AC148" i="1" s="1"/>
  <c r="N148" i="1"/>
  <c r="L148" i="1" s="1"/>
  <c r="AB148" i="1" s="1"/>
  <c r="O147" i="1"/>
  <c r="M147" i="1" s="1"/>
  <c r="AC147" i="1" s="1"/>
  <c r="N147" i="1"/>
  <c r="L147" i="1" s="1"/>
  <c r="AB147" i="1" s="1"/>
  <c r="O258" i="1"/>
  <c r="M258" i="1" s="1"/>
  <c r="AC258" i="1" s="1"/>
  <c r="N258" i="1"/>
  <c r="L258" i="1" s="1"/>
  <c r="AB258" i="1" s="1"/>
  <c r="O146" i="1"/>
  <c r="M146" i="1" s="1"/>
  <c r="AC146" i="1" s="1"/>
  <c r="N146" i="1"/>
  <c r="L146" i="1" s="1"/>
  <c r="AB146" i="1" s="1"/>
  <c r="O145" i="1"/>
  <c r="M145" i="1" s="1"/>
  <c r="AC145" i="1" s="1"/>
  <c r="N145" i="1"/>
  <c r="L145" i="1" s="1"/>
  <c r="AB145" i="1" s="1"/>
  <c r="N296" i="1"/>
  <c r="Z296" i="1" s="1"/>
  <c r="O296" i="1"/>
  <c r="O144" i="1"/>
  <c r="M144" i="1" s="1"/>
  <c r="AC144" i="1" s="1"/>
  <c r="N144" i="1"/>
  <c r="L144" i="1" s="1"/>
  <c r="AB144" i="1" s="1"/>
  <c r="O143" i="1"/>
  <c r="M143" i="1" s="1"/>
  <c r="AC143" i="1" s="1"/>
  <c r="N143" i="1"/>
  <c r="L143" i="1" s="1"/>
  <c r="AB143" i="1" s="1"/>
  <c r="O400" i="1"/>
  <c r="N400" i="1"/>
  <c r="O142" i="1"/>
  <c r="M142" i="1" s="1"/>
  <c r="AC142" i="1" s="1"/>
  <c r="N142" i="1"/>
  <c r="L142" i="1" s="1"/>
  <c r="AB142" i="1" s="1"/>
  <c r="Z300" i="1" l="1"/>
  <c r="AA300" i="1"/>
  <c r="L401" i="1"/>
  <c r="AB401" i="1" s="1"/>
  <c r="L440" i="1"/>
  <c r="AB440" i="1" s="1"/>
  <c r="L299" i="1"/>
  <c r="AB299" i="1" s="1"/>
  <c r="L383" i="1"/>
  <c r="AB383" i="1" s="1"/>
  <c r="M383" i="1"/>
  <c r="AC383" i="1" s="1"/>
  <c r="AA299" i="1"/>
  <c r="Z339" i="1"/>
  <c r="L402" i="1"/>
  <c r="AB402" i="1" s="1"/>
  <c r="M405" i="1"/>
  <c r="AC405" i="1" s="1"/>
  <c r="AA339" i="1"/>
  <c r="L296" i="1"/>
  <c r="AB296" i="1" s="1"/>
  <c r="L366" i="1"/>
  <c r="AB366" i="1" s="1"/>
  <c r="M301" i="1"/>
  <c r="AC301" i="1" s="1"/>
  <c r="AA400" i="1"/>
  <c r="M400" i="1"/>
  <c r="AC400" i="1" s="1"/>
  <c r="AA297" i="1"/>
  <c r="M297" i="1"/>
  <c r="AC297" i="1" s="1"/>
  <c r="AA440" i="1"/>
  <c r="M440" i="1"/>
  <c r="AC440" i="1" s="1"/>
  <c r="Z345" i="1"/>
  <c r="L345" i="1"/>
  <c r="AB345" i="1" s="1"/>
  <c r="AA401" i="1"/>
  <c r="M401" i="1"/>
  <c r="AC401" i="1" s="1"/>
  <c r="Z436" i="1"/>
  <c r="L436" i="1"/>
  <c r="AB436" i="1" s="1"/>
  <c r="AA345" i="1"/>
  <c r="M345" i="1"/>
  <c r="AC345" i="1" s="1"/>
  <c r="Z405" i="1"/>
  <c r="L405" i="1"/>
  <c r="AB405" i="1" s="1"/>
  <c r="AA436" i="1"/>
  <c r="M436" i="1"/>
  <c r="AC436" i="1" s="1"/>
  <c r="AA296" i="1"/>
  <c r="M296" i="1"/>
  <c r="AC296" i="1" s="1"/>
  <c r="AA402" i="1"/>
  <c r="M402" i="1"/>
  <c r="AC402" i="1" s="1"/>
  <c r="AA366" i="1"/>
  <c r="M366" i="1"/>
  <c r="AC366" i="1" s="1"/>
  <c r="L312" i="1"/>
  <c r="AB312" i="1" s="1"/>
  <c r="M298" i="1"/>
  <c r="AC298" i="1" s="1"/>
  <c r="Z400" i="1"/>
  <c r="L400" i="1"/>
  <c r="AB400" i="1" s="1"/>
  <c r="L301" i="1"/>
  <c r="AB301" i="1" s="1"/>
  <c r="Z301" i="1"/>
  <c r="L298" i="1"/>
  <c r="AB298" i="1" s="1"/>
  <c r="L297" i="1"/>
  <c r="AB297" i="1" s="1"/>
  <c r="M312" i="1"/>
  <c r="AC312" i="1" s="1"/>
  <c r="O369" i="1" l="1"/>
  <c r="N369" i="1"/>
  <c r="L369" i="1" s="1"/>
  <c r="AB369" i="1" s="1"/>
  <c r="AA442" i="1"/>
  <c r="Z442" i="1"/>
  <c r="O442" i="1"/>
  <c r="M442" i="1" s="1"/>
  <c r="AC442" i="1" s="1"/>
  <c r="N442" i="1"/>
  <c r="L442" i="1" s="1"/>
  <c r="AB442" i="1" s="1"/>
  <c r="O408" i="1"/>
  <c r="N408" i="1"/>
  <c r="O141" i="1"/>
  <c r="M141" i="1" s="1"/>
  <c r="AC141" i="1" s="1"/>
  <c r="N141" i="1"/>
  <c r="L141" i="1" s="1"/>
  <c r="AB141" i="1" s="1"/>
  <c r="O140" i="1"/>
  <c r="M140" i="1" s="1"/>
  <c r="AC140" i="1" s="1"/>
  <c r="N140" i="1"/>
  <c r="L140" i="1" s="1"/>
  <c r="AB140" i="1" s="1"/>
  <c r="O139" i="1"/>
  <c r="M139" i="1" s="1"/>
  <c r="AC139" i="1" s="1"/>
  <c r="N139" i="1"/>
  <c r="L139" i="1" s="1"/>
  <c r="AB139" i="1" s="1"/>
  <c r="O138" i="1"/>
  <c r="M138" i="1" s="1"/>
  <c r="AC138" i="1" s="1"/>
  <c r="N138" i="1"/>
  <c r="L138" i="1" s="1"/>
  <c r="AB138" i="1" s="1"/>
  <c r="O137" i="1"/>
  <c r="M137" i="1" s="1"/>
  <c r="AC137" i="1" s="1"/>
  <c r="N137" i="1"/>
  <c r="L137" i="1" s="1"/>
  <c r="AB137" i="1" s="1"/>
  <c r="O136" i="1"/>
  <c r="M136" i="1" s="1"/>
  <c r="AC136" i="1" s="1"/>
  <c r="N136" i="1"/>
  <c r="L136" i="1" s="1"/>
  <c r="AB136" i="1" s="1"/>
  <c r="O135" i="1"/>
  <c r="M135" i="1" s="1"/>
  <c r="AC135" i="1" s="1"/>
  <c r="N135" i="1"/>
  <c r="L135" i="1" s="1"/>
  <c r="AB135" i="1" s="1"/>
  <c r="O134" i="1"/>
  <c r="M134" i="1" s="1"/>
  <c r="AC134" i="1" s="1"/>
  <c r="N134" i="1"/>
  <c r="L134" i="1" s="1"/>
  <c r="AB134" i="1" s="1"/>
  <c r="O133" i="1"/>
  <c r="M133" i="1" s="1"/>
  <c r="AC133" i="1" s="1"/>
  <c r="N133" i="1"/>
  <c r="L133" i="1" s="1"/>
  <c r="AB133" i="1" s="1"/>
  <c r="O132" i="1"/>
  <c r="M132" i="1" s="1"/>
  <c r="AC132" i="1" s="1"/>
  <c r="N132" i="1"/>
  <c r="L132" i="1" s="1"/>
  <c r="AB132" i="1" s="1"/>
  <c r="O399" i="1"/>
  <c r="N399" i="1"/>
  <c r="O328" i="1"/>
  <c r="N328" i="1"/>
  <c r="O295" i="1"/>
  <c r="N295" i="1"/>
  <c r="O131" i="1"/>
  <c r="M131" i="1" s="1"/>
  <c r="AC131" i="1" s="1"/>
  <c r="N131" i="1"/>
  <c r="L131" i="1" s="1"/>
  <c r="AB131" i="1" s="1"/>
  <c r="O365" i="1"/>
  <c r="M365" i="1" s="1"/>
  <c r="AC365" i="1" s="1"/>
  <c r="N365" i="1"/>
  <c r="O294" i="1"/>
  <c r="N294" i="1"/>
  <c r="O364" i="1"/>
  <c r="N364" i="1"/>
  <c r="O129" i="1"/>
  <c r="M129" i="1" s="1"/>
  <c r="AC129" i="1" s="1"/>
  <c r="N129" i="1"/>
  <c r="L129" i="1" s="1"/>
  <c r="AB129" i="1" s="1"/>
  <c r="O128" i="1"/>
  <c r="M128" i="1" s="1"/>
  <c r="AC128" i="1" s="1"/>
  <c r="N128" i="1"/>
  <c r="L128" i="1" s="1"/>
  <c r="AB128" i="1" s="1"/>
  <c r="Z369" i="1" l="1"/>
  <c r="AA365" i="1"/>
  <c r="AA369" i="1"/>
  <c r="M369" i="1"/>
  <c r="AC369" i="1" s="1"/>
  <c r="Z364" i="1"/>
  <c r="L364" i="1"/>
  <c r="AB364" i="1" s="1"/>
  <c r="AA364" i="1"/>
  <c r="M364" i="1"/>
  <c r="AC364" i="1" s="1"/>
  <c r="Z365" i="1"/>
  <c r="L365" i="1"/>
  <c r="AB365" i="1" s="1"/>
  <c r="Z295" i="1"/>
  <c r="L295" i="1"/>
  <c r="AB295" i="1" s="1"/>
  <c r="Z399" i="1"/>
  <c r="L399" i="1"/>
  <c r="AB399" i="1" s="1"/>
  <c r="Z408" i="1"/>
  <c r="L408" i="1"/>
  <c r="AB408" i="1" s="1"/>
  <c r="AA294" i="1"/>
  <c r="M294" i="1"/>
  <c r="AC294" i="1" s="1"/>
  <c r="Z328" i="1"/>
  <c r="L328" i="1"/>
  <c r="AB328" i="1" s="1"/>
  <c r="AA328" i="1"/>
  <c r="M328" i="1"/>
  <c r="AC328" i="1" s="1"/>
  <c r="Z294" i="1"/>
  <c r="L294" i="1"/>
  <c r="AB294" i="1" s="1"/>
  <c r="AA295" i="1"/>
  <c r="M295" i="1"/>
  <c r="AC295" i="1" s="1"/>
  <c r="AA399" i="1"/>
  <c r="M399" i="1"/>
  <c r="AC399" i="1" s="1"/>
  <c r="AA408" i="1"/>
  <c r="M408" i="1"/>
  <c r="AC408" i="1" s="1"/>
  <c r="O289" i="1"/>
  <c r="M289" i="1" s="1"/>
  <c r="AC289" i="1" s="1"/>
  <c r="N289" i="1"/>
  <c r="L289" i="1" s="1"/>
  <c r="AB289" i="1" s="1"/>
  <c r="O344" i="1"/>
  <c r="N344" i="1"/>
  <c r="N288" i="1"/>
  <c r="O288" i="1"/>
  <c r="O347" i="1"/>
  <c r="N347" i="1"/>
  <c r="O327" i="1"/>
  <c r="N327" i="1"/>
  <c r="O326" i="1"/>
  <c r="N326" i="1"/>
  <c r="O325" i="1"/>
  <c r="N325" i="1"/>
  <c r="O324" i="1"/>
  <c r="N324" i="1"/>
  <c r="O287" i="1"/>
  <c r="N287" i="1"/>
  <c r="O323" i="1"/>
  <c r="N323" i="1"/>
  <c r="O322" i="1"/>
  <c r="N322" i="1"/>
  <c r="O398" i="1"/>
  <c r="N398" i="1"/>
  <c r="O321" i="1"/>
  <c r="N321" i="1"/>
  <c r="O397" i="1"/>
  <c r="N397" i="1"/>
  <c r="O396" i="1"/>
  <c r="N396" i="1"/>
  <c r="O286" i="1"/>
  <c r="N286" i="1"/>
  <c r="O413" i="1"/>
  <c r="N413" i="1"/>
  <c r="O320" i="1"/>
  <c r="N320" i="1"/>
  <c r="L320" i="1" s="1"/>
  <c r="AB320" i="1" s="1"/>
  <c r="O337" i="1"/>
  <c r="N337" i="1"/>
  <c r="N338" i="1"/>
  <c r="O338" i="1"/>
  <c r="O376" i="1"/>
  <c r="N376" i="1"/>
  <c r="O319" i="1"/>
  <c r="N319" i="1"/>
  <c r="O381" i="1"/>
  <c r="N381" i="1"/>
  <c r="O285" i="1"/>
  <c r="M285" i="1" s="1"/>
  <c r="AC285" i="1" s="1"/>
  <c r="N285" i="1"/>
  <c r="O127" i="1"/>
  <c r="M127" i="1" s="1"/>
  <c r="AC127" i="1" s="1"/>
  <c r="N127" i="1"/>
  <c r="L127" i="1" s="1"/>
  <c r="AB127" i="1" s="1"/>
  <c r="O284" i="1"/>
  <c r="N284" i="1"/>
  <c r="O343" i="1"/>
  <c r="N343" i="1"/>
  <c r="O342" i="1"/>
  <c r="M342" i="1" s="1"/>
  <c r="N342" i="1"/>
  <c r="L342" i="1" s="1"/>
  <c r="AA289" i="1" l="1"/>
  <c r="Z289" i="1"/>
  <c r="AA285" i="1"/>
  <c r="AA319" i="1"/>
  <c r="M319" i="1"/>
  <c r="AC319" i="1" s="1"/>
  <c r="Z338" i="1"/>
  <c r="L338" i="1"/>
  <c r="AB338" i="1" s="1"/>
  <c r="Z325" i="1"/>
  <c r="L325" i="1"/>
  <c r="AB325" i="1" s="1"/>
  <c r="Z327" i="1"/>
  <c r="L327" i="1"/>
  <c r="AB327" i="1" s="1"/>
  <c r="AA288" i="1"/>
  <c r="M288" i="1"/>
  <c r="AC288" i="1" s="1"/>
  <c r="AA343" i="1"/>
  <c r="M343" i="1"/>
  <c r="AC343" i="1" s="1"/>
  <c r="Z320" i="1"/>
  <c r="AA320" i="1"/>
  <c r="M320" i="1"/>
  <c r="AC320" i="1" s="1"/>
  <c r="AA325" i="1"/>
  <c r="M325" i="1"/>
  <c r="AC325" i="1" s="1"/>
  <c r="AA327" i="1"/>
  <c r="M327" i="1"/>
  <c r="AC327" i="1" s="1"/>
  <c r="Z284" i="1"/>
  <c r="L284" i="1"/>
  <c r="AB284" i="1" s="1"/>
  <c r="AA381" i="1"/>
  <c r="M381" i="1"/>
  <c r="AC381" i="1" s="1"/>
  <c r="Z413" i="1"/>
  <c r="L413" i="1"/>
  <c r="AB413" i="1" s="1"/>
  <c r="Z396" i="1"/>
  <c r="L396" i="1"/>
  <c r="AB396" i="1" s="1"/>
  <c r="Z397" i="1"/>
  <c r="L397" i="1"/>
  <c r="AB397" i="1" s="1"/>
  <c r="Z321" i="1"/>
  <c r="L321" i="1"/>
  <c r="AB321" i="1" s="1"/>
  <c r="Z398" i="1"/>
  <c r="L398" i="1"/>
  <c r="AB398" i="1" s="1"/>
  <c r="Z322" i="1"/>
  <c r="L322" i="1"/>
  <c r="AB322" i="1" s="1"/>
  <c r="Z323" i="1"/>
  <c r="L323" i="1"/>
  <c r="AB323" i="1" s="1"/>
  <c r="Z287" i="1"/>
  <c r="L287" i="1"/>
  <c r="AB287" i="1" s="1"/>
  <c r="Z347" i="1"/>
  <c r="L347" i="1"/>
  <c r="AB347" i="1" s="1"/>
  <c r="Z344" i="1"/>
  <c r="L344" i="1"/>
  <c r="AB344" i="1" s="1"/>
  <c r="Z343" i="1"/>
  <c r="L343" i="1"/>
  <c r="AB343" i="1" s="1"/>
  <c r="AA376" i="1"/>
  <c r="M376" i="1"/>
  <c r="AC376" i="1" s="1"/>
  <c r="AA337" i="1"/>
  <c r="M337" i="1"/>
  <c r="AC337" i="1" s="1"/>
  <c r="Z286" i="1"/>
  <c r="L286" i="1"/>
  <c r="AB286" i="1" s="1"/>
  <c r="Z324" i="1"/>
  <c r="L324" i="1"/>
  <c r="AB324" i="1" s="1"/>
  <c r="Z326" i="1"/>
  <c r="L326" i="1"/>
  <c r="AB326" i="1" s="1"/>
  <c r="Z381" i="1"/>
  <c r="L381" i="1"/>
  <c r="AB381" i="1" s="1"/>
  <c r="AA286" i="1"/>
  <c r="M286" i="1"/>
  <c r="AC286" i="1" s="1"/>
  <c r="AA324" i="1"/>
  <c r="M324" i="1"/>
  <c r="AC324" i="1" s="1"/>
  <c r="AA326" i="1"/>
  <c r="M326" i="1"/>
  <c r="AC326" i="1" s="1"/>
  <c r="Z288" i="1"/>
  <c r="L288" i="1"/>
  <c r="AB288" i="1" s="1"/>
  <c r="AA284" i="1"/>
  <c r="M284" i="1"/>
  <c r="AC284" i="1" s="1"/>
  <c r="Z285" i="1"/>
  <c r="L285" i="1"/>
  <c r="AB285" i="1" s="1"/>
  <c r="Z319" i="1"/>
  <c r="L319" i="1"/>
  <c r="AB319" i="1" s="1"/>
  <c r="Z376" i="1"/>
  <c r="L376" i="1"/>
  <c r="AB376" i="1" s="1"/>
  <c r="AA338" i="1"/>
  <c r="M338" i="1"/>
  <c r="AC338" i="1" s="1"/>
  <c r="Z337" i="1"/>
  <c r="L337" i="1"/>
  <c r="AB337" i="1" s="1"/>
  <c r="AA413" i="1"/>
  <c r="M413" i="1"/>
  <c r="AC413" i="1" s="1"/>
  <c r="AA396" i="1"/>
  <c r="M396" i="1"/>
  <c r="AC396" i="1" s="1"/>
  <c r="AA397" i="1"/>
  <c r="M397" i="1"/>
  <c r="AC397" i="1" s="1"/>
  <c r="AA321" i="1"/>
  <c r="M321" i="1"/>
  <c r="AC321" i="1" s="1"/>
  <c r="AA398" i="1"/>
  <c r="M398" i="1"/>
  <c r="AC398" i="1" s="1"/>
  <c r="AA322" i="1"/>
  <c r="M322" i="1"/>
  <c r="AC322" i="1" s="1"/>
  <c r="AA323" i="1"/>
  <c r="M323" i="1"/>
  <c r="AC323" i="1" s="1"/>
  <c r="AA287" i="1"/>
  <c r="M287" i="1"/>
  <c r="AC287" i="1" s="1"/>
  <c r="AA347" i="1"/>
  <c r="M347" i="1"/>
  <c r="AC347" i="1" s="1"/>
  <c r="AA344" i="1"/>
  <c r="M344" i="1"/>
  <c r="AC344" i="1" s="1"/>
  <c r="O126" i="1"/>
  <c r="M126" i="1" s="1"/>
  <c r="AC126" i="1" s="1"/>
  <c r="N126" i="1"/>
  <c r="L126" i="1" s="1"/>
  <c r="AB126" i="1" s="1"/>
  <c r="O125" i="1"/>
  <c r="M125" i="1" s="1"/>
  <c r="AC125" i="1" s="1"/>
  <c r="N125" i="1"/>
  <c r="L125" i="1" s="1"/>
  <c r="AB125" i="1" s="1"/>
  <c r="O124" i="1"/>
  <c r="M124" i="1" s="1"/>
  <c r="AC124" i="1" s="1"/>
  <c r="N124" i="1"/>
  <c r="L124" i="1" s="1"/>
  <c r="AB124" i="1" s="1"/>
  <c r="O318" i="1"/>
  <c r="N318" i="1"/>
  <c r="O123" i="1"/>
  <c r="M123" i="1" s="1"/>
  <c r="AC123" i="1" s="1"/>
  <c r="N123" i="1"/>
  <c r="L123" i="1" s="1"/>
  <c r="AB123" i="1" s="1"/>
  <c r="O122" i="1"/>
  <c r="M122" i="1" s="1"/>
  <c r="AC122" i="1" s="1"/>
  <c r="N122" i="1"/>
  <c r="L122" i="1" s="1"/>
  <c r="AB122" i="1" s="1"/>
  <c r="O121" i="1"/>
  <c r="M121" i="1" s="1"/>
  <c r="AC121" i="1" s="1"/>
  <c r="N121" i="1"/>
  <c r="L121" i="1" s="1"/>
  <c r="AB121" i="1" s="1"/>
  <c r="O363" i="1"/>
  <c r="M363" i="1" s="1"/>
  <c r="AC363" i="1" s="1"/>
  <c r="N363" i="1"/>
  <c r="O362" i="1"/>
  <c r="N362" i="1"/>
  <c r="O120" i="1"/>
  <c r="M120" i="1" s="1"/>
  <c r="AC120" i="1" s="1"/>
  <c r="N120" i="1"/>
  <c r="L120" i="1" s="1"/>
  <c r="AB120" i="1" s="1"/>
  <c r="O119" i="1"/>
  <c r="M119" i="1" s="1"/>
  <c r="AC119" i="1" s="1"/>
  <c r="N119" i="1"/>
  <c r="L119" i="1" s="1"/>
  <c r="AB119" i="1" s="1"/>
  <c r="O118" i="1"/>
  <c r="M118" i="1" s="1"/>
  <c r="AC118" i="1" s="1"/>
  <c r="N118" i="1"/>
  <c r="L118" i="1" s="1"/>
  <c r="AB118" i="1" s="1"/>
  <c r="O117" i="1"/>
  <c r="M117" i="1" s="1"/>
  <c r="AC117" i="1" s="1"/>
  <c r="N117" i="1"/>
  <c r="L117" i="1" s="1"/>
  <c r="AB117" i="1" s="1"/>
  <c r="O116" i="1"/>
  <c r="M116" i="1" s="1"/>
  <c r="AC116" i="1" s="1"/>
  <c r="N116" i="1"/>
  <c r="L116" i="1" s="1"/>
  <c r="AB116" i="1" s="1"/>
  <c r="O115" i="1"/>
  <c r="M115" i="1" s="1"/>
  <c r="AC115" i="1" s="1"/>
  <c r="N115" i="1"/>
  <c r="L115" i="1" s="1"/>
  <c r="AB115" i="1" s="1"/>
  <c r="O105" i="1"/>
  <c r="M105" i="1" s="1"/>
  <c r="AC105" i="1" s="1"/>
  <c r="N105" i="1"/>
  <c r="L105" i="1" s="1"/>
  <c r="AB105" i="1" s="1"/>
  <c r="O114" i="1"/>
  <c r="M114" i="1" s="1"/>
  <c r="AC114" i="1" s="1"/>
  <c r="N114" i="1"/>
  <c r="L114" i="1" s="1"/>
  <c r="AB114" i="1" s="1"/>
  <c r="O391" i="1"/>
  <c r="N391" i="1"/>
  <c r="O113" i="1"/>
  <c r="M113" i="1" s="1"/>
  <c r="AC113" i="1" s="1"/>
  <c r="N113" i="1"/>
  <c r="L113" i="1" s="1"/>
  <c r="AB113" i="1" s="1"/>
  <c r="O112" i="1"/>
  <c r="M112" i="1" s="1"/>
  <c r="AC112" i="1" s="1"/>
  <c r="N112" i="1"/>
  <c r="L112" i="1" s="1"/>
  <c r="AB112" i="1" s="1"/>
  <c r="O111" i="1"/>
  <c r="M111" i="1" s="1"/>
  <c r="AC111" i="1" s="1"/>
  <c r="N111" i="1"/>
  <c r="L111" i="1" s="1"/>
  <c r="AB111" i="1" s="1"/>
  <c r="O292" i="1"/>
  <c r="N292" i="1"/>
  <c r="O382" i="1"/>
  <c r="N382" i="1"/>
  <c r="O110" i="1"/>
  <c r="M110" i="1" s="1"/>
  <c r="AC110" i="1" s="1"/>
  <c r="N110" i="1"/>
  <c r="L110" i="1" s="1"/>
  <c r="AB110" i="1" s="1"/>
  <c r="O109" i="1"/>
  <c r="M109" i="1" s="1"/>
  <c r="AC109" i="1" s="1"/>
  <c r="N109" i="1"/>
  <c r="L109" i="1" s="1"/>
  <c r="AB109" i="1" s="1"/>
  <c r="O390" i="1"/>
  <c r="M390" i="1" s="1"/>
  <c r="AC390" i="1" s="1"/>
  <c r="N390" i="1"/>
  <c r="L390" i="1" s="1"/>
  <c r="AB390" i="1" s="1"/>
  <c r="O108" i="1"/>
  <c r="M108" i="1" s="1"/>
  <c r="AC108" i="1" s="1"/>
  <c r="N108" i="1"/>
  <c r="L108" i="1" s="1"/>
  <c r="AB108" i="1" s="1"/>
  <c r="O107" i="1"/>
  <c r="M107" i="1" s="1"/>
  <c r="AC107" i="1" s="1"/>
  <c r="N107" i="1"/>
  <c r="L107" i="1" s="1"/>
  <c r="AB107" i="1" s="1"/>
  <c r="O106" i="1"/>
  <c r="M106" i="1" s="1"/>
  <c r="AC106" i="1" s="1"/>
  <c r="N106" i="1"/>
  <c r="L106" i="1" s="1"/>
  <c r="AB106" i="1" s="1"/>
  <c r="Z390" i="1" l="1"/>
  <c r="AA363" i="1"/>
  <c r="AA390" i="1"/>
  <c r="Z382" i="1"/>
  <c r="L382" i="1"/>
  <c r="AB382" i="1" s="1"/>
  <c r="Z292" i="1"/>
  <c r="L292" i="1"/>
  <c r="AB292" i="1" s="1"/>
  <c r="AA318" i="1"/>
  <c r="M318" i="1"/>
  <c r="AC318" i="1" s="1"/>
  <c r="AA382" i="1"/>
  <c r="M382" i="1"/>
  <c r="AC382" i="1" s="1"/>
  <c r="AA292" i="1"/>
  <c r="M292" i="1"/>
  <c r="AC292" i="1" s="1"/>
  <c r="Z363" i="1"/>
  <c r="L363" i="1"/>
  <c r="AB363" i="1" s="1"/>
  <c r="Z391" i="1"/>
  <c r="L391" i="1"/>
  <c r="AB391" i="1" s="1"/>
  <c r="Z362" i="1"/>
  <c r="L362" i="1"/>
  <c r="AB362" i="1" s="1"/>
  <c r="AA391" i="1"/>
  <c r="M391" i="1"/>
  <c r="AC391" i="1" s="1"/>
  <c r="AA362" i="1"/>
  <c r="M362" i="1"/>
  <c r="AC362" i="1" s="1"/>
  <c r="Z318" i="1"/>
  <c r="L318" i="1"/>
  <c r="AB318" i="1" s="1"/>
  <c r="O427" i="1"/>
  <c r="N427" i="1"/>
  <c r="AA445" i="1"/>
  <c r="Z445" i="1"/>
  <c r="O445" i="1"/>
  <c r="M445" i="1" s="1"/>
  <c r="AC445" i="1" s="1"/>
  <c r="N445" i="1"/>
  <c r="L445" i="1" s="1"/>
  <c r="AB445" i="1" s="1"/>
  <c r="O333" i="1"/>
  <c r="N333" i="1"/>
  <c r="O332" i="1"/>
  <c r="N332" i="1"/>
  <c r="O104" i="1"/>
  <c r="M104" i="1" s="1"/>
  <c r="AC104" i="1" s="1"/>
  <c r="N104" i="1"/>
  <c r="L104" i="1" s="1"/>
  <c r="AB104" i="1" s="1"/>
  <c r="O291" i="1"/>
  <c r="N291" i="1"/>
  <c r="O380" i="1"/>
  <c r="M380" i="1" s="1"/>
  <c r="AC380" i="1" s="1"/>
  <c r="N380" i="1"/>
  <c r="L380" i="1" s="1"/>
  <c r="AB380" i="1" s="1"/>
  <c r="O103" i="1"/>
  <c r="M103" i="1" s="1"/>
  <c r="AC103" i="1" s="1"/>
  <c r="N103" i="1"/>
  <c r="L103" i="1" s="1"/>
  <c r="AB103" i="1" s="1"/>
  <c r="O102" i="1"/>
  <c r="M102" i="1" s="1"/>
  <c r="AC102" i="1" s="1"/>
  <c r="N102" i="1"/>
  <c r="L102" i="1" s="1"/>
  <c r="AB102" i="1" s="1"/>
  <c r="O407" i="1"/>
  <c r="N407" i="1"/>
  <c r="O290" i="1"/>
  <c r="N290" i="1"/>
  <c r="O101" i="1"/>
  <c r="M101" i="1" s="1"/>
  <c r="AC101" i="1" s="1"/>
  <c r="N101" i="1"/>
  <c r="L101" i="1" s="1"/>
  <c r="AB101" i="1" s="1"/>
  <c r="O100" i="1"/>
  <c r="N100" i="1"/>
  <c r="O361" i="1"/>
  <c r="N361" i="1"/>
  <c r="O99" i="1"/>
  <c r="N99" i="1"/>
  <c r="AA380" i="1" l="1"/>
  <c r="Z99" i="1"/>
  <c r="L99" i="1"/>
  <c r="AB99" i="1" s="1"/>
  <c r="Z290" i="1"/>
  <c r="L290" i="1"/>
  <c r="AB290" i="1" s="1"/>
  <c r="Z380" i="1"/>
  <c r="Z332" i="1"/>
  <c r="L332" i="1"/>
  <c r="AB332" i="1" s="1"/>
  <c r="AA361" i="1"/>
  <c r="M361" i="1"/>
  <c r="AC361" i="1" s="1"/>
  <c r="Z291" i="1"/>
  <c r="L291" i="1"/>
  <c r="AB291" i="1" s="1"/>
  <c r="Z333" i="1"/>
  <c r="L333" i="1"/>
  <c r="AB333" i="1" s="1"/>
  <c r="Z427" i="1"/>
  <c r="L427" i="1"/>
  <c r="AB427" i="1" s="1"/>
  <c r="Z361" i="1"/>
  <c r="L361" i="1"/>
  <c r="AB361" i="1" s="1"/>
  <c r="AA99" i="1"/>
  <c r="M99" i="1"/>
  <c r="AC99" i="1" s="1"/>
  <c r="AA290" i="1"/>
  <c r="M290" i="1"/>
  <c r="AC290" i="1" s="1"/>
  <c r="AA332" i="1"/>
  <c r="M332" i="1"/>
  <c r="AC332" i="1" s="1"/>
  <c r="Z100" i="1"/>
  <c r="L100" i="1"/>
  <c r="AB100" i="1" s="1"/>
  <c r="Z407" i="1"/>
  <c r="L407" i="1"/>
  <c r="AB407" i="1" s="1"/>
  <c r="AA100" i="1"/>
  <c r="M100" i="1"/>
  <c r="AC100" i="1" s="1"/>
  <c r="AA407" i="1"/>
  <c r="M407" i="1"/>
  <c r="AC407" i="1" s="1"/>
  <c r="AA291" i="1"/>
  <c r="M291" i="1"/>
  <c r="AC291" i="1" s="1"/>
  <c r="AA333" i="1"/>
  <c r="M333" i="1"/>
  <c r="AC333" i="1" s="1"/>
  <c r="AA427" i="1"/>
  <c r="M427" i="1"/>
  <c r="AC427" i="1" s="1"/>
  <c r="O317" i="1"/>
  <c r="N317" i="1"/>
  <c r="O329" i="1"/>
  <c r="N329" i="1"/>
  <c r="O98" i="1"/>
  <c r="M98" i="1" s="1"/>
  <c r="AC98" i="1" s="1"/>
  <c r="N98" i="1"/>
  <c r="O371" i="1"/>
  <c r="N371" i="1"/>
  <c r="O278" i="1"/>
  <c r="N278" i="1"/>
  <c r="O416" i="1"/>
  <c r="N416" i="1"/>
  <c r="O406" i="1"/>
  <c r="N406" i="1"/>
  <c r="AC342" i="1"/>
  <c r="AB342" i="1"/>
  <c r="AA342" i="1"/>
  <c r="Z342" i="1"/>
  <c r="O415" i="1"/>
  <c r="N415" i="1"/>
  <c r="O348" i="1"/>
  <c r="N348" i="1"/>
  <c r="O379" i="1"/>
  <c r="N379" i="1"/>
  <c r="O97" i="1"/>
  <c r="M97" i="1" s="1"/>
  <c r="AC97" i="1" s="1"/>
  <c r="N97" i="1"/>
  <c r="O360" i="1"/>
  <c r="N360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439" i="1"/>
  <c r="N439" i="1"/>
  <c r="O437" i="1"/>
  <c r="N437" i="1"/>
  <c r="O428" i="1"/>
  <c r="N428" i="1"/>
  <c r="O336" i="1"/>
  <c r="N336" i="1"/>
  <c r="O414" i="1"/>
  <c r="N414" i="1"/>
  <c r="O316" i="1"/>
  <c r="N316" i="1"/>
  <c r="O378" i="1"/>
  <c r="N378" i="1"/>
  <c r="O277" i="1"/>
  <c r="N277" i="1"/>
  <c r="O368" i="1"/>
  <c r="N368" i="1"/>
  <c r="O89" i="1"/>
  <c r="N89" i="1"/>
  <c r="AA97" i="1" l="1"/>
  <c r="AA98" i="1"/>
  <c r="AA368" i="1"/>
  <c r="M368" i="1"/>
  <c r="AC368" i="1" s="1"/>
  <c r="AA378" i="1"/>
  <c r="M378" i="1"/>
  <c r="AC378" i="1" s="1"/>
  <c r="AA336" i="1"/>
  <c r="M336" i="1"/>
  <c r="AC336" i="1" s="1"/>
  <c r="AA90" i="1"/>
  <c r="M90" i="1"/>
  <c r="AC90" i="1" s="1"/>
  <c r="Z97" i="1"/>
  <c r="L97" i="1"/>
  <c r="AB97" i="1" s="1"/>
  <c r="Z406" i="1"/>
  <c r="L406" i="1"/>
  <c r="AB406" i="1" s="1"/>
  <c r="AA329" i="1"/>
  <c r="M329" i="1"/>
  <c r="AC329" i="1" s="1"/>
  <c r="Z414" i="1"/>
  <c r="L414" i="1"/>
  <c r="AB414" i="1" s="1"/>
  <c r="Z428" i="1"/>
  <c r="L428" i="1"/>
  <c r="AB428" i="1" s="1"/>
  <c r="Z439" i="1"/>
  <c r="L439" i="1"/>
  <c r="AB439" i="1" s="1"/>
  <c r="Z91" i="1"/>
  <c r="L91" i="1"/>
  <c r="AB91" i="1" s="1"/>
  <c r="Z93" i="1"/>
  <c r="L93" i="1"/>
  <c r="AB93" i="1" s="1"/>
  <c r="Z360" i="1"/>
  <c r="L360" i="1"/>
  <c r="AB360" i="1" s="1"/>
  <c r="AA406" i="1"/>
  <c r="M406" i="1"/>
  <c r="AC406" i="1" s="1"/>
  <c r="Z98" i="1"/>
  <c r="L98" i="1"/>
  <c r="AB98" i="1" s="1"/>
  <c r="AA277" i="1"/>
  <c r="M277" i="1"/>
  <c r="AC277" i="1" s="1"/>
  <c r="AA316" i="1"/>
  <c r="M316" i="1"/>
  <c r="AC316" i="1" s="1"/>
  <c r="AA414" i="1"/>
  <c r="M414" i="1"/>
  <c r="AC414" i="1" s="1"/>
  <c r="AA428" i="1"/>
  <c r="M428" i="1"/>
  <c r="AC428" i="1" s="1"/>
  <c r="AA437" i="1"/>
  <c r="M437" i="1"/>
  <c r="AC437" i="1" s="1"/>
  <c r="AA439" i="1"/>
  <c r="M439" i="1"/>
  <c r="AC439" i="1" s="1"/>
  <c r="AA91" i="1"/>
  <c r="M91" i="1"/>
  <c r="AC91" i="1" s="1"/>
  <c r="AA92" i="1"/>
  <c r="M92" i="1"/>
  <c r="AC92" i="1" s="1"/>
  <c r="AA93" i="1"/>
  <c r="M93" i="1"/>
  <c r="AC93" i="1" s="1"/>
  <c r="AA94" i="1"/>
  <c r="M94" i="1"/>
  <c r="AC94" i="1" s="1"/>
  <c r="AA96" i="1"/>
  <c r="M96" i="1"/>
  <c r="AC96" i="1" s="1"/>
  <c r="AA360" i="1"/>
  <c r="M360" i="1"/>
  <c r="AC360" i="1" s="1"/>
  <c r="Z379" i="1"/>
  <c r="L379" i="1"/>
  <c r="AB379" i="1" s="1"/>
  <c r="Z415" i="1"/>
  <c r="L415" i="1"/>
  <c r="AB415" i="1" s="1"/>
  <c r="Z416" i="1"/>
  <c r="L416" i="1"/>
  <c r="AB416" i="1" s="1"/>
  <c r="Z278" i="1"/>
  <c r="L278" i="1"/>
  <c r="AB278" i="1" s="1"/>
  <c r="Z371" i="1"/>
  <c r="L371" i="1"/>
  <c r="AB371" i="1" s="1"/>
  <c r="AA89" i="1"/>
  <c r="M89" i="1"/>
  <c r="AC89" i="1" s="1"/>
  <c r="AA95" i="1"/>
  <c r="M95" i="1"/>
  <c r="AC95" i="1" s="1"/>
  <c r="Z348" i="1"/>
  <c r="L348" i="1"/>
  <c r="AB348" i="1" s="1"/>
  <c r="AA317" i="1"/>
  <c r="M317" i="1"/>
  <c r="AC317" i="1" s="1"/>
  <c r="Z277" i="1"/>
  <c r="L277" i="1"/>
  <c r="AB277" i="1" s="1"/>
  <c r="Z316" i="1"/>
  <c r="L316" i="1"/>
  <c r="AB316" i="1" s="1"/>
  <c r="Z437" i="1"/>
  <c r="L437" i="1"/>
  <c r="AB437" i="1" s="1"/>
  <c r="Z92" i="1"/>
  <c r="L92" i="1"/>
  <c r="AB92" i="1" s="1"/>
  <c r="Z94" i="1"/>
  <c r="L94" i="1"/>
  <c r="AB94" i="1" s="1"/>
  <c r="Z96" i="1"/>
  <c r="L96" i="1"/>
  <c r="AB96" i="1" s="1"/>
  <c r="AA348" i="1"/>
  <c r="M348" i="1"/>
  <c r="AC348" i="1" s="1"/>
  <c r="Z89" i="1"/>
  <c r="L89" i="1"/>
  <c r="AB89" i="1" s="1"/>
  <c r="Z368" i="1"/>
  <c r="L368" i="1"/>
  <c r="AB368" i="1" s="1"/>
  <c r="Z378" i="1"/>
  <c r="L378" i="1"/>
  <c r="AB378" i="1" s="1"/>
  <c r="Z336" i="1"/>
  <c r="L336" i="1"/>
  <c r="AB336" i="1" s="1"/>
  <c r="Z90" i="1"/>
  <c r="L90" i="1"/>
  <c r="AB90" i="1" s="1"/>
  <c r="Z95" i="1"/>
  <c r="L95" i="1"/>
  <c r="AB95" i="1" s="1"/>
  <c r="AA379" i="1"/>
  <c r="M379" i="1"/>
  <c r="AC379" i="1" s="1"/>
  <c r="AA415" i="1"/>
  <c r="M415" i="1"/>
  <c r="AC415" i="1" s="1"/>
  <c r="AA416" i="1"/>
  <c r="M416" i="1"/>
  <c r="AC416" i="1" s="1"/>
  <c r="AA278" i="1"/>
  <c r="M278" i="1"/>
  <c r="AC278" i="1" s="1"/>
  <c r="AA371" i="1"/>
  <c r="M371" i="1"/>
  <c r="AC371" i="1" s="1"/>
  <c r="Z329" i="1"/>
  <c r="L329" i="1"/>
  <c r="AB329" i="1" s="1"/>
  <c r="Z317" i="1"/>
  <c r="L317" i="1"/>
  <c r="AB317" i="1" s="1"/>
  <c r="O283" i="1"/>
  <c r="M283" i="1" s="1"/>
  <c r="AC283" i="1" s="1"/>
  <c r="N283" i="1"/>
  <c r="L283" i="1" s="1"/>
  <c r="AB283" i="1" s="1"/>
  <c r="O282" i="1"/>
  <c r="N282" i="1"/>
  <c r="O411" i="1"/>
  <c r="N411" i="1"/>
  <c r="O335" i="1"/>
  <c r="N335" i="1"/>
  <c r="O426" i="1"/>
  <c r="N426" i="1"/>
  <c r="O281" i="1"/>
  <c r="N281" i="1"/>
  <c r="O88" i="1"/>
  <c r="N88" i="1"/>
  <c r="O87" i="1"/>
  <c r="N87" i="1"/>
  <c r="O435" i="1"/>
  <c r="N435" i="1"/>
  <c r="O86" i="1"/>
  <c r="N86" i="1"/>
  <c r="O85" i="1"/>
  <c r="N85" i="1"/>
  <c r="O359" i="1"/>
  <c r="N359" i="1"/>
  <c r="O84" i="1"/>
  <c r="N84" i="1"/>
  <c r="O83" i="1"/>
  <c r="N83" i="1"/>
  <c r="O82" i="1"/>
  <c r="N82" i="1"/>
  <c r="O81" i="1"/>
  <c r="N81" i="1"/>
  <c r="O80" i="1"/>
  <c r="N80" i="1"/>
  <c r="O358" i="1"/>
  <c r="N358" i="1"/>
  <c r="O425" i="1"/>
  <c r="N425" i="1"/>
  <c r="O357" i="1"/>
  <c r="N357" i="1"/>
  <c r="O377" i="1"/>
  <c r="N377" i="1"/>
  <c r="O280" i="1"/>
  <c r="N280" i="1"/>
  <c r="O334" i="1"/>
  <c r="N334" i="1"/>
  <c r="N331" i="1"/>
  <c r="L331" i="1" s="1"/>
  <c r="O331" i="1"/>
  <c r="M331" i="1" s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279" i="1"/>
  <c r="N279" i="1"/>
  <c r="O72" i="1"/>
  <c r="N72" i="1"/>
  <c r="O431" i="1"/>
  <c r="N431" i="1"/>
  <c r="O315" i="1"/>
  <c r="N315" i="1"/>
  <c r="Z283" i="1" l="1"/>
  <c r="AA283" i="1"/>
  <c r="Z315" i="1"/>
  <c r="L315" i="1"/>
  <c r="AB315" i="1" s="1"/>
  <c r="Z75" i="1"/>
  <c r="L75" i="1"/>
  <c r="AB75" i="1" s="1"/>
  <c r="Z79" i="1"/>
  <c r="L79" i="1"/>
  <c r="AB79" i="1" s="1"/>
  <c r="Z334" i="1"/>
  <c r="L334" i="1"/>
  <c r="AB334" i="1" s="1"/>
  <c r="Z377" i="1"/>
  <c r="L377" i="1"/>
  <c r="AB377" i="1" s="1"/>
  <c r="Z425" i="1"/>
  <c r="L425" i="1"/>
  <c r="AB425" i="1" s="1"/>
  <c r="Z358" i="1"/>
  <c r="L358" i="1"/>
  <c r="AB358" i="1" s="1"/>
  <c r="Z81" i="1"/>
  <c r="L81" i="1"/>
  <c r="AB81" i="1" s="1"/>
  <c r="Z88" i="1"/>
  <c r="L88" i="1"/>
  <c r="AB88" i="1" s="1"/>
  <c r="Z411" i="1"/>
  <c r="L411" i="1"/>
  <c r="AB411" i="1" s="1"/>
  <c r="AA315" i="1"/>
  <c r="M315" i="1"/>
  <c r="AC315" i="1" s="1"/>
  <c r="AA76" i="1"/>
  <c r="M76" i="1"/>
  <c r="AC76" i="1" s="1"/>
  <c r="AA78" i="1"/>
  <c r="M78" i="1"/>
  <c r="AC78" i="1" s="1"/>
  <c r="AA334" i="1"/>
  <c r="M334" i="1"/>
  <c r="AC334" i="1" s="1"/>
  <c r="AA377" i="1"/>
  <c r="M377" i="1"/>
  <c r="AC377" i="1" s="1"/>
  <c r="AA425" i="1"/>
  <c r="M425" i="1"/>
  <c r="AC425" i="1" s="1"/>
  <c r="AA81" i="1"/>
  <c r="M81" i="1"/>
  <c r="AC81" i="1" s="1"/>
  <c r="AA87" i="1"/>
  <c r="M87" i="1"/>
  <c r="AC87" i="1" s="1"/>
  <c r="AA335" i="1"/>
  <c r="M335" i="1"/>
  <c r="AC335" i="1" s="1"/>
  <c r="AA282" i="1"/>
  <c r="M282" i="1"/>
  <c r="AC282" i="1" s="1"/>
  <c r="Z72" i="1"/>
  <c r="L72" i="1"/>
  <c r="AB72" i="1" s="1"/>
  <c r="Z73" i="1"/>
  <c r="L73" i="1"/>
  <c r="AB73" i="1" s="1"/>
  <c r="Z74" i="1"/>
  <c r="L74" i="1"/>
  <c r="AB74" i="1" s="1"/>
  <c r="Z77" i="1"/>
  <c r="L77" i="1"/>
  <c r="AB77" i="1" s="1"/>
  <c r="Z280" i="1"/>
  <c r="L280" i="1"/>
  <c r="AB280" i="1" s="1"/>
  <c r="Z80" i="1"/>
  <c r="L80" i="1"/>
  <c r="AB80" i="1" s="1"/>
  <c r="Z83" i="1"/>
  <c r="L83" i="1"/>
  <c r="AB83" i="1" s="1"/>
  <c r="Z84" i="1"/>
  <c r="L84" i="1"/>
  <c r="AB84" i="1" s="1"/>
  <c r="Z359" i="1"/>
  <c r="L359" i="1"/>
  <c r="AB359" i="1" s="1"/>
  <c r="Z85" i="1"/>
  <c r="L85" i="1"/>
  <c r="AB85" i="1" s="1"/>
  <c r="Z86" i="1"/>
  <c r="L86" i="1"/>
  <c r="AB86" i="1" s="1"/>
  <c r="Z435" i="1"/>
  <c r="L435" i="1"/>
  <c r="AB435" i="1" s="1"/>
  <c r="Z281" i="1"/>
  <c r="L281" i="1"/>
  <c r="AB281" i="1" s="1"/>
  <c r="Z426" i="1"/>
  <c r="L426" i="1"/>
  <c r="AB426" i="1" s="1"/>
  <c r="Z431" i="1"/>
  <c r="L431" i="1"/>
  <c r="AB431" i="1" s="1"/>
  <c r="Z279" i="1"/>
  <c r="L279" i="1"/>
  <c r="AB279" i="1" s="1"/>
  <c r="Z76" i="1"/>
  <c r="L76" i="1"/>
  <c r="AB76" i="1" s="1"/>
  <c r="Z78" i="1"/>
  <c r="L78" i="1"/>
  <c r="AB78" i="1" s="1"/>
  <c r="Z357" i="1"/>
  <c r="L357" i="1"/>
  <c r="AB357" i="1" s="1"/>
  <c r="Z82" i="1"/>
  <c r="L82" i="1"/>
  <c r="AB82" i="1" s="1"/>
  <c r="Z87" i="1"/>
  <c r="L87" i="1"/>
  <c r="AB87" i="1" s="1"/>
  <c r="Z335" i="1"/>
  <c r="L335" i="1"/>
  <c r="AB335" i="1" s="1"/>
  <c r="Z282" i="1"/>
  <c r="L282" i="1"/>
  <c r="AB282" i="1" s="1"/>
  <c r="AA431" i="1"/>
  <c r="M431" i="1"/>
  <c r="AC431" i="1" s="1"/>
  <c r="AA279" i="1"/>
  <c r="M279" i="1"/>
  <c r="AC279" i="1" s="1"/>
  <c r="AA75" i="1"/>
  <c r="M75" i="1"/>
  <c r="AC75" i="1" s="1"/>
  <c r="AA79" i="1"/>
  <c r="M79" i="1"/>
  <c r="AC79" i="1" s="1"/>
  <c r="AA357" i="1"/>
  <c r="M357" i="1"/>
  <c r="AC357" i="1" s="1"/>
  <c r="AA358" i="1"/>
  <c r="M358" i="1"/>
  <c r="AC358" i="1" s="1"/>
  <c r="AA82" i="1"/>
  <c r="M82" i="1"/>
  <c r="AC82" i="1" s="1"/>
  <c r="AA88" i="1"/>
  <c r="M88" i="1"/>
  <c r="AC88" i="1" s="1"/>
  <c r="AA411" i="1"/>
  <c r="M411" i="1"/>
  <c r="AC411" i="1" s="1"/>
  <c r="AA72" i="1"/>
  <c r="M72" i="1"/>
  <c r="AC72" i="1" s="1"/>
  <c r="AA73" i="1"/>
  <c r="M73" i="1"/>
  <c r="AC73" i="1" s="1"/>
  <c r="AA74" i="1"/>
  <c r="M74" i="1"/>
  <c r="AC74" i="1" s="1"/>
  <c r="AA77" i="1"/>
  <c r="M77" i="1"/>
  <c r="AC77" i="1" s="1"/>
  <c r="AA280" i="1"/>
  <c r="M280" i="1"/>
  <c r="AC280" i="1" s="1"/>
  <c r="AA80" i="1"/>
  <c r="M80" i="1"/>
  <c r="AC80" i="1" s="1"/>
  <c r="AA83" i="1"/>
  <c r="M83" i="1"/>
  <c r="AC83" i="1" s="1"/>
  <c r="AA84" i="1"/>
  <c r="M84" i="1"/>
  <c r="AC84" i="1" s="1"/>
  <c r="AA359" i="1"/>
  <c r="M359" i="1"/>
  <c r="AC359" i="1" s="1"/>
  <c r="AA85" i="1"/>
  <c r="M85" i="1"/>
  <c r="AC85" i="1" s="1"/>
  <c r="AA86" i="1"/>
  <c r="M86" i="1"/>
  <c r="AC86" i="1" s="1"/>
  <c r="AA435" i="1"/>
  <c r="M435" i="1"/>
  <c r="AC435" i="1" s="1"/>
  <c r="AA281" i="1"/>
  <c r="M281" i="1"/>
  <c r="AC281" i="1" s="1"/>
  <c r="AA426" i="1"/>
  <c r="M426" i="1"/>
  <c r="AC426" i="1" s="1"/>
  <c r="AA444" i="1"/>
  <c r="Z444" i="1"/>
  <c r="O444" i="1"/>
  <c r="M444" i="1" s="1"/>
  <c r="AC444" i="1" s="1"/>
  <c r="N444" i="1"/>
  <c r="L444" i="1" s="1"/>
  <c r="AB444" i="1" s="1"/>
  <c r="O410" i="1"/>
  <c r="N410" i="1"/>
  <c r="O276" i="1"/>
  <c r="N276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356" i="1"/>
  <c r="N356" i="1"/>
  <c r="O64" i="1"/>
  <c r="N64" i="1"/>
  <c r="O63" i="1"/>
  <c r="N63" i="1"/>
  <c r="O62" i="1"/>
  <c r="N62" i="1"/>
  <c r="O61" i="1"/>
  <c r="N61" i="1"/>
  <c r="O430" i="1"/>
  <c r="N430" i="1"/>
  <c r="O419" i="1"/>
  <c r="N419" i="1"/>
  <c r="O275" i="1"/>
  <c r="N275" i="1"/>
  <c r="O418" i="1"/>
  <c r="N418" i="1"/>
  <c r="O60" i="1"/>
  <c r="N60" i="1"/>
  <c r="O59" i="1"/>
  <c r="N59" i="1"/>
  <c r="O355" i="1"/>
  <c r="N355" i="1"/>
  <c r="N58" i="1"/>
  <c r="O58" i="1"/>
  <c r="Z59" i="1" l="1"/>
  <c r="L59" i="1"/>
  <c r="AB59" i="1" s="1"/>
  <c r="M355" i="1"/>
  <c r="AC355" i="1" s="1"/>
  <c r="AA60" i="1"/>
  <c r="M60" i="1"/>
  <c r="AC60" i="1" s="1"/>
  <c r="Z418" i="1"/>
  <c r="L418" i="1"/>
  <c r="AB418" i="1" s="1"/>
  <c r="Z419" i="1"/>
  <c r="L419" i="1"/>
  <c r="AB419" i="1" s="1"/>
  <c r="Z61" i="1"/>
  <c r="L61" i="1"/>
  <c r="AB61" i="1" s="1"/>
  <c r="Z62" i="1"/>
  <c r="L62" i="1"/>
  <c r="AB62" i="1" s="1"/>
  <c r="Z63" i="1"/>
  <c r="L63" i="1"/>
  <c r="AB63" i="1" s="1"/>
  <c r="Z64" i="1"/>
  <c r="L64" i="1"/>
  <c r="AB64" i="1" s="1"/>
  <c r="Z356" i="1"/>
  <c r="L356" i="1"/>
  <c r="AB356" i="1" s="1"/>
  <c r="Z65" i="1"/>
  <c r="L65" i="1"/>
  <c r="AB65" i="1" s="1"/>
  <c r="Z66" i="1"/>
  <c r="L66" i="1"/>
  <c r="AB66" i="1" s="1"/>
  <c r="Z67" i="1"/>
  <c r="L67" i="1"/>
  <c r="AB67" i="1" s="1"/>
  <c r="Z68" i="1"/>
  <c r="L68" i="1"/>
  <c r="AB68" i="1" s="1"/>
  <c r="Z69" i="1"/>
  <c r="L69" i="1"/>
  <c r="AB69" i="1" s="1"/>
  <c r="Z70" i="1"/>
  <c r="L70" i="1"/>
  <c r="AB70" i="1" s="1"/>
  <c r="Z71" i="1"/>
  <c r="L71" i="1"/>
  <c r="AB71" i="1" s="1"/>
  <c r="Z276" i="1"/>
  <c r="L276" i="1"/>
  <c r="AB276" i="1" s="1"/>
  <c r="Z410" i="1"/>
  <c r="L410" i="1"/>
  <c r="AB410" i="1" s="1"/>
  <c r="L355" i="1"/>
  <c r="AB355" i="1" s="1"/>
  <c r="Z60" i="1"/>
  <c r="L60" i="1"/>
  <c r="AB60" i="1" s="1"/>
  <c r="Z430" i="1"/>
  <c r="L430" i="1"/>
  <c r="AB430" i="1" s="1"/>
  <c r="AA59" i="1"/>
  <c r="M59" i="1"/>
  <c r="AC59" i="1" s="1"/>
  <c r="AA430" i="1"/>
  <c r="M430" i="1"/>
  <c r="AC430" i="1" s="1"/>
  <c r="AA58" i="1"/>
  <c r="M58" i="1"/>
  <c r="AC58" i="1" s="1"/>
  <c r="Z275" i="1"/>
  <c r="L275" i="1"/>
  <c r="AB275" i="1" s="1"/>
  <c r="Z58" i="1"/>
  <c r="L58" i="1"/>
  <c r="AB58" i="1" s="1"/>
  <c r="AA418" i="1"/>
  <c r="M418" i="1"/>
  <c r="AC418" i="1" s="1"/>
  <c r="AA275" i="1"/>
  <c r="M275" i="1"/>
  <c r="AC275" i="1" s="1"/>
  <c r="AA419" i="1"/>
  <c r="M419" i="1"/>
  <c r="AC419" i="1" s="1"/>
  <c r="AA61" i="1"/>
  <c r="M61" i="1"/>
  <c r="AC61" i="1" s="1"/>
  <c r="AA62" i="1"/>
  <c r="M62" i="1"/>
  <c r="AC62" i="1" s="1"/>
  <c r="AA63" i="1"/>
  <c r="M63" i="1"/>
  <c r="AC63" i="1" s="1"/>
  <c r="AA64" i="1"/>
  <c r="M64" i="1"/>
  <c r="AC64" i="1" s="1"/>
  <c r="AA356" i="1"/>
  <c r="M356" i="1"/>
  <c r="AC356" i="1" s="1"/>
  <c r="AA65" i="1"/>
  <c r="M65" i="1"/>
  <c r="AC65" i="1" s="1"/>
  <c r="AA66" i="1"/>
  <c r="M66" i="1"/>
  <c r="AC66" i="1" s="1"/>
  <c r="AA67" i="1"/>
  <c r="M67" i="1"/>
  <c r="AC67" i="1" s="1"/>
  <c r="AA68" i="1"/>
  <c r="M68" i="1"/>
  <c r="AC68" i="1" s="1"/>
  <c r="AA69" i="1"/>
  <c r="M69" i="1"/>
  <c r="AC69" i="1" s="1"/>
  <c r="AA70" i="1"/>
  <c r="M70" i="1"/>
  <c r="AC70" i="1" s="1"/>
  <c r="AA71" i="1"/>
  <c r="M71" i="1"/>
  <c r="AC71" i="1" s="1"/>
  <c r="AA276" i="1"/>
  <c r="M276" i="1"/>
  <c r="AC276" i="1" s="1"/>
  <c r="AA410" i="1"/>
  <c r="M410" i="1"/>
  <c r="AC410" i="1" s="1"/>
  <c r="Z355" i="1"/>
  <c r="AA355" i="1"/>
  <c r="O293" i="1"/>
  <c r="N293" i="1"/>
  <c r="O57" i="1"/>
  <c r="N57" i="1"/>
  <c r="O375" i="1"/>
  <c r="N375" i="1"/>
  <c r="O314" i="1"/>
  <c r="N314" i="1"/>
  <c r="O350" i="1"/>
  <c r="N350" i="1"/>
  <c r="O433" i="1"/>
  <c r="N433" i="1"/>
  <c r="O38" i="1"/>
  <c r="N38" i="1"/>
  <c r="O37" i="1"/>
  <c r="N37" i="1"/>
  <c r="O420" i="1"/>
  <c r="N420" i="1"/>
  <c r="O374" i="1"/>
  <c r="N374" i="1"/>
  <c r="O412" i="1"/>
  <c r="N412" i="1"/>
  <c r="O354" i="1"/>
  <c r="N354" i="1"/>
  <c r="O56" i="1"/>
  <c r="N56" i="1"/>
  <c r="O373" i="1"/>
  <c r="N373" i="1"/>
  <c r="O417" i="1"/>
  <c r="N417" i="1"/>
  <c r="O55" i="1"/>
  <c r="N55" i="1"/>
  <c r="O274" i="1"/>
  <c r="N274" i="1"/>
  <c r="O346" i="1"/>
  <c r="N346" i="1"/>
  <c r="O262" i="1"/>
  <c r="M262" i="1" s="1"/>
  <c r="AC262" i="1" s="1"/>
  <c r="N262" i="1"/>
  <c r="L262" i="1" s="1"/>
  <c r="O273" i="1"/>
  <c r="N273" i="1"/>
  <c r="O54" i="1"/>
  <c r="N54" i="1"/>
  <c r="AA346" i="1" l="1"/>
  <c r="M346" i="1"/>
  <c r="AC346" i="1" s="1"/>
  <c r="AA55" i="1"/>
  <c r="M55" i="1"/>
  <c r="AC55" i="1" s="1"/>
  <c r="AA354" i="1"/>
  <c r="M354" i="1"/>
  <c r="AC354" i="1" s="1"/>
  <c r="AA37" i="1"/>
  <c r="M37" i="1"/>
  <c r="AC37" i="1" s="1"/>
  <c r="AA350" i="1"/>
  <c r="M350" i="1"/>
  <c r="AC350" i="1" s="1"/>
  <c r="Z273" i="1"/>
  <c r="L273" i="1"/>
  <c r="AB273" i="1" s="1"/>
  <c r="Z274" i="1"/>
  <c r="L274" i="1"/>
  <c r="AB274" i="1" s="1"/>
  <c r="Z373" i="1"/>
  <c r="L373" i="1"/>
  <c r="AB373" i="1" s="1"/>
  <c r="Z374" i="1"/>
  <c r="L374" i="1"/>
  <c r="AB374" i="1" s="1"/>
  <c r="Z314" i="1"/>
  <c r="L314" i="1"/>
  <c r="AB314" i="1" s="1"/>
  <c r="AA54" i="1"/>
  <c r="M54" i="1"/>
  <c r="AC54" i="1" s="1"/>
  <c r="AA273" i="1"/>
  <c r="M273" i="1"/>
  <c r="AC273" i="1" s="1"/>
  <c r="AA417" i="1"/>
  <c r="M417" i="1"/>
  <c r="AC417" i="1" s="1"/>
  <c r="AA373" i="1"/>
  <c r="M373" i="1"/>
  <c r="AC373" i="1" s="1"/>
  <c r="AA412" i="1"/>
  <c r="M412" i="1"/>
  <c r="AC412" i="1" s="1"/>
  <c r="AA374" i="1"/>
  <c r="M374" i="1"/>
  <c r="AC374" i="1" s="1"/>
  <c r="AA433" i="1"/>
  <c r="M433" i="1"/>
  <c r="AC433" i="1" s="1"/>
  <c r="AA314" i="1"/>
  <c r="M314" i="1"/>
  <c r="AC314" i="1" s="1"/>
  <c r="AA375" i="1"/>
  <c r="M375" i="1"/>
  <c r="AC375" i="1" s="1"/>
  <c r="AA293" i="1"/>
  <c r="M293" i="1"/>
  <c r="AC293" i="1" s="1"/>
  <c r="AA56" i="1"/>
  <c r="M56" i="1"/>
  <c r="AC56" i="1" s="1"/>
  <c r="AA420" i="1"/>
  <c r="M420" i="1"/>
  <c r="AC420" i="1" s="1"/>
  <c r="AA38" i="1"/>
  <c r="M38" i="1"/>
  <c r="AC38" i="1" s="1"/>
  <c r="AA57" i="1"/>
  <c r="M57" i="1"/>
  <c r="AC57" i="1" s="1"/>
  <c r="Z54" i="1"/>
  <c r="L54" i="1"/>
  <c r="AB54" i="1" s="1"/>
  <c r="Z417" i="1"/>
  <c r="L417" i="1"/>
  <c r="AB417" i="1" s="1"/>
  <c r="Z412" i="1"/>
  <c r="L412" i="1"/>
  <c r="AB412" i="1" s="1"/>
  <c r="Z433" i="1"/>
  <c r="L433" i="1"/>
  <c r="AB433" i="1" s="1"/>
  <c r="Z375" i="1"/>
  <c r="L375" i="1"/>
  <c r="AB375" i="1" s="1"/>
  <c r="Z293" i="1"/>
  <c r="L293" i="1"/>
  <c r="AB293" i="1" s="1"/>
  <c r="AA274" i="1"/>
  <c r="M274" i="1"/>
  <c r="AC274" i="1" s="1"/>
  <c r="Z346" i="1"/>
  <c r="L346" i="1"/>
  <c r="AB346" i="1" s="1"/>
  <c r="Z55" i="1"/>
  <c r="L55" i="1"/>
  <c r="AB55" i="1" s="1"/>
  <c r="Z56" i="1"/>
  <c r="L56" i="1"/>
  <c r="AB56" i="1" s="1"/>
  <c r="Z354" i="1"/>
  <c r="L354" i="1"/>
  <c r="AB354" i="1" s="1"/>
  <c r="Z420" i="1"/>
  <c r="L420" i="1"/>
  <c r="AB420" i="1" s="1"/>
  <c r="Z37" i="1"/>
  <c r="L37" i="1"/>
  <c r="AB37" i="1" s="1"/>
  <c r="Z38" i="1"/>
  <c r="L38" i="1"/>
  <c r="AB38" i="1" s="1"/>
  <c r="Z350" i="1"/>
  <c r="L350" i="1"/>
  <c r="AB350" i="1" s="1"/>
  <c r="Z57" i="1"/>
  <c r="L57" i="1"/>
  <c r="AB57" i="1" s="1"/>
  <c r="O49" i="1"/>
  <c r="O48" i="1"/>
  <c r="O47" i="1"/>
  <c r="O46" i="1"/>
  <c r="O45" i="1"/>
  <c r="O44" i="1"/>
  <c r="O43" i="1"/>
  <c r="M43" i="1" s="1"/>
  <c r="O42" i="1"/>
  <c r="M42" i="1" s="1"/>
  <c r="O41" i="1"/>
  <c r="M41" i="1" s="1"/>
  <c r="O40" i="1"/>
  <c r="M40" i="1" s="1"/>
  <c r="O39" i="1"/>
  <c r="O424" i="1"/>
  <c r="M424" i="1" s="1"/>
  <c r="O423" i="1"/>
  <c r="O421" i="1"/>
  <c r="M421" i="1" s="1"/>
  <c r="O353" i="1"/>
  <c r="O352" i="1"/>
  <c r="O351" i="1"/>
  <c r="O349" i="1"/>
  <c r="M349" i="1" s="1"/>
  <c r="O313" i="1"/>
  <c r="M313" i="1" s="1"/>
  <c r="O53" i="1"/>
  <c r="N424" i="1"/>
  <c r="L424" i="1" s="1"/>
  <c r="N423" i="1"/>
  <c r="N421" i="1"/>
  <c r="L421" i="1" s="1"/>
  <c r="N353" i="1"/>
  <c r="N352" i="1"/>
  <c r="N351" i="1"/>
  <c r="N349" i="1"/>
  <c r="L349" i="1" s="1"/>
  <c r="N313" i="1"/>
  <c r="L313" i="1" s="1"/>
  <c r="N49" i="1"/>
  <c r="N39" i="1"/>
  <c r="N48" i="1"/>
  <c r="N47" i="1"/>
  <c r="N44" i="1"/>
  <c r="N46" i="1"/>
  <c r="N45" i="1"/>
  <c r="N53" i="1"/>
  <c r="O52" i="1"/>
  <c r="N52" i="1"/>
  <c r="AA53" i="1" l="1"/>
  <c r="M53" i="1"/>
  <c r="AC53" i="1" s="1"/>
  <c r="AA352" i="1"/>
  <c r="M352" i="1"/>
  <c r="AC352" i="1" s="1"/>
  <c r="Z48" i="1"/>
  <c r="L48" i="1"/>
  <c r="AB48" i="1" s="1"/>
  <c r="AA353" i="1"/>
  <c r="M353" i="1"/>
  <c r="AC353" i="1" s="1"/>
  <c r="AA39" i="1"/>
  <c r="M39" i="1"/>
  <c r="AC39" i="1" s="1"/>
  <c r="AA47" i="1"/>
  <c r="M47" i="1"/>
  <c r="AC47" i="1" s="1"/>
  <c r="Z53" i="1"/>
  <c r="L53" i="1"/>
  <c r="AB53" i="1" s="1"/>
  <c r="Z47" i="1"/>
  <c r="L47" i="1"/>
  <c r="AB47" i="1" s="1"/>
  <c r="Z39" i="1"/>
  <c r="L39" i="1"/>
  <c r="AB39" i="1" s="1"/>
  <c r="Z351" i="1"/>
  <c r="L351" i="1"/>
  <c r="AB351" i="1" s="1"/>
  <c r="Z423" i="1"/>
  <c r="L423" i="1"/>
  <c r="AB423" i="1" s="1"/>
  <c r="AA44" i="1"/>
  <c r="M44" i="1"/>
  <c r="AC44" i="1" s="1"/>
  <c r="AA48" i="1"/>
  <c r="M48" i="1"/>
  <c r="AC48" i="1" s="1"/>
  <c r="Z46" i="1"/>
  <c r="L46" i="1"/>
  <c r="AB46" i="1" s="1"/>
  <c r="Z353" i="1"/>
  <c r="L353" i="1"/>
  <c r="AB353" i="1" s="1"/>
  <c r="AA46" i="1"/>
  <c r="M46" i="1"/>
  <c r="AC46" i="1" s="1"/>
  <c r="Z52" i="1"/>
  <c r="L52" i="1"/>
  <c r="AB52" i="1" s="1"/>
  <c r="AA52" i="1"/>
  <c r="M52" i="1"/>
  <c r="AC52" i="1" s="1"/>
  <c r="Z45" i="1"/>
  <c r="L45" i="1"/>
  <c r="AB45" i="1" s="1"/>
  <c r="Z44" i="1"/>
  <c r="L44" i="1"/>
  <c r="AB44" i="1" s="1"/>
  <c r="Z49" i="1"/>
  <c r="L49" i="1"/>
  <c r="AB49" i="1" s="1"/>
  <c r="Z352" i="1"/>
  <c r="L352" i="1"/>
  <c r="AB352" i="1" s="1"/>
  <c r="AA351" i="1"/>
  <c r="M351" i="1"/>
  <c r="AC351" i="1" s="1"/>
  <c r="AA423" i="1"/>
  <c r="M423" i="1"/>
  <c r="AC423" i="1" s="1"/>
  <c r="AA45" i="1"/>
  <c r="M45" i="1"/>
  <c r="AC45" i="1" s="1"/>
  <c r="AA49" i="1"/>
  <c r="M49" i="1"/>
  <c r="AC49" i="1" s="1"/>
  <c r="Z424" i="1"/>
  <c r="AC424" i="1"/>
  <c r="AB424" i="1"/>
  <c r="AA424" i="1"/>
  <c r="AC313" i="1"/>
  <c r="AB313" i="1"/>
  <c r="AA313" i="1"/>
  <c r="Z313" i="1"/>
  <c r="O51" i="1"/>
  <c r="N51" i="1"/>
  <c r="O50" i="1"/>
  <c r="N50" i="1"/>
  <c r="AA421" i="1"/>
  <c r="Z421" i="1"/>
  <c r="AC421" i="1"/>
  <c r="AB421" i="1"/>
  <c r="AA43" i="1"/>
  <c r="N43" i="1"/>
  <c r="AA42" i="1"/>
  <c r="N42" i="1"/>
  <c r="AC43" i="1"/>
  <c r="AC42" i="1"/>
  <c r="AA349" i="1"/>
  <c r="AC349" i="1"/>
  <c r="AB349" i="1"/>
  <c r="Z349" i="1"/>
  <c r="N41" i="1"/>
  <c r="AC41" i="1"/>
  <c r="AA41" i="1"/>
  <c r="AB262" i="1"/>
  <c r="AA262" i="1"/>
  <c r="Z262" i="1"/>
  <c r="AC40" i="1"/>
  <c r="AA40" i="1"/>
  <c r="N40" i="1"/>
  <c r="Z40" i="1" l="1"/>
  <c r="L40" i="1"/>
  <c r="AB40" i="1" s="1"/>
  <c r="Z51" i="1"/>
  <c r="L51" i="1"/>
  <c r="AB51" i="1" s="1"/>
  <c r="AA51" i="1"/>
  <c r="M51" i="1"/>
  <c r="AC51" i="1" s="1"/>
  <c r="Z43" i="1"/>
  <c r="L43" i="1"/>
  <c r="AB43" i="1" s="1"/>
  <c r="Z42" i="1"/>
  <c r="L42" i="1"/>
  <c r="AB42" i="1" s="1"/>
  <c r="Z50" i="1"/>
  <c r="L50" i="1"/>
  <c r="AB50" i="1" s="1"/>
  <c r="AA50" i="1"/>
  <c r="M50" i="1"/>
  <c r="AC50" i="1" s="1"/>
  <c r="Z41" i="1"/>
  <c r="L41" i="1"/>
  <c r="AB41" i="1" s="1"/>
  <c r="O438" i="1"/>
  <c r="N438" i="1"/>
  <c r="O429" i="1"/>
  <c r="N429" i="1"/>
  <c r="N422" i="1"/>
  <c r="L422" i="1" s="1"/>
  <c r="O422" i="1"/>
  <c r="M422" i="1" s="1"/>
  <c r="O441" i="1"/>
  <c r="M441" i="1" s="1"/>
  <c r="N441" i="1"/>
  <c r="L441" i="1" s="1"/>
  <c r="Z429" i="1" l="1"/>
  <c r="L429" i="1"/>
  <c r="AB429" i="1" s="1"/>
  <c r="AA429" i="1"/>
  <c r="M429" i="1"/>
  <c r="AC429" i="1" s="1"/>
  <c r="Z438" i="1"/>
  <c r="L438" i="1"/>
  <c r="AB438" i="1" s="1"/>
  <c r="AA438" i="1"/>
  <c r="M438" i="1"/>
  <c r="AC438" i="1" s="1"/>
  <c r="O261" i="1"/>
  <c r="M261" i="1" s="1"/>
  <c r="AC261" i="1" s="1"/>
  <c r="N261" i="1"/>
  <c r="L261" i="1" s="1"/>
  <c r="AB21" i="1" l="1"/>
  <c r="AC21" i="1"/>
  <c r="AB22" i="1"/>
  <c r="AC22" i="1"/>
  <c r="AB23" i="1"/>
  <c r="AC23" i="1"/>
  <c r="AB24" i="1"/>
  <c r="AC24" i="1"/>
  <c r="AB25" i="1"/>
  <c r="AC25" i="1"/>
  <c r="AB26" i="1"/>
  <c r="AC26" i="1"/>
  <c r="AB27" i="1"/>
  <c r="AC27" i="1"/>
  <c r="AB28" i="1"/>
  <c r="AC28" i="1"/>
  <c r="AB29" i="1"/>
  <c r="AC29" i="1"/>
  <c r="AB30" i="1"/>
  <c r="AC30" i="1"/>
  <c r="AB31" i="1"/>
  <c r="AC31" i="1"/>
  <c r="AB32" i="1"/>
  <c r="AC32" i="1"/>
  <c r="AB33" i="1"/>
  <c r="AC33" i="1"/>
  <c r="AB34" i="1"/>
  <c r="AC34" i="1"/>
  <c r="AB35" i="1"/>
  <c r="AC35" i="1"/>
  <c r="AB36" i="1"/>
  <c r="AC36" i="1"/>
  <c r="AB261" i="1"/>
  <c r="AB330" i="1"/>
  <c r="AC330" i="1"/>
  <c r="AB331" i="1"/>
  <c r="AC331" i="1"/>
  <c r="AB422" i="1"/>
  <c r="AC422" i="1"/>
  <c r="AB441" i="1"/>
  <c r="AC441" i="1"/>
  <c r="AC20" i="1"/>
  <c r="AB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261" i="1"/>
  <c r="Z330" i="1"/>
  <c r="Z331" i="1"/>
  <c r="Z422" i="1"/>
  <c r="Z441" i="1"/>
  <c r="Z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261" i="1"/>
  <c r="AA330" i="1"/>
  <c r="AA331" i="1"/>
  <c r="AA422" i="1"/>
  <c r="AA441" i="1"/>
  <c r="AA20" i="1"/>
</calcChain>
</file>

<file path=xl/sharedStrings.xml><?xml version="1.0" encoding="utf-8"?>
<sst xmlns="http://schemas.openxmlformats.org/spreadsheetml/2006/main" count="1340" uniqueCount="88">
  <si>
    <t>Vienišas asmuo</t>
  </si>
  <si>
    <t>Lengvatos</t>
  </si>
  <si>
    <t>Kompensacijos</t>
  </si>
  <si>
    <t>Namų ūkio tipas</t>
  </si>
  <si>
    <t>Dirba</t>
  </si>
  <si>
    <t>Taip</t>
  </si>
  <si>
    <t>Ne</t>
  </si>
  <si>
    <t>Nuo kelintų metų gavėjas</t>
  </si>
  <si>
    <t>x</t>
  </si>
  <si>
    <t>vienas suaugęs 1 vaikas</t>
  </si>
  <si>
    <t>vienas suaugęs  3 vaikai</t>
  </si>
  <si>
    <t>du suaugę 6 vaikai, vienas
 dirbantis</t>
  </si>
  <si>
    <t>du suaugę 3 vaikai, vienas dirbantis</t>
  </si>
  <si>
    <t>du suaugę 5 vaikai (iš jų 
vienas neįgalus)</t>
  </si>
  <si>
    <t>BRŽ</t>
  </si>
  <si>
    <t>du suaugę (iš jų vienas neįgalus)</t>
  </si>
  <si>
    <t>du suaugę 1 vaikas (vienas dirbantis)</t>
  </si>
  <si>
    <t>du suaugę 2 vaikai, vienas dirbantis</t>
  </si>
  <si>
    <t>du suaugę</t>
  </si>
  <si>
    <t>vienas suaugęs 5 vaikai</t>
  </si>
  <si>
    <t>du suaugę 2 vaikai</t>
  </si>
  <si>
    <t>du suaugę 1 vaikas</t>
  </si>
  <si>
    <t>du suaugę 1 vaikas neįgalus</t>
  </si>
  <si>
    <t>du suaugę 4 vaikai</t>
  </si>
  <si>
    <t>vienas suaugęs. 1 neįgalus vaikas</t>
  </si>
  <si>
    <t>du suaugę 2 vaikai (iš jų 
vienas vaikas neįgalus) vienas dirbantis</t>
  </si>
  <si>
    <t>du suaugę 2 vaikai 3 vaikai</t>
  </si>
  <si>
    <t>du suaugę iš jų vienas neįgalus, 1 vaikas</t>
  </si>
  <si>
    <t>du suaugę 7 vaikai</t>
  </si>
  <si>
    <t>vienas suaugęs 2 vaikai</t>
  </si>
  <si>
    <t>du suaugę 3 vaikai</t>
  </si>
  <si>
    <t>du suaugę 4 vaikai, iš jų 1 neįgalus</t>
  </si>
  <si>
    <t>du suaugę, 3 vaikai, vienas neįgalus
 vaikas, vienas dirbantis</t>
  </si>
  <si>
    <t>du suaugę, iš jų vienas neįgalus</t>
  </si>
  <si>
    <t>du suaugę 3 vaikai, iš jų 2 vaikai neįgalūs</t>
  </si>
  <si>
    <t>du suaugę , vienas neįgalus , 4 vaikai</t>
  </si>
  <si>
    <t xml:space="preserve">du suaugę 5 vaikai </t>
  </si>
  <si>
    <t>vienas suaugęs 4 vaikai</t>
  </si>
  <si>
    <t>du suaugę, vienas dirbantis</t>
  </si>
  <si>
    <t>Vienišas asmuo, neįgalus</t>
  </si>
  <si>
    <t>du suaugę ,3 vaikai, iš jų 1 neįgalus</t>
  </si>
  <si>
    <t>du suaugę 6 vaikai</t>
  </si>
  <si>
    <t>du suaugę 4 vaikai, iš jų 1 neįgalus, vienas dirbantis</t>
  </si>
  <si>
    <t>du suaugę 2 vaikai (vienas dirbantis)</t>
  </si>
  <si>
    <t>du suaugę 1neįgalus vaikas</t>
  </si>
  <si>
    <t>du suaugę 6 vaikai (vienas dirbantis)</t>
  </si>
  <si>
    <t>Savivaldybės koduotė</t>
  </si>
  <si>
    <t>Eil. nr.</t>
  </si>
  <si>
    <t>Sen-joras</t>
  </si>
  <si>
    <t>Atvejų skai-čius</t>
  </si>
  <si>
    <t>RAS</t>
  </si>
  <si>
    <t>KALV</t>
  </si>
  <si>
    <t xml:space="preserve">IGN </t>
  </si>
  <si>
    <t>PAK</t>
  </si>
  <si>
    <t>Raseinių savivaldybės atvejų duomenys</t>
  </si>
  <si>
    <t>Biržų savivaldybės atvejų duomenys</t>
  </si>
  <si>
    <t>Kalvarijos savivaldybės atvejų duomenys</t>
  </si>
  <si>
    <t>Ignalinos savivaldybės atvejų duomenys</t>
  </si>
  <si>
    <t>Pakruojo savivaldybės atvejų duomenys</t>
  </si>
  <si>
    <t>ŠALČ</t>
  </si>
  <si>
    <t>Šalčininkų savivaldybės atvejų duomenys</t>
  </si>
  <si>
    <t>TAUR</t>
  </si>
  <si>
    <t>Tauragės savivaldybės atvejų duomenys</t>
  </si>
  <si>
    <t>UTN</t>
  </si>
  <si>
    <t>Utenos savivaldybės atvejų duomenys</t>
  </si>
  <si>
    <t>AKM</t>
  </si>
  <si>
    <t>Akmenės savivaldybės atvejų duomenys</t>
  </si>
  <si>
    <t>VLN R.</t>
  </si>
  <si>
    <t>Vilniaus rajono savivaldybės atvejų duomenys</t>
  </si>
  <si>
    <t xml:space="preserve">VLN M. </t>
  </si>
  <si>
    <t>Vilniaus miesto savivaldybės atvejų duomenys</t>
  </si>
  <si>
    <t>LAZD</t>
  </si>
  <si>
    <t>Lazdijų savivaldybės atvejų duomenys</t>
  </si>
  <si>
    <t>IGN</t>
  </si>
  <si>
    <t>VLN  M.</t>
  </si>
  <si>
    <t>VLN M.</t>
  </si>
  <si>
    <t xml:space="preserve">Langelis pasižymi žalia spalva kai gauta parama arba šeimos pajamos (įskaitant paramą) atitinka arba viršija MVPD pagal patvirtintą skalę. </t>
  </si>
  <si>
    <t>MVPD** pagal skalę</t>
  </si>
  <si>
    <t>MVPD** dalis užtikrinta tik soc parama (proc.)</t>
  </si>
  <si>
    <t>MVPD** dalis užtikrinta su pajamomis (proc.)</t>
  </si>
  <si>
    <t>Išmokos</t>
  </si>
  <si>
    <t>Paslaugos</t>
  </si>
  <si>
    <t>Pajamos (be socialinės paramos)</t>
  </si>
  <si>
    <t xml:space="preserve">Pajamos (su socialine parama ) </t>
  </si>
  <si>
    <t>Socialinė parama  (išmokos+paslaugos+kompensacijos+lengvatos)</t>
  </si>
  <si>
    <t>**MVPD - minimalių vartojimo poreikių dydis</t>
  </si>
  <si>
    <t>*IB -ilgalaikis bedarbis</t>
  </si>
  <si>
    <t>IB*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</si>
</sst>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9D9D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3" borderId="2" xfId="0" applyFill="1" applyBorder="1"/>
    <xf numFmtId="0" fontId="0" fillId="3" borderId="3" xfId="0" applyFill="1" applyBorder="1"/>
    <xf numFmtId="0" fontId="0" fillId="3" borderId="2" xfId="0" applyFill="1" applyBorder="1" applyAlignment="1">
      <alignment horizontal="center"/>
    </xf>
    <xf numFmtId="0" fontId="0" fillId="0" borderId="1" xfId="0" applyFill="1" applyBorder="1"/>
    <xf numFmtId="0" fontId="0" fillId="4" borderId="0" xfId="0" applyFill="1"/>
    <xf numFmtId="0" fontId="0" fillId="0" borderId="6" xfId="0" applyBorder="1"/>
    <xf numFmtId="0" fontId="0" fillId="0" borderId="0" xfId="0" applyBorder="1"/>
    <xf numFmtId="0" fontId="0" fillId="0" borderId="2" xfId="0" applyBorder="1" applyAlignment="1"/>
    <xf numFmtId="0" fontId="0" fillId="0" borderId="3" xfId="0" applyBorder="1" applyAlignment="1"/>
    <xf numFmtId="0" fontId="0" fillId="5" borderId="1" xfId="0" applyFill="1" applyBorder="1"/>
    <xf numFmtId="0" fontId="0" fillId="5" borderId="2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2" xfId="0" applyBorder="1"/>
    <xf numFmtId="0" fontId="0" fillId="0" borderId="14" xfId="0" applyBorder="1"/>
    <xf numFmtId="0" fontId="0" fillId="0" borderId="0" xfId="0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3" borderId="23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0" fillId="3" borderId="23" xfId="0" applyFill="1" applyBorder="1"/>
    <xf numFmtId="0" fontId="0" fillId="0" borderId="23" xfId="0" applyBorder="1" applyAlignment="1">
      <alignment wrapText="1"/>
    </xf>
    <xf numFmtId="0" fontId="0" fillId="0" borderId="23" xfId="0" applyBorder="1" applyAlignment="1">
      <alignment vertical="top" wrapText="1"/>
    </xf>
    <xf numFmtId="0" fontId="0" fillId="0" borderId="24" xfId="0" applyBorder="1"/>
    <xf numFmtId="0" fontId="0" fillId="12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10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0" fillId="4" borderId="1" xfId="0" applyFill="1" applyBorder="1"/>
    <xf numFmtId="0" fontId="0" fillId="11" borderId="1" xfId="0" applyFill="1" applyBorder="1"/>
    <xf numFmtId="0" fontId="0" fillId="8" borderId="2" xfId="0" applyFill="1" applyBorder="1"/>
    <xf numFmtId="0" fontId="0" fillId="9" borderId="2" xfId="0" applyFill="1" applyBorder="1"/>
    <xf numFmtId="0" fontId="0" fillId="6" borderId="2" xfId="0" applyFill="1" applyBorder="1"/>
    <xf numFmtId="0" fontId="0" fillId="7" borderId="2" xfId="0" applyFill="1" applyBorder="1"/>
    <xf numFmtId="0" fontId="0" fillId="10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4" borderId="2" xfId="0" applyFill="1" applyBorder="1"/>
    <xf numFmtId="0" fontId="0" fillId="11" borderId="2" xfId="0" applyFill="1" applyBorder="1"/>
    <xf numFmtId="0" fontId="0" fillId="8" borderId="2" xfId="0" applyFill="1" applyBorder="1" applyAlignment="1">
      <alignment vertical="top"/>
    </xf>
    <xf numFmtId="0" fontId="0" fillId="10" borderId="12" xfId="0" applyFill="1" applyBorder="1"/>
    <xf numFmtId="0" fontId="0" fillId="12" borderId="25" xfId="0" applyFill="1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5" xfId="0" applyBorder="1"/>
    <xf numFmtId="2" fontId="0" fillId="0" borderId="2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27" xfId="0" applyFill="1" applyBorder="1" applyAlignment="1"/>
    <xf numFmtId="0" fontId="0" fillId="0" borderId="0" xfId="0" applyFill="1"/>
    <xf numFmtId="0" fontId="0" fillId="15" borderId="1" xfId="0" applyFill="1" applyBorder="1"/>
    <xf numFmtId="0" fontId="0" fillId="0" borderId="23" xfId="0" applyFill="1" applyBorder="1"/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1" fillId="0" borderId="0" xfId="0" applyFont="1"/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horizontal="center" vertical="center" wrapText="1"/>
    </xf>
    <xf numFmtId="0" fontId="0" fillId="0" borderId="25" xfId="0" applyFill="1" applyBorder="1"/>
    <xf numFmtId="0" fontId="0" fillId="0" borderId="6" xfId="0" applyFill="1" applyBorder="1"/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12" xfId="0" applyFill="1" applyBorder="1"/>
    <xf numFmtId="0" fontId="0" fillId="0" borderId="14" xfId="0" applyFill="1" applyBorder="1"/>
    <xf numFmtId="0" fontId="1" fillId="16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16" borderId="20" xfId="0" applyFont="1" applyFill="1" applyBorder="1" applyAlignment="1">
      <alignment horizontal="center" vertical="center" wrapText="1"/>
    </xf>
    <xf numFmtId="0" fontId="1" fillId="16" borderId="2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401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E450"/>
  <sheetViews>
    <sheetView tabSelected="1" workbookViewId="0">
      <selection activeCell="C18" sqref="C18:C19"/>
    </sheetView>
  </sheetViews>
  <sheetFormatPr defaultRowHeight="15" x14ac:dyDescent="0.25"/>
  <cols>
    <col min="1" max="1" width="9" customWidth="1"/>
    <col min="2" max="2" width="6.85546875" customWidth="1"/>
    <col min="3" max="3" width="43.42578125" customWidth="1"/>
    <col min="4" max="4" width="7" style="19" customWidth="1"/>
    <col min="5" max="6" width="4.42578125" customWidth="1"/>
    <col min="7" max="7" width="4.42578125" style="10" customWidth="1"/>
    <col min="8" max="8" width="6.42578125" customWidth="1"/>
    <col min="9" max="9" width="8" customWidth="1"/>
    <col min="10" max="11" width="7.28515625" customWidth="1"/>
    <col min="12" max="13" width="7.28515625" style="75" customWidth="1"/>
    <col min="14" max="15" width="13.140625" customWidth="1"/>
    <col min="16" max="25" width="7.28515625" customWidth="1"/>
    <col min="26" max="29" width="9.140625" style="19" customWidth="1"/>
  </cols>
  <sheetData>
    <row r="1" spans="1:29" x14ac:dyDescent="0.25">
      <c r="A1" s="71"/>
      <c r="B1" s="71"/>
      <c r="C1" s="71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2"/>
      <c r="AA1" s="72"/>
      <c r="AB1" s="72"/>
      <c r="AC1" s="72"/>
    </row>
    <row r="2" spans="1:29" ht="60" x14ac:dyDescent="0.25">
      <c r="A2" s="71"/>
      <c r="B2" s="76"/>
      <c r="C2" s="87" t="s">
        <v>76</v>
      </c>
      <c r="D2" s="72"/>
      <c r="E2" s="71"/>
      <c r="F2" s="71"/>
      <c r="G2" s="71"/>
      <c r="H2" s="71"/>
      <c r="I2" s="71"/>
      <c r="J2" s="73"/>
      <c r="K2" s="73"/>
      <c r="L2" s="73"/>
      <c r="M2" s="73"/>
      <c r="N2" s="73"/>
      <c r="O2" s="73"/>
      <c r="P2" s="71"/>
      <c r="Q2" s="71"/>
      <c r="R2" s="71"/>
      <c r="S2" s="71"/>
      <c r="T2" s="71"/>
      <c r="U2" s="71"/>
      <c r="V2" s="71"/>
      <c r="W2" s="71"/>
      <c r="X2" s="71"/>
      <c r="Y2" s="71"/>
      <c r="Z2" s="72"/>
      <c r="AA2" s="72"/>
      <c r="AB2" s="72"/>
      <c r="AC2" s="72"/>
    </row>
    <row r="3" spans="1:29" s="75" customFormat="1" x14ac:dyDescent="0.25">
      <c r="A3" s="71"/>
      <c r="B3" s="71"/>
      <c r="C3" s="71"/>
      <c r="D3" s="72"/>
      <c r="E3" s="71"/>
      <c r="F3" s="71"/>
      <c r="G3" s="71"/>
      <c r="H3" s="71"/>
      <c r="I3" s="71"/>
      <c r="J3" s="73"/>
      <c r="K3" s="73"/>
      <c r="L3" s="73"/>
      <c r="M3" s="73"/>
      <c r="N3" s="73"/>
      <c r="O3" s="73"/>
      <c r="P3" s="71"/>
      <c r="Q3" s="71"/>
      <c r="R3" s="71"/>
      <c r="S3" s="71"/>
      <c r="T3" s="71"/>
      <c r="U3" s="71"/>
      <c r="V3" s="71"/>
      <c r="W3" s="71"/>
      <c r="X3" s="71"/>
      <c r="Y3" s="71"/>
      <c r="Z3" s="72"/>
      <c r="AA3" s="72"/>
      <c r="AB3" s="72"/>
      <c r="AC3" s="72"/>
    </row>
    <row r="4" spans="1:29" s="75" customFormat="1" x14ac:dyDescent="0.25">
      <c r="A4" s="7">
        <v>1</v>
      </c>
      <c r="B4" s="37" t="s">
        <v>50</v>
      </c>
      <c r="C4" s="7" t="s">
        <v>54</v>
      </c>
      <c r="D4" s="72"/>
      <c r="E4" s="71"/>
      <c r="F4" s="71"/>
      <c r="G4" s="71"/>
      <c r="H4" s="71"/>
      <c r="I4" s="71"/>
      <c r="J4" s="73"/>
      <c r="K4" s="73"/>
      <c r="L4" s="73"/>
      <c r="M4" s="73"/>
      <c r="N4" s="73"/>
      <c r="O4" s="73"/>
      <c r="P4" s="71"/>
      <c r="Q4" s="71"/>
      <c r="R4" s="71"/>
      <c r="S4" s="71"/>
      <c r="T4" s="71"/>
      <c r="U4" s="71"/>
      <c r="V4" s="71"/>
      <c r="W4" s="71"/>
      <c r="X4" s="71"/>
      <c r="Y4" s="71"/>
      <c r="Z4" s="72"/>
      <c r="AA4" s="72"/>
      <c r="AB4" s="72"/>
      <c r="AC4" s="72"/>
    </row>
    <row r="5" spans="1:29" s="75" customFormat="1" x14ac:dyDescent="0.25">
      <c r="A5" s="7">
        <v>2</v>
      </c>
      <c r="B5" s="38" t="s">
        <v>14</v>
      </c>
      <c r="C5" s="7" t="s">
        <v>55</v>
      </c>
      <c r="D5" s="72"/>
      <c r="E5" s="71"/>
      <c r="F5" s="71"/>
      <c r="G5" s="71"/>
      <c r="H5" s="71"/>
      <c r="I5" s="71"/>
      <c r="J5" s="73"/>
      <c r="K5" s="73"/>
      <c r="L5" s="73"/>
      <c r="M5" s="73"/>
      <c r="N5" s="73"/>
      <c r="O5" s="73"/>
      <c r="P5" s="71"/>
      <c r="Q5" s="71"/>
      <c r="R5" s="71"/>
      <c r="S5" s="71"/>
      <c r="T5" s="71"/>
      <c r="U5" s="71"/>
      <c r="V5" s="71"/>
      <c r="W5" s="71"/>
      <c r="X5" s="71"/>
      <c r="Y5" s="71"/>
      <c r="Z5" s="72"/>
      <c r="AA5" s="72"/>
      <c r="AB5" s="72"/>
      <c r="AC5" s="72"/>
    </row>
    <row r="6" spans="1:29" s="75" customFormat="1" x14ac:dyDescent="0.25">
      <c r="A6" s="7">
        <v>3</v>
      </c>
      <c r="B6" s="39" t="s">
        <v>51</v>
      </c>
      <c r="C6" s="7" t="s">
        <v>56</v>
      </c>
      <c r="D6" s="72"/>
      <c r="E6" s="71"/>
      <c r="F6" s="71"/>
      <c r="G6" s="71"/>
      <c r="H6" s="71"/>
      <c r="I6" s="71"/>
      <c r="J6" s="73"/>
      <c r="K6" s="73"/>
      <c r="L6" s="73"/>
      <c r="M6" s="73"/>
      <c r="N6" s="73"/>
      <c r="O6" s="73"/>
      <c r="P6" s="71"/>
      <c r="Q6" s="71"/>
      <c r="R6" s="71"/>
      <c r="S6" s="71"/>
      <c r="T6" s="71"/>
      <c r="U6" s="71"/>
      <c r="V6" s="71"/>
      <c r="W6" s="71"/>
      <c r="X6" s="71"/>
      <c r="Y6" s="71"/>
      <c r="Z6" s="72"/>
      <c r="AA6" s="72"/>
      <c r="AB6" s="72"/>
      <c r="AC6" s="72"/>
    </row>
    <row r="7" spans="1:29" s="75" customFormat="1" x14ac:dyDescent="0.25">
      <c r="A7" s="7">
        <v>4</v>
      </c>
      <c r="B7" s="1" t="s">
        <v>52</v>
      </c>
      <c r="C7" s="7" t="s">
        <v>57</v>
      </c>
      <c r="D7" s="72"/>
      <c r="E7" s="71"/>
      <c r="F7" s="71"/>
      <c r="G7" s="71"/>
      <c r="H7" s="71"/>
      <c r="I7" s="71"/>
      <c r="J7" s="73"/>
      <c r="K7" s="73"/>
      <c r="L7" s="73"/>
      <c r="M7" s="73"/>
      <c r="N7" s="73"/>
      <c r="O7" s="73"/>
      <c r="P7" s="71"/>
      <c r="Q7" s="71"/>
      <c r="R7" s="71"/>
      <c r="S7" s="71"/>
      <c r="T7" s="71"/>
      <c r="U7" s="71"/>
      <c r="V7" s="71"/>
      <c r="W7" s="71"/>
      <c r="X7" s="71"/>
      <c r="Y7" s="71"/>
      <c r="Z7" s="72"/>
      <c r="AA7" s="72"/>
      <c r="AB7" s="72"/>
      <c r="AC7" s="72"/>
    </row>
    <row r="8" spans="1:29" s="75" customFormat="1" x14ac:dyDescent="0.25">
      <c r="A8" s="7">
        <v>5</v>
      </c>
      <c r="B8" s="13" t="s">
        <v>53</v>
      </c>
      <c r="C8" s="7" t="s">
        <v>58</v>
      </c>
      <c r="D8" s="72"/>
      <c r="E8" s="71"/>
      <c r="F8" s="71"/>
      <c r="G8" s="71"/>
      <c r="H8" s="71"/>
      <c r="I8" s="71"/>
      <c r="J8" s="73"/>
      <c r="K8" s="73"/>
      <c r="L8" s="73"/>
      <c r="M8" s="73"/>
      <c r="N8" s="73"/>
      <c r="O8" s="73"/>
      <c r="P8" s="71"/>
      <c r="Q8" s="71"/>
      <c r="R8" s="71"/>
      <c r="S8" s="71"/>
      <c r="T8" s="71"/>
      <c r="U8" s="71"/>
      <c r="V8" s="71"/>
      <c r="W8" s="71"/>
      <c r="X8" s="71"/>
      <c r="Y8" s="71"/>
      <c r="Z8" s="72"/>
      <c r="AA8" s="72"/>
      <c r="AB8" s="72"/>
      <c r="AC8" s="72"/>
    </row>
    <row r="9" spans="1:29" s="75" customFormat="1" x14ac:dyDescent="0.25">
      <c r="A9" s="7">
        <v>6</v>
      </c>
      <c r="B9" s="40" t="s">
        <v>59</v>
      </c>
      <c r="C9" s="7" t="s">
        <v>60</v>
      </c>
      <c r="D9" s="72"/>
      <c r="E9" s="71"/>
      <c r="F9" s="71"/>
      <c r="G9" s="71"/>
      <c r="H9" s="71"/>
      <c r="I9" s="71"/>
      <c r="J9" s="73"/>
      <c r="K9" s="73"/>
      <c r="L9" s="73"/>
      <c r="M9" s="73"/>
      <c r="N9" s="73"/>
      <c r="O9" s="73"/>
      <c r="P9" s="71"/>
      <c r="Q9" s="71"/>
      <c r="R9" s="71"/>
      <c r="S9" s="71"/>
      <c r="T9" s="71"/>
      <c r="U9" s="71"/>
      <c r="V9" s="71"/>
      <c r="W9" s="71"/>
      <c r="X9" s="71"/>
      <c r="Y9" s="71"/>
      <c r="Z9" s="72"/>
      <c r="AA9" s="72"/>
      <c r="AB9" s="72"/>
      <c r="AC9" s="72"/>
    </row>
    <row r="10" spans="1:29" s="75" customFormat="1" x14ac:dyDescent="0.25">
      <c r="A10" s="7">
        <v>7</v>
      </c>
      <c r="B10" s="41" t="s">
        <v>61</v>
      </c>
      <c r="C10" s="7" t="s">
        <v>62</v>
      </c>
      <c r="D10" s="72"/>
      <c r="E10" s="71"/>
      <c r="F10" s="71"/>
      <c r="G10" s="71"/>
      <c r="H10" s="71"/>
      <c r="I10" s="71"/>
      <c r="J10" s="73"/>
      <c r="K10" s="73"/>
      <c r="L10" s="73"/>
      <c r="M10" s="73"/>
      <c r="N10" s="73"/>
      <c r="O10" s="73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2"/>
      <c r="AA10" s="72"/>
      <c r="AB10" s="72"/>
      <c r="AC10" s="72"/>
    </row>
    <row r="11" spans="1:29" s="75" customFormat="1" x14ac:dyDescent="0.25">
      <c r="A11" s="7">
        <v>8</v>
      </c>
      <c r="B11" s="42" t="s">
        <v>63</v>
      </c>
      <c r="C11" s="7" t="s">
        <v>64</v>
      </c>
      <c r="D11" s="72"/>
      <c r="E11" s="71"/>
      <c r="F11" s="71"/>
      <c r="G11" s="71"/>
      <c r="H11" s="71"/>
      <c r="I11" s="71"/>
      <c r="J11" s="73"/>
      <c r="K11" s="73"/>
      <c r="L11" s="73"/>
      <c r="M11" s="73"/>
      <c r="N11" s="73"/>
      <c r="O11" s="73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2"/>
      <c r="AA11" s="72"/>
      <c r="AB11" s="72"/>
      <c r="AC11" s="72"/>
    </row>
    <row r="12" spans="1:29" s="75" customFormat="1" x14ac:dyDescent="0.25">
      <c r="A12" s="7">
        <v>9</v>
      </c>
      <c r="B12" s="43" t="s">
        <v>65</v>
      </c>
      <c r="C12" s="7" t="s">
        <v>66</v>
      </c>
      <c r="D12" s="72"/>
      <c r="E12" s="71"/>
      <c r="F12" s="71"/>
      <c r="G12" s="71"/>
      <c r="H12" s="71"/>
      <c r="I12" s="71"/>
      <c r="J12" s="73"/>
      <c r="K12" s="73"/>
      <c r="L12" s="73"/>
      <c r="M12" s="73"/>
      <c r="N12" s="73"/>
      <c r="O12" s="73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2"/>
      <c r="AA12" s="72"/>
      <c r="AB12" s="72"/>
      <c r="AC12" s="72"/>
    </row>
    <row r="13" spans="1:29" s="75" customFormat="1" x14ac:dyDescent="0.25">
      <c r="A13" s="7">
        <v>10</v>
      </c>
      <c r="B13" s="44" t="s">
        <v>67</v>
      </c>
      <c r="C13" s="7" t="s">
        <v>68</v>
      </c>
      <c r="D13" s="72"/>
      <c r="E13" s="71"/>
      <c r="F13" s="71"/>
      <c r="G13" s="71"/>
      <c r="H13" s="71"/>
      <c r="I13" s="71"/>
      <c r="J13" s="73"/>
      <c r="K13" s="73"/>
      <c r="L13" s="73"/>
      <c r="M13" s="73"/>
      <c r="N13" s="73"/>
      <c r="O13" s="73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2"/>
      <c r="AA13" s="72"/>
      <c r="AB13" s="72"/>
      <c r="AC13" s="72"/>
    </row>
    <row r="14" spans="1:29" x14ac:dyDescent="0.25">
      <c r="A14" s="7">
        <v>11</v>
      </c>
      <c r="B14" s="45" t="s">
        <v>69</v>
      </c>
      <c r="C14" s="7" t="s">
        <v>70</v>
      </c>
      <c r="D14" s="72"/>
      <c r="E14" s="71"/>
      <c r="F14" s="71"/>
      <c r="G14" s="71"/>
      <c r="H14" s="71"/>
      <c r="I14" s="71"/>
      <c r="J14" s="73"/>
      <c r="K14" s="73"/>
      <c r="L14" s="73"/>
      <c r="M14" s="73"/>
      <c r="N14" s="73"/>
      <c r="O14" s="73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2"/>
      <c r="AA14" s="72"/>
      <c r="AB14" s="72"/>
      <c r="AC14" s="72"/>
    </row>
    <row r="15" spans="1:29" x14ac:dyDescent="0.25">
      <c r="A15" s="7">
        <v>12</v>
      </c>
      <c r="B15" s="46" t="s">
        <v>71</v>
      </c>
      <c r="C15" s="7" t="s">
        <v>72</v>
      </c>
      <c r="D15" s="72"/>
      <c r="E15" s="71"/>
      <c r="F15" s="71"/>
      <c r="G15" s="71"/>
      <c r="H15" s="71"/>
      <c r="I15" s="71"/>
      <c r="J15" s="73"/>
      <c r="K15" s="73"/>
      <c r="L15" s="73"/>
      <c r="M15" s="73"/>
      <c r="N15" s="73"/>
      <c r="O15" s="73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2"/>
      <c r="AA15" s="72"/>
      <c r="AB15" s="72"/>
      <c r="AC15" s="72"/>
    </row>
    <row r="16" spans="1:29" x14ac:dyDescent="0.25">
      <c r="A16" s="71"/>
      <c r="B16" s="71"/>
      <c r="C16" s="71"/>
      <c r="D16" s="72"/>
      <c r="E16" s="71"/>
      <c r="F16" s="71"/>
      <c r="G16" s="71"/>
      <c r="H16" s="71"/>
      <c r="I16" s="71"/>
      <c r="J16" s="73"/>
      <c r="K16" s="73"/>
      <c r="L16" s="73"/>
      <c r="M16" s="73"/>
      <c r="N16" s="73"/>
      <c r="O16" s="73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2"/>
      <c r="AA16" s="72"/>
      <c r="AB16" s="72"/>
      <c r="AC16" s="72"/>
    </row>
    <row r="17" spans="1:29" ht="15.75" thickBot="1" x14ac:dyDescent="0.3">
      <c r="A17" s="10"/>
      <c r="B17" s="10"/>
      <c r="C17" s="10"/>
      <c r="D17" s="28"/>
      <c r="E17" s="10"/>
      <c r="F17" s="10"/>
      <c r="H17" s="10"/>
      <c r="I17" s="10"/>
      <c r="J17" s="74"/>
      <c r="K17" s="74"/>
      <c r="L17" s="74"/>
      <c r="M17" s="74"/>
      <c r="N17" s="74"/>
      <c r="O17" s="74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28"/>
      <c r="AA17" s="28"/>
      <c r="AB17" s="28"/>
      <c r="AC17" s="28"/>
    </row>
    <row r="18" spans="1:29" ht="54" customHeight="1" thickBot="1" x14ac:dyDescent="0.3">
      <c r="A18" s="109" t="s">
        <v>46</v>
      </c>
      <c r="B18" s="111" t="s">
        <v>47</v>
      </c>
      <c r="C18" s="117" t="s">
        <v>3</v>
      </c>
      <c r="D18" s="119" t="s">
        <v>49</v>
      </c>
      <c r="E18" s="123" t="s">
        <v>4</v>
      </c>
      <c r="F18" s="124"/>
      <c r="G18" s="121"/>
      <c r="H18" s="121" t="s">
        <v>48</v>
      </c>
      <c r="I18" s="125" t="s">
        <v>7</v>
      </c>
      <c r="J18" s="123" t="s">
        <v>82</v>
      </c>
      <c r="K18" s="121"/>
      <c r="L18" s="115" t="s">
        <v>83</v>
      </c>
      <c r="M18" s="116"/>
      <c r="N18" s="113" t="s">
        <v>84</v>
      </c>
      <c r="O18" s="114"/>
      <c r="P18" s="113" t="s">
        <v>80</v>
      </c>
      <c r="Q18" s="114"/>
      <c r="R18" s="113" t="s">
        <v>81</v>
      </c>
      <c r="S18" s="114"/>
      <c r="T18" s="113" t="s">
        <v>2</v>
      </c>
      <c r="U18" s="114"/>
      <c r="V18" s="113" t="s">
        <v>1</v>
      </c>
      <c r="W18" s="114"/>
      <c r="X18" s="113" t="s">
        <v>77</v>
      </c>
      <c r="Y18" s="114"/>
      <c r="Z18" s="113" t="s">
        <v>78</v>
      </c>
      <c r="AA18" s="114"/>
      <c r="AB18" s="113" t="s">
        <v>79</v>
      </c>
      <c r="AC18" s="114"/>
    </row>
    <row r="19" spans="1:29" ht="30.75" thickBot="1" x14ac:dyDescent="0.3">
      <c r="A19" s="110"/>
      <c r="B19" s="112"/>
      <c r="C19" s="118"/>
      <c r="D19" s="120"/>
      <c r="E19" s="68" t="s">
        <v>5</v>
      </c>
      <c r="F19" s="70" t="s">
        <v>6</v>
      </c>
      <c r="G19" s="100" t="s">
        <v>87</v>
      </c>
      <c r="H19" s="122"/>
      <c r="I19" s="126"/>
      <c r="J19" s="68">
        <v>2017</v>
      </c>
      <c r="K19" s="69">
        <v>2018</v>
      </c>
      <c r="L19" s="101">
        <v>2017</v>
      </c>
      <c r="M19" s="108">
        <v>2018</v>
      </c>
      <c r="N19" s="101">
        <v>2017</v>
      </c>
      <c r="O19" s="69">
        <v>2018</v>
      </c>
      <c r="P19" s="68">
        <v>2017</v>
      </c>
      <c r="Q19" s="69">
        <v>2018</v>
      </c>
      <c r="R19" s="68">
        <v>2017</v>
      </c>
      <c r="S19" s="69">
        <v>2018</v>
      </c>
      <c r="T19" s="68">
        <v>2017</v>
      </c>
      <c r="U19" s="69">
        <v>2018</v>
      </c>
      <c r="V19" s="68">
        <v>2017</v>
      </c>
      <c r="W19" s="69">
        <v>2018</v>
      </c>
      <c r="X19" s="68">
        <v>2017</v>
      </c>
      <c r="Y19" s="69">
        <v>2018</v>
      </c>
      <c r="Z19" s="68">
        <v>2017</v>
      </c>
      <c r="AA19" s="69">
        <v>2018</v>
      </c>
      <c r="AB19" s="68">
        <v>2017</v>
      </c>
      <c r="AC19" s="69">
        <v>2018</v>
      </c>
    </row>
    <row r="20" spans="1:29" x14ac:dyDescent="0.25">
      <c r="A20" s="58" t="s">
        <v>50</v>
      </c>
      <c r="B20" s="9">
        <v>1</v>
      </c>
      <c r="C20" s="29" t="s">
        <v>0</v>
      </c>
      <c r="D20" s="59">
        <v>1</v>
      </c>
      <c r="E20" s="78"/>
      <c r="F20" s="89"/>
      <c r="G20" s="99" t="s">
        <v>8</v>
      </c>
      <c r="H20" s="94"/>
      <c r="I20" s="59">
        <v>2013</v>
      </c>
      <c r="J20" s="65">
        <v>0</v>
      </c>
      <c r="K20" s="9">
        <v>0</v>
      </c>
      <c r="L20" s="102">
        <f>J20+N20</f>
        <v>127.9</v>
      </c>
      <c r="M20" s="103">
        <f>K20+O20</f>
        <v>147.9</v>
      </c>
      <c r="N20" s="65">
        <v>127.9</v>
      </c>
      <c r="O20" s="9">
        <v>147.9</v>
      </c>
      <c r="P20" s="65">
        <v>102</v>
      </c>
      <c r="Q20" s="9">
        <v>122</v>
      </c>
      <c r="R20" s="65">
        <v>3.43</v>
      </c>
      <c r="S20" s="9">
        <v>3.43</v>
      </c>
      <c r="T20" s="65">
        <v>22.47</v>
      </c>
      <c r="U20" s="9">
        <v>22.47</v>
      </c>
      <c r="V20" s="65">
        <v>0</v>
      </c>
      <c r="W20" s="9">
        <v>0</v>
      </c>
      <c r="X20" s="65">
        <v>238</v>
      </c>
      <c r="Y20" s="9">
        <v>245</v>
      </c>
      <c r="Z20" s="66">
        <f>(N20/X20)*100</f>
        <v>53.739495798319325</v>
      </c>
      <c r="AA20" s="67">
        <f>(O20/Y20)*100</f>
        <v>60.367346938775512</v>
      </c>
      <c r="AB20" s="66">
        <f>(L20/X20)*100</f>
        <v>53.739495798319325</v>
      </c>
      <c r="AC20" s="67">
        <f>(M20/Y20)*100</f>
        <v>60.367346938775512</v>
      </c>
    </row>
    <row r="21" spans="1:29" x14ac:dyDescent="0.25">
      <c r="A21" s="58" t="s">
        <v>50</v>
      </c>
      <c r="B21" s="3">
        <v>2</v>
      </c>
      <c r="C21" s="30" t="s">
        <v>0</v>
      </c>
      <c r="D21" s="60">
        <v>1</v>
      </c>
      <c r="E21" s="79"/>
      <c r="F21" s="90" t="s">
        <v>8</v>
      </c>
      <c r="G21" s="80"/>
      <c r="H21" s="95"/>
      <c r="I21" s="60">
        <v>2017</v>
      </c>
      <c r="J21" s="2">
        <v>0</v>
      </c>
      <c r="K21" s="3">
        <v>0</v>
      </c>
      <c r="L21" s="15">
        <f t="shared" ref="L21:L84" si="0">J21+N21</f>
        <v>102</v>
      </c>
      <c r="M21" s="16">
        <f t="shared" ref="M21:M84" si="1">K21+O21</f>
        <v>122</v>
      </c>
      <c r="N21" s="2">
        <v>102</v>
      </c>
      <c r="O21" s="3">
        <v>122</v>
      </c>
      <c r="P21" s="2">
        <v>102</v>
      </c>
      <c r="Q21" s="3">
        <v>122</v>
      </c>
      <c r="R21" s="2">
        <v>0</v>
      </c>
      <c r="S21" s="3">
        <v>0</v>
      </c>
      <c r="T21" s="2">
        <v>0</v>
      </c>
      <c r="U21" s="3">
        <v>0</v>
      </c>
      <c r="V21" s="2">
        <v>0</v>
      </c>
      <c r="W21" s="3">
        <v>0</v>
      </c>
      <c r="X21" s="2">
        <v>238</v>
      </c>
      <c r="Y21" s="3">
        <v>245</v>
      </c>
      <c r="Z21" s="20">
        <f t="shared" ref="Z21:Z422" si="2">(N21/X21)*100</f>
        <v>42.857142857142854</v>
      </c>
      <c r="AA21" s="21">
        <f t="shared" ref="AA21:AA422" si="3">(O21/Y21)*100</f>
        <v>49.795918367346935</v>
      </c>
      <c r="AB21" s="20">
        <f t="shared" ref="AB21:AC441" si="4">(L21/X21)*100</f>
        <v>42.857142857142854</v>
      </c>
      <c r="AC21" s="21">
        <f t="shared" ref="AC21:AC441" si="5">(M21/Y21)*100</f>
        <v>49.795918367346935</v>
      </c>
    </row>
    <row r="22" spans="1:29" x14ac:dyDescent="0.25">
      <c r="A22" s="58" t="s">
        <v>50</v>
      </c>
      <c r="B22" s="3">
        <v>3</v>
      </c>
      <c r="C22" s="30" t="s">
        <v>0</v>
      </c>
      <c r="D22" s="60">
        <v>1</v>
      </c>
      <c r="E22" s="79"/>
      <c r="F22" s="90"/>
      <c r="G22" s="80" t="s">
        <v>8</v>
      </c>
      <c r="H22" s="95"/>
      <c r="I22" s="60">
        <v>2013</v>
      </c>
      <c r="J22" s="2">
        <v>0</v>
      </c>
      <c r="K22" s="3">
        <v>0</v>
      </c>
      <c r="L22" s="15">
        <f t="shared" si="0"/>
        <v>105.43</v>
      </c>
      <c r="M22" s="16">
        <f t="shared" si="1"/>
        <v>125.43</v>
      </c>
      <c r="N22" s="2">
        <v>105.43</v>
      </c>
      <c r="O22" s="3">
        <v>125.43</v>
      </c>
      <c r="P22" s="2">
        <v>102</v>
      </c>
      <c r="Q22" s="3">
        <v>122</v>
      </c>
      <c r="R22" s="2">
        <v>3.43</v>
      </c>
      <c r="S22" s="3">
        <v>3.43</v>
      </c>
      <c r="T22" s="2">
        <v>0</v>
      </c>
      <c r="U22" s="3">
        <v>0</v>
      </c>
      <c r="V22" s="2">
        <v>0</v>
      </c>
      <c r="W22" s="3">
        <v>0</v>
      </c>
      <c r="X22" s="2">
        <v>238</v>
      </c>
      <c r="Y22" s="3">
        <v>245</v>
      </c>
      <c r="Z22" s="20">
        <f t="shared" si="2"/>
        <v>44.298319327731093</v>
      </c>
      <c r="AA22" s="21">
        <f t="shared" si="3"/>
        <v>51.195918367346934</v>
      </c>
      <c r="AB22" s="20">
        <f t="shared" si="4"/>
        <v>44.298319327731093</v>
      </c>
      <c r="AC22" s="21">
        <f t="shared" si="5"/>
        <v>51.195918367346934</v>
      </c>
    </row>
    <row r="23" spans="1:29" x14ac:dyDescent="0.25">
      <c r="A23" s="58" t="s">
        <v>50</v>
      </c>
      <c r="B23" s="3">
        <v>4</v>
      </c>
      <c r="C23" s="30" t="s">
        <v>0</v>
      </c>
      <c r="D23" s="60">
        <v>1</v>
      </c>
      <c r="E23" s="79"/>
      <c r="F23" s="90" t="s">
        <v>8</v>
      </c>
      <c r="G23" s="80"/>
      <c r="H23" s="95"/>
      <c r="I23" s="60">
        <v>2017</v>
      </c>
      <c r="J23" s="2">
        <v>0</v>
      </c>
      <c r="K23" s="3">
        <v>207.27</v>
      </c>
      <c r="L23" s="15">
        <f t="shared" si="0"/>
        <v>103.64</v>
      </c>
      <c r="M23" s="16">
        <f t="shared" si="1"/>
        <v>330.91</v>
      </c>
      <c r="N23" s="2">
        <v>103.64</v>
      </c>
      <c r="O23" s="3">
        <v>123.64</v>
      </c>
      <c r="P23" s="2">
        <v>102</v>
      </c>
      <c r="Q23" s="3">
        <v>122</v>
      </c>
      <c r="R23" s="2">
        <v>1.64</v>
      </c>
      <c r="S23" s="3">
        <v>1.64</v>
      </c>
      <c r="T23" s="2">
        <v>0</v>
      </c>
      <c r="U23" s="3">
        <v>0</v>
      </c>
      <c r="V23" s="2">
        <v>0</v>
      </c>
      <c r="W23" s="3">
        <v>0</v>
      </c>
      <c r="X23" s="2">
        <v>238</v>
      </c>
      <c r="Y23" s="3">
        <v>245</v>
      </c>
      <c r="Z23" s="20">
        <f t="shared" si="2"/>
        <v>43.54621848739496</v>
      </c>
      <c r="AA23" s="21">
        <f t="shared" si="3"/>
        <v>50.465306122448986</v>
      </c>
      <c r="AB23" s="20">
        <f t="shared" si="4"/>
        <v>43.54621848739496</v>
      </c>
      <c r="AC23" s="21">
        <f t="shared" si="5"/>
        <v>135.06530612244899</v>
      </c>
    </row>
    <row r="24" spans="1:29" x14ac:dyDescent="0.25">
      <c r="A24" s="58" t="s">
        <v>50</v>
      </c>
      <c r="B24" s="3">
        <v>5</v>
      </c>
      <c r="C24" s="30" t="s">
        <v>0</v>
      </c>
      <c r="D24" s="60">
        <v>1</v>
      </c>
      <c r="E24" s="79"/>
      <c r="F24" s="90"/>
      <c r="G24" s="80" t="s">
        <v>8</v>
      </c>
      <c r="H24" s="95"/>
      <c r="I24" s="60">
        <v>2013</v>
      </c>
      <c r="J24" s="2">
        <v>0</v>
      </c>
      <c r="K24" s="3">
        <v>0</v>
      </c>
      <c r="L24" s="15">
        <f t="shared" si="0"/>
        <v>105.43</v>
      </c>
      <c r="M24" s="16">
        <f t="shared" si="1"/>
        <v>125.43</v>
      </c>
      <c r="N24" s="2">
        <v>105.43</v>
      </c>
      <c r="O24" s="3">
        <v>125.43</v>
      </c>
      <c r="P24" s="2">
        <v>102</v>
      </c>
      <c r="Q24" s="3">
        <v>122</v>
      </c>
      <c r="R24" s="2">
        <v>3.43</v>
      </c>
      <c r="S24" s="3">
        <v>3.43</v>
      </c>
      <c r="T24" s="2">
        <v>0</v>
      </c>
      <c r="U24" s="3">
        <v>0</v>
      </c>
      <c r="V24" s="2">
        <v>0</v>
      </c>
      <c r="W24" s="3">
        <v>0</v>
      </c>
      <c r="X24" s="2">
        <v>238</v>
      </c>
      <c r="Y24" s="3">
        <v>245</v>
      </c>
      <c r="Z24" s="20">
        <f t="shared" si="2"/>
        <v>44.298319327731093</v>
      </c>
      <c r="AA24" s="21">
        <f t="shared" si="3"/>
        <v>51.195918367346934</v>
      </c>
      <c r="AB24" s="20">
        <f t="shared" si="4"/>
        <v>44.298319327731093</v>
      </c>
      <c r="AC24" s="21">
        <f t="shared" si="5"/>
        <v>51.195918367346934</v>
      </c>
    </row>
    <row r="25" spans="1:29" x14ac:dyDescent="0.25">
      <c r="A25" s="58" t="s">
        <v>50</v>
      </c>
      <c r="B25" s="3">
        <v>6</v>
      </c>
      <c r="C25" s="30" t="s">
        <v>0</v>
      </c>
      <c r="D25" s="60">
        <v>1</v>
      </c>
      <c r="E25" s="79"/>
      <c r="F25" s="90" t="s">
        <v>8</v>
      </c>
      <c r="G25" s="80"/>
      <c r="H25" s="95"/>
      <c r="I25" s="60">
        <v>2017</v>
      </c>
      <c r="J25" s="2">
        <v>0</v>
      </c>
      <c r="K25" s="3">
        <v>282.29000000000002</v>
      </c>
      <c r="L25" s="15">
        <f t="shared" si="0"/>
        <v>100.65</v>
      </c>
      <c r="M25" s="16">
        <f t="shared" si="1"/>
        <v>407.72</v>
      </c>
      <c r="N25" s="2">
        <v>100.65</v>
      </c>
      <c r="O25" s="3">
        <v>125.43</v>
      </c>
      <c r="P25" s="2">
        <v>97.22</v>
      </c>
      <c r="Q25" s="3">
        <v>122</v>
      </c>
      <c r="R25" s="2">
        <v>3.43</v>
      </c>
      <c r="S25" s="3">
        <v>3.43</v>
      </c>
      <c r="T25" s="2">
        <v>0</v>
      </c>
      <c r="U25" s="3">
        <v>0</v>
      </c>
      <c r="V25" s="2">
        <v>0</v>
      </c>
      <c r="W25" s="3">
        <v>0</v>
      </c>
      <c r="X25" s="2">
        <v>238</v>
      </c>
      <c r="Y25" s="3">
        <v>245</v>
      </c>
      <c r="Z25" s="20">
        <f t="shared" si="2"/>
        <v>42.289915966386552</v>
      </c>
      <c r="AA25" s="21">
        <f t="shared" si="3"/>
        <v>51.195918367346934</v>
      </c>
      <c r="AB25" s="20">
        <f t="shared" si="4"/>
        <v>42.289915966386552</v>
      </c>
      <c r="AC25" s="21">
        <f t="shared" si="5"/>
        <v>166.41632653061225</v>
      </c>
    </row>
    <row r="26" spans="1:29" x14ac:dyDescent="0.25">
      <c r="A26" s="58" t="s">
        <v>50</v>
      </c>
      <c r="B26" s="3">
        <f t="shared" ref="B26:B84" si="6">SUM(B25+1)</f>
        <v>7</v>
      </c>
      <c r="C26" s="30" t="s">
        <v>0</v>
      </c>
      <c r="D26" s="60">
        <v>1</v>
      </c>
      <c r="E26" s="79"/>
      <c r="F26" s="90" t="s">
        <v>8</v>
      </c>
      <c r="G26" s="80"/>
      <c r="H26" s="95"/>
      <c r="I26" s="60">
        <v>2013</v>
      </c>
      <c r="J26" s="2">
        <v>0</v>
      </c>
      <c r="K26" s="3">
        <v>0</v>
      </c>
      <c r="L26" s="15">
        <f t="shared" si="0"/>
        <v>105.43</v>
      </c>
      <c r="M26" s="16">
        <f t="shared" si="1"/>
        <v>125.43</v>
      </c>
      <c r="N26" s="2">
        <v>105.43</v>
      </c>
      <c r="O26" s="3">
        <v>125.43</v>
      </c>
      <c r="P26" s="2">
        <v>102</v>
      </c>
      <c r="Q26" s="3">
        <v>122</v>
      </c>
      <c r="R26" s="2">
        <v>3.43</v>
      </c>
      <c r="S26" s="3">
        <v>3.43</v>
      </c>
      <c r="T26" s="2">
        <v>0</v>
      </c>
      <c r="U26" s="3">
        <v>0</v>
      </c>
      <c r="V26" s="2">
        <v>0</v>
      </c>
      <c r="W26" s="3">
        <v>0</v>
      </c>
      <c r="X26" s="2">
        <v>238</v>
      </c>
      <c r="Y26" s="3">
        <v>245</v>
      </c>
      <c r="Z26" s="20">
        <f t="shared" si="2"/>
        <v>44.298319327731093</v>
      </c>
      <c r="AA26" s="21">
        <f t="shared" si="3"/>
        <v>51.195918367346934</v>
      </c>
      <c r="AB26" s="20">
        <f t="shared" si="4"/>
        <v>44.298319327731093</v>
      </c>
      <c r="AC26" s="21">
        <f t="shared" si="5"/>
        <v>51.195918367346934</v>
      </c>
    </row>
    <row r="27" spans="1:29" x14ac:dyDescent="0.25">
      <c r="A27" s="58" t="s">
        <v>50</v>
      </c>
      <c r="B27" s="3">
        <f t="shared" si="6"/>
        <v>8</v>
      </c>
      <c r="C27" s="30" t="s">
        <v>0</v>
      </c>
      <c r="D27" s="60">
        <v>1</v>
      </c>
      <c r="E27" s="79"/>
      <c r="F27" s="90"/>
      <c r="G27" s="80"/>
      <c r="H27" s="95" t="s">
        <v>8</v>
      </c>
      <c r="I27" s="60">
        <v>2017</v>
      </c>
      <c r="J27" s="2">
        <v>0</v>
      </c>
      <c r="K27" s="3">
        <v>0</v>
      </c>
      <c r="L27" s="15">
        <f t="shared" si="0"/>
        <v>102</v>
      </c>
      <c r="M27" s="16">
        <f t="shared" si="1"/>
        <v>122</v>
      </c>
      <c r="N27" s="2">
        <v>102</v>
      </c>
      <c r="O27" s="3">
        <v>122</v>
      </c>
      <c r="P27" s="2">
        <v>102</v>
      </c>
      <c r="Q27" s="3">
        <v>122</v>
      </c>
      <c r="R27" s="2">
        <v>0</v>
      </c>
      <c r="S27" s="3">
        <v>0</v>
      </c>
      <c r="T27" s="2">
        <v>0</v>
      </c>
      <c r="U27" s="3">
        <v>0</v>
      </c>
      <c r="V27" s="2">
        <v>0</v>
      </c>
      <c r="W27" s="3">
        <v>0</v>
      </c>
      <c r="X27" s="2">
        <v>238</v>
      </c>
      <c r="Y27" s="3">
        <v>245</v>
      </c>
      <c r="Z27" s="20">
        <f t="shared" si="2"/>
        <v>42.857142857142854</v>
      </c>
      <c r="AA27" s="21">
        <f t="shared" si="3"/>
        <v>49.795918367346935</v>
      </c>
      <c r="AB27" s="20">
        <f t="shared" si="4"/>
        <v>42.857142857142854</v>
      </c>
      <c r="AC27" s="21">
        <f t="shared" si="5"/>
        <v>49.795918367346935</v>
      </c>
    </row>
    <row r="28" spans="1:29" x14ac:dyDescent="0.25">
      <c r="A28" s="58" t="s">
        <v>50</v>
      </c>
      <c r="B28" s="3">
        <f t="shared" si="6"/>
        <v>9</v>
      </c>
      <c r="C28" s="30" t="s">
        <v>0</v>
      </c>
      <c r="D28" s="60">
        <v>1</v>
      </c>
      <c r="E28" s="79"/>
      <c r="F28" s="90"/>
      <c r="G28" s="80"/>
      <c r="H28" s="95" t="s">
        <v>8</v>
      </c>
      <c r="I28" s="60">
        <v>2013</v>
      </c>
      <c r="J28" s="2">
        <v>0</v>
      </c>
      <c r="K28" s="3">
        <v>0</v>
      </c>
      <c r="L28" s="15">
        <f t="shared" si="0"/>
        <v>105.43</v>
      </c>
      <c r="M28" s="16">
        <f t="shared" si="1"/>
        <v>3.43</v>
      </c>
      <c r="N28" s="2">
        <v>105.43</v>
      </c>
      <c r="O28" s="3">
        <v>3.43</v>
      </c>
      <c r="P28" s="2">
        <v>102</v>
      </c>
      <c r="Q28" s="3">
        <v>0</v>
      </c>
      <c r="R28" s="2">
        <v>3.43</v>
      </c>
      <c r="S28" s="3">
        <v>3.43</v>
      </c>
      <c r="T28" s="2">
        <v>0</v>
      </c>
      <c r="U28" s="3">
        <v>0</v>
      </c>
      <c r="V28" s="2">
        <v>0</v>
      </c>
      <c r="W28" s="3">
        <v>0</v>
      </c>
      <c r="X28" s="2">
        <v>238</v>
      </c>
      <c r="Y28" s="3">
        <v>245</v>
      </c>
      <c r="Z28" s="20">
        <f t="shared" si="2"/>
        <v>44.298319327731093</v>
      </c>
      <c r="AA28" s="21">
        <f t="shared" si="3"/>
        <v>1.4000000000000001</v>
      </c>
      <c r="AB28" s="20">
        <f t="shared" si="4"/>
        <v>44.298319327731093</v>
      </c>
      <c r="AC28" s="21">
        <f t="shared" si="5"/>
        <v>1.4000000000000001</v>
      </c>
    </row>
    <row r="29" spans="1:29" x14ac:dyDescent="0.25">
      <c r="A29" s="58" t="s">
        <v>50</v>
      </c>
      <c r="B29" s="3">
        <f t="shared" si="6"/>
        <v>10</v>
      </c>
      <c r="C29" s="30" t="s">
        <v>0</v>
      </c>
      <c r="D29" s="60">
        <v>1</v>
      </c>
      <c r="E29" s="79"/>
      <c r="F29" s="90"/>
      <c r="G29" s="80"/>
      <c r="H29" s="95" t="s">
        <v>8</v>
      </c>
      <c r="I29" s="60">
        <v>2015</v>
      </c>
      <c r="J29" s="2">
        <v>0</v>
      </c>
      <c r="K29" s="3">
        <v>0</v>
      </c>
      <c r="L29" s="15">
        <f t="shared" si="0"/>
        <v>105.43</v>
      </c>
      <c r="M29" s="16">
        <f t="shared" si="1"/>
        <v>74.05</v>
      </c>
      <c r="N29" s="2">
        <v>105.43</v>
      </c>
      <c r="O29" s="3">
        <v>74.05</v>
      </c>
      <c r="P29" s="2">
        <v>102</v>
      </c>
      <c r="Q29" s="3">
        <v>70.63</v>
      </c>
      <c r="R29" s="2">
        <v>3.43</v>
      </c>
      <c r="S29" s="3">
        <v>3.43</v>
      </c>
      <c r="T29" s="2">
        <v>0</v>
      </c>
      <c r="U29" s="3">
        <v>0</v>
      </c>
      <c r="V29" s="2">
        <v>0</v>
      </c>
      <c r="W29" s="3">
        <v>0</v>
      </c>
      <c r="X29" s="2">
        <v>238</v>
      </c>
      <c r="Y29" s="3">
        <v>245</v>
      </c>
      <c r="Z29" s="20">
        <f t="shared" si="2"/>
        <v>44.298319327731093</v>
      </c>
      <c r="AA29" s="21">
        <f t="shared" si="3"/>
        <v>30.22448979591837</v>
      </c>
      <c r="AB29" s="20">
        <f t="shared" si="4"/>
        <v>44.298319327731093</v>
      </c>
      <c r="AC29" s="21">
        <f t="shared" si="5"/>
        <v>30.22448979591837</v>
      </c>
    </row>
    <row r="30" spans="1:29" x14ac:dyDescent="0.25">
      <c r="A30" s="58" t="s">
        <v>50</v>
      </c>
      <c r="B30" s="3">
        <f t="shared" si="6"/>
        <v>11</v>
      </c>
      <c r="C30" s="30" t="s">
        <v>0</v>
      </c>
      <c r="D30" s="60">
        <v>1</v>
      </c>
      <c r="E30" s="79"/>
      <c r="F30" s="90"/>
      <c r="G30" s="80"/>
      <c r="H30" s="95" t="s">
        <v>8</v>
      </c>
      <c r="I30" s="60">
        <v>2013</v>
      </c>
      <c r="J30" s="2">
        <v>0</v>
      </c>
      <c r="K30" s="3">
        <v>0</v>
      </c>
      <c r="L30" s="15">
        <f t="shared" si="0"/>
        <v>105.43</v>
      </c>
      <c r="M30" s="16">
        <f t="shared" si="1"/>
        <v>125.43</v>
      </c>
      <c r="N30" s="2">
        <v>105.43</v>
      </c>
      <c r="O30" s="3">
        <v>125.43</v>
      </c>
      <c r="P30" s="2">
        <v>102</v>
      </c>
      <c r="Q30" s="3">
        <v>122</v>
      </c>
      <c r="R30" s="2">
        <v>3.43</v>
      </c>
      <c r="S30" s="3">
        <v>3.43</v>
      </c>
      <c r="T30" s="2">
        <v>0</v>
      </c>
      <c r="U30" s="3">
        <v>0</v>
      </c>
      <c r="V30" s="2">
        <v>0</v>
      </c>
      <c r="W30" s="3">
        <v>0</v>
      </c>
      <c r="X30" s="2">
        <v>238</v>
      </c>
      <c r="Y30" s="3">
        <v>245</v>
      </c>
      <c r="Z30" s="20">
        <f t="shared" si="2"/>
        <v>44.298319327731093</v>
      </c>
      <c r="AA30" s="21">
        <f t="shared" si="3"/>
        <v>51.195918367346934</v>
      </c>
      <c r="AB30" s="20">
        <f t="shared" si="4"/>
        <v>44.298319327731093</v>
      </c>
      <c r="AC30" s="21">
        <f t="shared" si="5"/>
        <v>51.195918367346934</v>
      </c>
    </row>
    <row r="31" spans="1:29" x14ac:dyDescent="0.25">
      <c r="A31" s="58" t="s">
        <v>50</v>
      </c>
      <c r="B31" s="3">
        <f t="shared" si="6"/>
        <v>12</v>
      </c>
      <c r="C31" s="30" t="s">
        <v>0</v>
      </c>
      <c r="D31" s="60">
        <v>1</v>
      </c>
      <c r="E31" s="79"/>
      <c r="F31" s="90"/>
      <c r="G31" s="80"/>
      <c r="H31" s="95" t="s">
        <v>8</v>
      </c>
      <c r="I31" s="60">
        <v>2013</v>
      </c>
      <c r="J31" s="2">
        <v>0</v>
      </c>
      <c r="K31" s="3">
        <v>0</v>
      </c>
      <c r="L31" s="15">
        <f t="shared" si="0"/>
        <v>105.43</v>
      </c>
      <c r="M31" s="16">
        <f t="shared" si="1"/>
        <v>125.43</v>
      </c>
      <c r="N31" s="2">
        <v>105.43</v>
      </c>
      <c r="O31" s="3">
        <v>125.43</v>
      </c>
      <c r="P31" s="2">
        <v>102</v>
      </c>
      <c r="Q31" s="3">
        <v>122</v>
      </c>
      <c r="R31" s="2">
        <v>3.43</v>
      </c>
      <c r="S31" s="3">
        <v>3.43</v>
      </c>
      <c r="T31" s="2">
        <v>0</v>
      </c>
      <c r="U31" s="3">
        <v>0</v>
      </c>
      <c r="V31" s="2">
        <v>0</v>
      </c>
      <c r="W31" s="3">
        <v>0</v>
      </c>
      <c r="X31" s="2">
        <v>238</v>
      </c>
      <c r="Y31" s="3">
        <v>245</v>
      </c>
      <c r="Z31" s="20">
        <f t="shared" si="2"/>
        <v>44.298319327731093</v>
      </c>
      <c r="AA31" s="21">
        <f t="shared" si="3"/>
        <v>51.195918367346934</v>
      </c>
      <c r="AB31" s="20">
        <f t="shared" si="4"/>
        <v>44.298319327731093</v>
      </c>
      <c r="AC31" s="21">
        <f t="shared" si="5"/>
        <v>51.195918367346934</v>
      </c>
    </row>
    <row r="32" spans="1:29" x14ac:dyDescent="0.25">
      <c r="A32" s="58" t="s">
        <v>50</v>
      </c>
      <c r="B32" s="3">
        <f t="shared" si="6"/>
        <v>13</v>
      </c>
      <c r="C32" s="30" t="s">
        <v>0</v>
      </c>
      <c r="D32" s="60">
        <v>1</v>
      </c>
      <c r="E32" s="79"/>
      <c r="F32" s="90"/>
      <c r="G32" s="80"/>
      <c r="H32" s="95" t="s">
        <v>8</v>
      </c>
      <c r="I32" s="60">
        <v>2017</v>
      </c>
      <c r="J32" s="2">
        <v>0</v>
      </c>
      <c r="K32" s="3">
        <v>0</v>
      </c>
      <c r="L32" s="15">
        <f t="shared" si="0"/>
        <v>105.43</v>
      </c>
      <c r="M32" s="16">
        <f t="shared" si="1"/>
        <v>125.43</v>
      </c>
      <c r="N32" s="2">
        <v>105.43</v>
      </c>
      <c r="O32" s="3">
        <v>125.43</v>
      </c>
      <c r="P32" s="2">
        <v>102</v>
      </c>
      <c r="Q32" s="3">
        <v>122</v>
      </c>
      <c r="R32" s="2">
        <v>3.43</v>
      </c>
      <c r="S32" s="3">
        <v>3.43</v>
      </c>
      <c r="T32" s="2">
        <v>0</v>
      </c>
      <c r="U32" s="3">
        <v>0</v>
      </c>
      <c r="V32" s="2">
        <v>0</v>
      </c>
      <c r="W32" s="3">
        <v>0</v>
      </c>
      <c r="X32" s="2">
        <v>238</v>
      </c>
      <c r="Y32" s="3">
        <v>245</v>
      </c>
      <c r="Z32" s="20">
        <f t="shared" si="2"/>
        <v>44.298319327731093</v>
      </c>
      <c r="AA32" s="21">
        <f t="shared" si="3"/>
        <v>51.195918367346934</v>
      </c>
      <c r="AB32" s="20">
        <f t="shared" si="4"/>
        <v>44.298319327731093</v>
      </c>
      <c r="AC32" s="21">
        <f t="shared" si="5"/>
        <v>51.195918367346934</v>
      </c>
    </row>
    <row r="33" spans="1:29" x14ac:dyDescent="0.25">
      <c r="A33" s="58" t="s">
        <v>50</v>
      </c>
      <c r="B33" s="3">
        <f t="shared" si="6"/>
        <v>14</v>
      </c>
      <c r="C33" s="30" t="s">
        <v>0</v>
      </c>
      <c r="D33" s="60">
        <v>1</v>
      </c>
      <c r="E33" s="79"/>
      <c r="F33" s="90"/>
      <c r="G33" s="80"/>
      <c r="H33" s="95" t="s">
        <v>8</v>
      </c>
      <c r="I33" s="60">
        <v>2017</v>
      </c>
      <c r="J33" s="2">
        <v>0</v>
      </c>
      <c r="K33" s="3">
        <v>0</v>
      </c>
      <c r="L33" s="15">
        <f t="shared" si="0"/>
        <v>102</v>
      </c>
      <c r="M33" s="16">
        <f t="shared" si="1"/>
        <v>0</v>
      </c>
      <c r="N33" s="2">
        <v>102</v>
      </c>
      <c r="O33" s="3">
        <v>0</v>
      </c>
      <c r="P33" s="2">
        <v>102</v>
      </c>
      <c r="Q33" s="3">
        <v>0</v>
      </c>
      <c r="R33" s="2"/>
      <c r="S33" s="3"/>
      <c r="T33" s="2">
        <v>0</v>
      </c>
      <c r="U33" s="3">
        <v>0</v>
      </c>
      <c r="V33" s="2">
        <v>0</v>
      </c>
      <c r="W33" s="3">
        <v>0</v>
      </c>
      <c r="X33" s="2">
        <v>238</v>
      </c>
      <c r="Y33" s="3">
        <v>245</v>
      </c>
      <c r="Z33" s="20">
        <f t="shared" si="2"/>
        <v>42.857142857142854</v>
      </c>
      <c r="AA33" s="21">
        <f t="shared" si="3"/>
        <v>0</v>
      </c>
      <c r="AB33" s="20">
        <f t="shared" si="4"/>
        <v>42.857142857142854</v>
      </c>
      <c r="AC33" s="21">
        <f t="shared" si="5"/>
        <v>0</v>
      </c>
    </row>
    <row r="34" spans="1:29" x14ac:dyDescent="0.25">
      <c r="A34" s="58" t="s">
        <v>50</v>
      </c>
      <c r="B34" s="3">
        <f t="shared" si="6"/>
        <v>15</v>
      </c>
      <c r="C34" s="30" t="s">
        <v>0</v>
      </c>
      <c r="D34" s="60">
        <v>1</v>
      </c>
      <c r="E34" s="79"/>
      <c r="F34" s="90"/>
      <c r="G34" s="80"/>
      <c r="H34" s="95" t="s">
        <v>8</v>
      </c>
      <c r="I34" s="60">
        <v>2017</v>
      </c>
      <c r="J34" s="2">
        <v>0</v>
      </c>
      <c r="K34" s="3">
        <v>0</v>
      </c>
      <c r="L34" s="15">
        <f t="shared" si="0"/>
        <v>102</v>
      </c>
      <c r="M34" s="16">
        <f t="shared" si="1"/>
        <v>0</v>
      </c>
      <c r="N34" s="2">
        <v>102</v>
      </c>
      <c r="O34" s="3">
        <v>0</v>
      </c>
      <c r="P34" s="2">
        <v>102</v>
      </c>
      <c r="Q34" s="3">
        <v>0</v>
      </c>
      <c r="R34" s="2"/>
      <c r="S34" s="3"/>
      <c r="T34" s="2">
        <v>0</v>
      </c>
      <c r="U34" s="3">
        <v>0</v>
      </c>
      <c r="V34" s="2">
        <v>0</v>
      </c>
      <c r="W34" s="3">
        <v>0</v>
      </c>
      <c r="X34" s="2">
        <v>238</v>
      </c>
      <c r="Y34" s="3">
        <v>245</v>
      </c>
      <c r="Z34" s="20">
        <f t="shared" si="2"/>
        <v>42.857142857142854</v>
      </c>
      <c r="AA34" s="21">
        <f t="shared" si="3"/>
        <v>0</v>
      </c>
      <c r="AB34" s="20">
        <f t="shared" si="4"/>
        <v>42.857142857142854</v>
      </c>
      <c r="AC34" s="21">
        <f t="shared" si="5"/>
        <v>0</v>
      </c>
    </row>
    <row r="35" spans="1:29" x14ac:dyDescent="0.25">
      <c r="A35" s="58" t="s">
        <v>50</v>
      </c>
      <c r="B35" s="3">
        <f t="shared" si="6"/>
        <v>16</v>
      </c>
      <c r="C35" s="30" t="s">
        <v>0</v>
      </c>
      <c r="D35" s="60">
        <v>1</v>
      </c>
      <c r="E35" s="79"/>
      <c r="F35" s="90"/>
      <c r="G35" s="80"/>
      <c r="H35" s="95" t="s">
        <v>8</v>
      </c>
      <c r="I35" s="60">
        <v>2013</v>
      </c>
      <c r="J35" s="2">
        <v>0</v>
      </c>
      <c r="K35" s="3">
        <v>0</v>
      </c>
      <c r="L35" s="15">
        <f t="shared" si="0"/>
        <v>102</v>
      </c>
      <c r="M35" s="16">
        <f t="shared" si="1"/>
        <v>0</v>
      </c>
      <c r="N35" s="2">
        <v>102</v>
      </c>
      <c r="O35" s="3">
        <v>0</v>
      </c>
      <c r="P35" s="2">
        <v>102</v>
      </c>
      <c r="Q35" s="3">
        <v>0</v>
      </c>
      <c r="R35" s="2"/>
      <c r="S35" s="3"/>
      <c r="T35" s="2">
        <v>0</v>
      </c>
      <c r="U35" s="3">
        <v>0</v>
      </c>
      <c r="V35" s="2">
        <v>0</v>
      </c>
      <c r="W35" s="3">
        <v>0</v>
      </c>
      <c r="X35" s="2">
        <v>238</v>
      </c>
      <c r="Y35" s="3">
        <v>245</v>
      </c>
      <c r="Z35" s="20">
        <f t="shared" si="2"/>
        <v>42.857142857142854</v>
      </c>
      <c r="AA35" s="21">
        <f t="shared" si="3"/>
        <v>0</v>
      </c>
      <c r="AB35" s="20">
        <f t="shared" si="4"/>
        <v>42.857142857142854</v>
      </c>
      <c r="AC35" s="21">
        <f t="shared" si="5"/>
        <v>0</v>
      </c>
    </row>
    <row r="36" spans="1:29" x14ac:dyDescent="0.25">
      <c r="A36" s="58" t="s">
        <v>50</v>
      </c>
      <c r="B36" s="3">
        <f t="shared" si="6"/>
        <v>17</v>
      </c>
      <c r="C36" s="30" t="s">
        <v>0</v>
      </c>
      <c r="D36" s="60">
        <v>1</v>
      </c>
      <c r="E36" s="79"/>
      <c r="F36" s="90"/>
      <c r="G36" s="80"/>
      <c r="H36" s="95" t="s">
        <v>8</v>
      </c>
      <c r="I36" s="60">
        <v>2018</v>
      </c>
      <c r="J36" s="2">
        <v>0</v>
      </c>
      <c r="K36" s="3">
        <v>0</v>
      </c>
      <c r="L36" s="15">
        <f t="shared" si="0"/>
        <v>0</v>
      </c>
      <c r="M36" s="16">
        <f t="shared" si="1"/>
        <v>117.73</v>
      </c>
      <c r="N36" s="2">
        <v>0</v>
      </c>
      <c r="O36" s="3">
        <v>117.73</v>
      </c>
      <c r="P36" s="2">
        <v>0</v>
      </c>
      <c r="Q36" s="3">
        <v>117.73</v>
      </c>
      <c r="R36" s="2">
        <v>3.43</v>
      </c>
      <c r="S36" s="3">
        <v>3.43</v>
      </c>
      <c r="T36" s="2">
        <v>0</v>
      </c>
      <c r="U36" s="3">
        <v>0</v>
      </c>
      <c r="V36" s="2">
        <v>0</v>
      </c>
      <c r="W36" s="3">
        <v>0</v>
      </c>
      <c r="X36" s="2">
        <v>238</v>
      </c>
      <c r="Y36" s="3">
        <v>245</v>
      </c>
      <c r="Z36" s="20">
        <f t="shared" si="2"/>
        <v>0</v>
      </c>
      <c r="AA36" s="21">
        <f t="shared" si="3"/>
        <v>48.053061224489795</v>
      </c>
      <c r="AB36" s="20">
        <f t="shared" si="4"/>
        <v>0</v>
      </c>
      <c r="AC36" s="21">
        <f t="shared" si="5"/>
        <v>48.053061224489795</v>
      </c>
    </row>
    <row r="37" spans="1:29" x14ac:dyDescent="0.25">
      <c r="A37" s="58" t="s">
        <v>50</v>
      </c>
      <c r="B37" s="3">
        <f t="shared" si="6"/>
        <v>18</v>
      </c>
      <c r="C37" s="30" t="s">
        <v>0</v>
      </c>
      <c r="D37" s="60">
        <v>1</v>
      </c>
      <c r="E37" s="79"/>
      <c r="F37" s="90"/>
      <c r="G37" s="80" t="s">
        <v>8</v>
      </c>
      <c r="H37" s="95" t="s">
        <v>8</v>
      </c>
      <c r="I37" s="60">
        <v>2017</v>
      </c>
      <c r="J37" s="2">
        <v>0</v>
      </c>
      <c r="K37" s="3">
        <v>0</v>
      </c>
      <c r="L37" s="15">
        <f t="shared" si="0"/>
        <v>107.34</v>
      </c>
      <c r="M37" s="16">
        <f t="shared" si="1"/>
        <v>131.19</v>
      </c>
      <c r="N37" s="2">
        <f t="shared" ref="N37" si="7">P37+R37+T37</f>
        <v>107.34</v>
      </c>
      <c r="O37" s="3">
        <f t="shared" ref="O37" si="8">Q37+S37+U37</f>
        <v>131.19</v>
      </c>
      <c r="P37" s="2">
        <v>100.8</v>
      </c>
      <c r="Q37" s="3">
        <v>122</v>
      </c>
      <c r="R37" s="2">
        <v>6.54</v>
      </c>
      <c r="S37" s="3">
        <v>9.19</v>
      </c>
      <c r="T37" s="2">
        <v>0</v>
      </c>
      <c r="U37" s="3">
        <v>0</v>
      </c>
      <c r="V37" s="2">
        <v>0</v>
      </c>
      <c r="W37" s="3">
        <v>0</v>
      </c>
      <c r="X37" s="2">
        <v>238</v>
      </c>
      <c r="Y37" s="3">
        <v>245</v>
      </c>
      <c r="Z37" s="20">
        <f t="shared" ref="Z37" si="9">(N37/X37)*100</f>
        <v>45.100840336134453</v>
      </c>
      <c r="AA37" s="21">
        <f t="shared" ref="AA37" si="10">(O37/Y37)*100</f>
        <v>53.546938775510199</v>
      </c>
      <c r="AB37" s="20">
        <f t="shared" ref="AB37" si="11">(L37/X37)*100</f>
        <v>45.100840336134453</v>
      </c>
      <c r="AC37" s="21">
        <f t="shared" ref="AC37" si="12">(M37/Y37)*100</f>
        <v>53.546938775510199</v>
      </c>
    </row>
    <row r="38" spans="1:29" x14ac:dyDescent="0.25">
      <c r="A38" s="58" t="s">
        <v>50</v>
      </c>
      <c r="B38" s="3">
        <f t="shared" si="6"/>
        <v>19</v>
      </c>
      <c r="C38" s="30" t="s">
        <v>0</v>
      </c>
      <c r="D38" s="60">
        <v>1</v>
      </c>
      <c r="E38" s="79"/>
      <c r="F38" s="90" t="s">
        <v>8</v>
      </c>
      <c r="G38" s="80"/>
      <c r="H38" s="95"/>
      <c r="I38" s="60">
        <v>2018</v>
      </c>
      <c r="J38" s="2">
        <v>0</v>
      </c>
      <c r="K38" s="3">
        <v>0</v>
      </c>
      <c r="L38" s="15">
        <f t="shared" si="0"/>
        <v>0</v>
      </c>
      <c r="M38" s="16">
        <f t="shared" si="1"/>
        <v>127.44</v>
      </c>
      <c r="N38" s="2">
        <f t="shared" ref="N38" si="13">P38+R38+T38</f>
        <v>0</v>
      </c>
      <c r="O38" s="3">
        <f t="shared" ref="O38" si="14">Q38+S38+U38</f>
        <v>127.44</v>
      </c>
      <c r="P38" s="2">
        <v>0</v>
      </c>
      <c r="Q38" s="3">
        <v>122</v>
      </c>
      <c r="R38" s="2">
        <v>0</v>
      </c>
      <c r="S38" s="3">
        <v>5.44</v>
      </c>
      <c r="T38" s="2">
        <v>0</v>
      </c>
      <c r="U38" s="3">
        <v>0</v>
      </c>
      <c r="V38" s="2">
        <v>0</v>
      </c>
      <c r="W38" s="3">
        <v>0</v>
      </c>
      <c r="X38" s="2">
        <v>238</v>
      </c>
      <c r="Y38" s="3">
        <v>245</v>
      </c>
      <c r="Z38" s="20">
        <f t="shared" ref="Z38" si="15">(N38/X38)*100</f>
        <v>0</v>
      </c>
      <c r="AA38" s="21">
        <f t="shared" ref="AA38" si="16">(O38/Y38)*100</f>
        <v>52.016326530612247</v>
      </c>
      <c r="AB38" s="20">
        <f t="shared" ref="AB38" si="17">(L38/X38)*100</f>
        <v>0</v>
      </c>
      <c r="AC38" s="21">
        <f t="shared" ref="AC38" si="18">(M38/Y38)*100</f>
        <v>52.016326530612247</v>
      </c>
    </row>
    <row r="39" spans="1:29" x14ac:dyDescent="0.25">
      <c r="A39" s="58" t="s">
        <v>50</v>
      </c>
      <c r="B39" s="3">
        <f t="shared" si="6"/>
        <v>20</v>
      </c>
      <c r="C39" s="30" t="s">
        <v>0</v>
      </c>
      <c r="D39" s="60">
        <v>1</v>
      </c>
      <c r="E39" s="79"/>
      <c r="F39" s="90" t="s">
        <v>8</v>
      </c>
      <c r="G39" s="80"/>
      <c r="H39" s="95"/>
      <c r="I39" s="60">
        <v>2014</v>
      </c>
      <c r="J39" s="2">
        <v>0</v>
      </c>
      <c r="K39" s="3">
        <v>0</v>
      </c>
      <c r="L39" s="15">
        <f t="shared" si="0"/>
        <v>129.91</v>
      </c>
      <c r="M39" s="16">
        <f t="shared" si="1"/>
        <v>124.24</v>
      </c>
      <c r="N39" s="2">
        <f t="shared" ref="N39" si="19">P39+R39+T39</f>
        <v>129.91</v>
      </c>
      <c r="O39" s="3">
        <f t="shared" ref="N39:O51" si="20">Q39+S39+U39</f>
        <v>124.24</v>
      </c>
      <c r="P39" s="2">
        <v>102</v>
      </c>
      <c r="Q39" s="3">
        <v>122</v>
      </c>
      <c r="R39" s="2">
        <v>3.06</v>
      </c>
      <c r="S39" s="3">
        <v>2.2400000000000002</v>
      </c>
      <c r="T39" s="2">
        <v>24.85</v>
      </c>
      <c r="U39" s="3">
        <v>0</v>
      </c>
      <c r="V39" s="2">
        <v>0</v>
      </c>
      <c r="W39" s="3">
        <v>0</v>
      </c>
      <c r="X39" s="2">
        <v>238</v>
      </c>
      <c r="Y39" s="3">
        <v>245</v>
      </c>
      <c r="Z39" s="20">
        <f t="shared" ref="Z39" si="21">(N39/X39)*100</f>
        <v>54.584033613445385</v>
      </c>
      <c r="AA39" s="21">
        <f t="shared" ref="AA39" si="22">(O39/Y39)*100</f>
        <v>50.710204081632646</v>
      </c>
      <c r="AB39" s="20">
        <f t="shared" ref="AB39" si="23">(L39/X39)*100</f>
        <v>54.584033613445385</v>
      </c>
      <c r="AC39" s="21">
        <f t="shared" ref="AC39" si="24">(M39/Y39)*100</f>
        <v>50.710204081632646</v>
      </c>
    </row>
    <row r="40" spans="1:29" x14ac:dyDescent="0.25">
      <c r="A40" s="58" t="s">
        <v>50</v>
      </c>
      <c r="B40" s="3">
        <f t="shared" si="6"/>
        <v>21</v>
      </c>
      <c r="C40" s="30" t="s">
        <v>0</v>
      </c>
      <c r="D40" s="60">
        <v>1</v>
      </c>
      <c r="E40" s="79"/>
      <c r="F40" s="90"/>
      <c r="G40" s="80" t="s">
        <v>8</v>
      </c>
      <c r="H40" s="95"/>
      <c r="I40" s="60">
        <v>2013</v>
      </c>
      <c r="J40" s="2">
        <v>0</v>
      </c>
      <c r="K40" s="3">
        <v>0</v>
      </c>
      <c r="L40" s="15">
        <f t="shared" si="0"/>
        <v>127.86</v>
      </c>
      <c r="M40" s="16">
        <f t="shared" si="1"/>
        <v>206.43</v>
      </c>
      <c r="N40" s="2">
        <f t="shared" si="20"/>
        <v>127.86</v>
      </c>
      <c r="O40" s="3">
        <f t="shared" si="20"/>
        <v>206.43</v>
      </c>
      <c r="P40" s="2">
        <v>102</v>
      </c>
      <c r="Q40" s="3">
        <v>122</v>
      </c>
      <c r="R40" s="2">
        <v>3.06</v>
      </c>
      <c r="S40" s="3">
        <v>2.2400000000000002</v>
      </c>
      <c r="T40" s="2">
        <v>22.8</v>
      </c>
      <c r="U40" s="3">
        <v>82.19</v>
      </c>
      <c r="V40" s="2">
        <v>0</v>
      </c>
      <c r="W40" s="3">
        <v>0</v>
      </c>
      <c r="X40" s="2">
        <v>238</v>
      </c>
      <c r="Y40" s="3">
        <v>245</v>
      </c>
      <c r="Z40" s="20">
        <f t="shared" ref="Z40" si="25">(N40/X40)*100</f>
        <v>53.72268907563025</v>
      </c>
      <c r="AA40" s="21">
        <f t="shared" ref="AA40" si="26">(O40/Y40)*100</f>
        <v>84.257142857142867</v>
      </c>
      <c r="AB40" s="20">
        <f t="shared" ref="AB40" si="27">(L40/X40)*100</f>
        <v>53.72268907563025</v>
      </c>
      <c r="AC40" s="21">
        <f t="shared" ref="AC40" si="28">(M40/Y40)*100</f>
        <v>84.257142857142867</v>
      </c>
    </row>
    <row r="41" spans="1:29" x14ac:dyDescent="0.25">
      <c r="A41" s="58" t="s">
        <v>50</v>
      </c>
      <c r="B41" s="3">
        <f t="shared" si="6"/>
        <v>22</v>
      </c>
      <c r="C41" s="30" t="s">
        <v>0</v>
      </c>
      <c r="D41" s="60">
        <v>1</v>
      </c>
      <c r="E41" s="79"/>
      <c r="F41" s="90"/>
      <c r="G41" s="80" t="s">
        <v>8</v>
      </c>
      <c r="H41" s="95"/>
      <c r="I41" s="60">
        <v>2015</v>
      </c>
      <c r="J41" s="2">
        <v>0</v>
      </c>
      <c r="K41" s="3">
        <v>0</v>
      </c>
      <c r="L41" s="15">
        <f t="shared" si="0"/>
        <v>105.06</v>
      </c>
      <c r="M41" s="16">
        <f t="shared" si="1"/>
        <v>124.24</v>
      </c>
      <c r="N41" s="2">
        <f t="shared" si="20"/>
        <v>105.06</v>
      </c>
      <c r="O41" s="3">
        <f t="shared" si="20"/>
        <v>124.24</v>
      </c>
      <c r="P41" s="2">
        <v>102</v>
      </c>
      <c r="Q41" s="3">
        <v>122</v>
      </c>
      <c r="R41" s="2">
        <v>3.06</v>
      </c>
      <c r="S41" s="3">
        <v>2.2400000000000002</v>
      </c>
      <c r="T41" s="15">
        <v>0</v>
      </c>
      <c r="U41" s="16">
        <v>0</v>
      </c>
      <c r="V41" s="2">
        <v>0</v>
      </c>
      <c r="W41" s="3">
        <v>0</v>
      </c>
      <c r="X41" s="2">
        <v>238</v>
      </c>
      <c r="Y41" s="3">
        <v>245</v>
      </c>
      <c r="Z41" s="20">
        <f t="shared" ref="Z41" si="29">(N41/X41)*100</f>
        <v>44.142857142857146</v>
      </c>
      <c r="AA41" s="21">
        <f t="shared" ref="AA41" si="30">(O41/Y41)*100</f>
        <v>50.710204081632646</v>
      </c>
      <c r="AB41" s="20">
        <f t="shared" ref="AB41" si="31">(L41/X41)*100</f>
        <v>44.142857142857146</v>
      </c>
      <c r="AC41" s="21">
        <f t="shared" ref="AC41" si="32">(M41/Y41)*100</f>
        <v>50.710204081632646</v>
      </c>
    </row>
    <row r="42" spans="1:29" x14ac:dyDescent="0.25">
      <c r="A42" s="58" t="s">
        <v>50</v>
      </c>
      <c r="B42" s="3">
        <f t="shared" si="6"/>
        <v>23</v>
      </c>
      <c r="C42" s="30" t="s">
        <v>0</v>
      </c>
      <c r="D42" s="60">
        <v>1</v>
      </c>
      <c r="E42" s="79"/>
      <c r="F42" s="90" t="s">
        <v>8</v>
      </c>
      <c r="G42" s="80"/>
      <c r="H42" s="95"/>
      <c r="I42" s="60">
        <v>2016</v>
      </c>
      <c r="J42" s="2">
        <v>0</v>
      </c>
      <c r="K42" s="3">
        <v>0</v>
      </c>
      <c r="L42" s="15">
        <f t="shared" si="0"/>
        <v>136.93</v>
      </c>
      <c r="M42" s="16">
        <f t="shared" si="1"/>
        <v>124.24</v>
      </c>
      <c r="N42" s="2">
        <f t="shared" si="20"/>
        <v>136.93</v>
      </c>
      <c r="O42" s="3">
        <f t="shared" si="20"/>
        <v>124.24</v>
      </c>
      <c r="P42" s="4">
        <v>102</v>
      </c>
      <c r="Q42" s="5">
        <v>122</v>
      </c>
      <c r="R42" s="2">
        <v>3.06</v>
      </c>
      <c r="S42" s="3">
        <v>2.2400000000000002</v>
      </c>
      <c r="T42" s="15">
        <v>31.87</v>
      </c>
      <c r="U42" s="16">
        <v>0</v>
      </c>
      <c r="V42" s="2">
        <v>0</v>
      </c>
      <c r="W42" s="3">
        <v>0</v>
      </c>
      <c r="X42" s="2">
        <v>238</v>
      </c>
      <c r="Y42" s="3">
        <v>245</v>
      </c>
      <c r="Z42" s="20">
        <f t="shared" ref="Z42:Z43" si="33">(N42/X42)*100</f>
        <v>57.533613445378151</v>
      </c>
      <c r="AA42" s="21">
        <f t="shared" ref="AA42:AA43" si="34">(O42/Y42)*100</f>
        <v>50.710204081632646</v>
      </c>
      <c r="AB42" s="20">
        <f t="shared" ref="AB42:AB43" si="35">(L42/X42)*100</f>
        <v>57.533613445378151</v>
      </c>
      <c r="AC42" s="21">
        <f t="shared" ref="AC42:AC43" si="36">(M42/Y42)*100</f>
        <v>50.710204081632646</v>
      </c>
    </row>
    <row r="43" spans="1:29" x14ac:dyDescent="0.25">
      <c r="A43" s="58" t="s">
        <v>50</v>
      </c>
      <c r="B43" s="3">
        <f t="shared" si="6"/>
        <v>24</v>
      </c>
      <c r="C43" s="30" t="s">
        <v>0</v>
      </c>
      <c r="D43" s="60">
        <v>1</v>
      </c>
      <c r="E43" s="79"/>
      <c r="F43" s="90" t="s">
        <v>8</v>
      </c>
      <c r="G43" s="80"/>
      <c r="H43" s="95"/>
      <c r="I43" s="60">
        <v>2016</v>
      </c>
      <c r="J43" s="2">
        <v>0</v>
      </c>
      <c r="K43" s="3">
        <v>0</v>
      </c>
      <c r="L43" s="15">
        <f t="shared" si="0"/>
        <v>104.53</v>
      </c>
      <c r="M43" s="16">
        <f t="shared" si="1"/>
        <v>124.24</v>
      </c>
      <c r="N43" s="2">
        <f t="shared" si="20"/>
        <v>104.53</v>
      </c>
      <c r="O43" s="3">
        <f t="shared" si="20"/>
        <v>124.24</v>
      </c>
      <c r="P43" s="2">
        <v>101.47</v>
      </c>
      <c r="Q43" s="3">
        <v>122</v>
      </c>
      <c r="R43" s="2">
        <v>3.06</v>
      </c>
      <c r="S43" s="3">
        <v>2.2400000000000002</v>
      </c>
      <c r="T43" s="15">
        <v>0</v>
      </c>
      <c r="U43" s="16">
        <v>0</v>
      </c>
      <c r="V43" s="2">
        <v>0</v>
      </c>
      <c r="W43" s="3">
        <v>0</v>
      </c>
      <c r="X43" s="2">
        <v>238</v>
      </c>
      <c r="Y43" s="3">
        <v>245</v>
      </c>
      <c r="Z43" s="20">
        <f t="shared" si="33"/>
        <v>43.920168067226889</v>
      </c>
      <c r="AA43" s="21">
        <f t="shared" si="34"/>
        <v>50.710204081632646</v>
      </c>
      <c r="AB43" s="20">
        <f t="shared" si="35"/>
        <v>43.920168067226889</v>
      </c>
      <c r="AC43" s="21">
        <f t="shared" si="36"/>
        <v>50.710204081632646</v>
      </c>
    </row>
    <row r="44" spans="1:29" x14ac:dyDescent="0.25">
      <c r="A44" s="58" t="s">
        <v>50</v>
      </c>
      <c r="B44" s="3">
        <f t="shared" si="6"/>
        <v>25</v>
      </c>
      <c r="C44" s="30" t="s">
        <v>0</v>
      </c>
      <c r="D44" s="60">
        <v>1</v>
      </c>
      <c r="E44" s="79"/>
      <c r="F44" s="90" t="s">
        <v>8</v>
      </c>
      <c r="G44" s="80"/>
      <c r="H44" s="95"/>
      <c r="I44" s="60">
        <v>2017</v>
      </c>
      <c r="J44" s="2">
        <v>0</v>
      </c>
      <c r="K44" s="3">
        <v>0</v>
      </c>
      <c r="L44" s="15">
        <f t="shared" si="0"/>
        <v>105.06</v>
      </c>
      <c r="M44" s="16">
        <f t="shared" si="1"/>
        <v>2.2400000000000002</v>
      </c>
      <c r="N44" s="2">
        <f t="shared" ref="N44" si="37">P44+R44+T44</f>
        <v>105.06</v>
      </c>
      <c r="O44" s="3">
        <f t="shared" si="20"/>
        <v>2.2400000000000002</v>
      </c>
      <c r="P44" s="2">
        <v>102</v>
      </c>
      <c r="Q44" s="3">
        <v>0</v>
      </c>
      <c r="R44" s="2">
        <v>3.06</v>
      </c>
      <c r="S44" s="3">
        <v>2.2400000000000002</v>
      </c>
      <c r="T44" s="15">
        <v>0</v>
      </c>
      <c r="U44" s="16">
        <v>0</v>
      </c>
      <c r="V44" s="2">
        <v>0</v>
      </c>
      <c r="W44" s="3">
        <v>0</v>
      </c>
      <c r="X44" s="2">
        <v>238</v>
      </c>
      <c r="Y44" s="3">
        <v>245</v>
      </c>
      <c r="Z44" s="20">
        <f t="shared" ref="Z44" si="38">(N44/X44)*100</f>
        <v>44.142857142857146</v>
      </c>
      <c r="AA44" s="21">
        <f t="shared" ref="AA44" si="39">(O44/Y44)*100</f>
        <v>0.91428571428571437</v>
      </c>
      <c r="AB44" s="20">
        <f t="shared" ref="AB44" si="40">(L44/X44)*100</f>
        <v>44.142857142857146</v>
      </c>
      <c r="AC44" s="21">
        <f t="shared" ref="AC44" si="41">(M44/Y44)*100</f>
        <v>0.91428571428571437</v>
      </c>
    </row>
    <row r="45" spans="1:29" x14ac:dyDescent="0.25">
      <c r="A45" s="58" t="s">
        <v>50</v>
      </c>
      <c r="B45" s="3">
        <f t="shared" si="6"/>
        <v>26</v>
      </c>
      <c r="C45" s="30" t="s">
        <v>0</v>
      </c>
      <c r="D45" s="60">
        <v>1</v>
      </c>
      <c r="E45" s="79"/>
      <c r="F45" s="90" t="s">
        <v>8</v>
      </c>
      <c r="G45" s="80"/>
      <c r="H45" s="95"/>
      <c r="I45" s="60">
        <v>2016</v>
      </c>
      <c r="J45" s="2">
        <v>0</v>
      </c>
      <c r="K45" s="3">
        <v>0</v>
      </c>
      <c r="L45" s="15">
        <f t="shared" si="0"/>
        <v>83.84</v>
      </c>
      <c r="M45" s="16">
        <f t="shared" si="1"/>
        <v>106.32</v>
      </c>
      <c r="N45" s="2">
        <f t="shared" si="20"/>
        <v>83.84</v>
      </c>
      <c r="O45" s="3">
        <f t="shared" si="20"/>
        <v>106.32</v>
      </c>
      <c r="P45" s="2">
        <v>80.78</v>
      </c>
      <c r="Q45" s="3">
        <v>104.08</v>
      </c>
      <c r="R45" s="2">
        <v>3.06</v>
      </c>
      <c r="S45" s="3">
        <v>2.2400000000000002</v>
      </c>
      <c r="T45" s="15">
        <v>0</v>
      </c>
      <c r="U45" s="16">
        <v>0</v>
      </c>
      <c r="V45" s="2">
        <v>0</v>
      </c>
      <c r="W45" s="3">
        <v>0</v>
      </c>
      <c r="X45" s="2">
        <v>238</v>
      </c>
      <c r="Y45" s="3">
        <v>245</v>
      </c>
      <c r="Z45" s="20">
        <f t="shared" ref="Z45" si="42">(N45/X45)*100</f>
        <v>35.226890756302524</v>
      </c>
      <c r="AA45" s="21">
        <f t="shared" ref="AA45" si="43">(O45/Y45)*100</f>
        <v>43.395918367346937</v>
      </c>
      <c r="AB45" s="20">
        <f t="shared" ref="AB45" si="44">(L45/X45)*100</f>
        <v>35.226890756302524</v>
      </c>
      <c r="AC45" s="21">
        <f t="shared" ref="AC45" si="45">(M45/Y45)*100</f>
        <v>43.395918367346937</v>
      </c>
    </row>
    <row r="46" spans="1:29" x14ac:dyDescent="0.25">
      <c r="A46" s="47" t="s">
        <v>14</v>
      </c>
      <c r="B46" s="3">
        <f t="shared" si="6"/>
        <v>27</v>
      </c>
      <c r="C46" s="30" t="s">
        <v>0</v>
      </c>
      <c r="D46" s="60">
        <v>1</v>
      </c>
      <c r="E46" s="79"/>
      <c r="F46" s="90"/>
      <c r="G46" s="80" t="s">
        <v>8</v>
      </c>
      <c r="H46" s="95"/>
      <c r="I46" s="60">
        <v>2013</v>
      </c>
      <c r="J46" s="2">
        <v>0</v>
      </c>
      <c r="K46" s="3">
        <v>0</v>
      </c>
      <c r="L46" s="15">
        <f t="shared" si="0"/>
        <v>99.02</v>
      </c>
      <c r="M46" s="16">
        <f t="shared" si="1"/>
        <v>80.339999999999989</v>
      </c>
      <c r="N46" s="2">
        <f t="shared" ref="N46" si="46">P46+R46+T46</f>
        <v>99.02</v>
      </c>
      <c r="O46" s="3">
        <f t="shared" si="20"/>
        <v>80.339999999999989</v>
      </c>
      <c r="P46" s="2">
        <v>95.96</v>
      </c>
      <c r="Q46" s="3">
        <v>78.099999999999994</v>
      </c>
      <c r="R46" s="2">
        <v>3.06</v>
      </c>
      <c r="S46" s="3">
        <v>2.2400000000000002</v>
      </c>
      <c r="T46" s="15">
        <v>0</v>
      </c>
      <c r="U46" s="16">
        <v>0</v>
      </c>
      <c r="V46" s="2">
        <v>0</v>
      </c>
      <c r="W46" s="3">
        <v>0</v>
      </c>
      <c r="X46" s="2">
        <v>238</v>
      </c>
      <c r="Y46" s="3">
        <v>245</v>
      </c>
      <c r="Z46" s="20">
        <f t="shared" ref="Z46" si="47">(N46/X46)*100</f>
        <v>41.605042016806721</v>
      </c>
      <c r="AA46" s="21">
        <f t="shared" ref="AA46" si="48">(O46/Y46)*100</f>
        <v>32.791836734693874</v>
      </c>
      <c r="AB46" s="20">
        <f t="shared" ref="AB46" si="49">(L46/X46)*100</f>
        <v>41.605042016806721</v>
      </c>
      <c r="AC46" s="21">
        <f t="shared" ref="AC46" si="50">(M46/Y46)*100</f>
        <v>32.791836734693874</v>
      </c>
    </row>
    <row r="47" spans="1:29" x14ac:dyDescent="0.25">
      <c r="A47" s="47" t="s">
        <v>14</v>
      </c>
      <c r="B47" s="3">
        <f t="shared" si="6"/>
        <v>28</v>
      </c>
      <c r="C47" s="30" t="s">
        <v>0</v>
      </c>
      <c r="D47" s="60">
        <v>1</v>
      </c>
      <c r="E47" s="79"/>
      <c r="F47" s="90" t="s">
        <v>8</v>
      </c>
      <c r="G47" s="80"/>
      <c r="H47" s="95"/>
      <c r="I47" s="60">
        <v>2016</v>
      </c>
      <c r="J47" s="2">
        <v>0</v>
      </c>
      <c r="K47" s="3">
        <v>0</v>
      </c>
      <c r="L47" s="15">
        <f t="shared" si="0"/>
        <v>36.96</v>
      </c>
      <c r="M47" s="16">
        <f t="shared" si="1"/>
        <v>50.31</v>
      </c>
      <c r="N47" s="2">
        <f t="shared" ref="N47:N49" si="51">P47+R47+T47</f>
        <v>36.96</v>
      </c>
      <c r="O47" s="3">
        <f t="shared" si="20"/>
        <v>50.31</v>
      </c>
      <c r="P47" s="2">
        <v>33.9</v>
      </c>
      <c r="Q47" s="3">
        <v>48.07</v>
      </c>
      <c r="R47" s="2">
        <v>3.06</v>
      </c>
      <c r="S47" s="3">
        <v>2.2400000000000002</v>
      </c>
      <c r="T47" s="15">
        <v>0</v>
      </c>
      <c r="U47" s="16">
        <v>0</v>
      </c>
      <c r="V47" s="2">
        <v>0</v>
      </c>
      <c r="W47" s="3">
        <v>0</v>
      </c>
      <c r="X47" s="2">
        <v>238</v>
      </c>
      <c r="Y47" s="3">
        <v>245</v>
      </c>
      <c r="Z47" s="20">
        <f t="shared" ref="Z47" si="52">(N47/X47)*100</f>
        <v>15.529411764705884</v>
      </c>
      <c r="AA47" s="21">
        <f t="shared" ref="AA47" si="53">(O47/Y47)*100</f>
        <v>20.534693877551021</v>
      </c>
      <c r="AB47" s="20">
        <f t="shared" ref="AB47" si="54">(L47/X47)*100</f>
        <v>15.529411764705884</v>
      </c>
      <c r="AC47" s="21">
        <f t="shared" ref="AC47" si="55">(M47/Y47)*100</f>
        <v>20.534693877551021</v>
      </c>
    </row>
    <row r="48" spans="1:29" x14ac:dyDescent="0.25">
      <c r="A48" s="47" t="s">
        <v>14</v>
      </c>
      <c r="B48" s="3">
        <f t="shared" si="6"/>
        <v>29</v>
      </c>
      <c r="C48" s="30" t="s">
        <v>0</v>
      </c>
      <c r="D48" s="60">
        <v>1</v>
      </c>
      <c r="E48" s="79"/>
      <c r="F48" s="90" t="s">
        <v>8</v>
      </c>
      <c r="G48" s="80"/>
      <c r="H48" s="95"/>
      <c r="I48" s="60">
        <v>2014</v>
      </c>
      <c r="J48" s="2">
        <v>0</v>
      </c>
      <c r="K48" s="3">
        <v>0</v>
      </c>
      <c r="L48" s="15">
        <f t="shared" si="0"/>
        <v>0</v>
      </c>
      <c r="M48" s="16">
        <f t="shared" si="1"/>
        <v>122</v>
      </c>
      <c r="N48" s="2">
        <f t="shared" si="51"/>
        <v>0</v>
      </c>
      <c r="O48" s="3">
        <f t="shared" si="20"/>
        <v>122</v>
      </c>
      <c r="P48" s="2">
        <v>0</v>
      </c>
      <c r="Q48" s="3">
        <v>122</v>
      </c>
      <c r="R48" s="2">
        <v>0</v>
      </c>
      <c r="S48" s="3">
        <v>0</v>
      </c>
      <c r="T48" s="15">
        <v>0</v>
      </c>
      <c r="U48" s="16">
        <v>0</v>
      </c>
      <c r="V48" s="2">
        <v>0</v>
      </c>
      <c r="W48" s="3">
        <v>0</v>
      </c>
      <c r="X48" s="2">
        <v>238</v>
      </c>
      <c r="Y48" s="3">
        <v>245</v>
      </c>
      <c r="Z48" s="20">
        <f t="shared" ref="Z48" si="56">(N48/X48)*100</f>
        <v>0</v>
      </c>
      <c r="AA48" s="21">
        <f t="shared" ref="AA48" si="57">(O48/Y48)*100</f>
        <v>49.795918367346935</v>
      </c>
      <c r="AB48" s="20">
        <f t="shared" ref="AB48" si="58">(L48/X48)*100</f>
        <v>0</v>
      </c>
      <c r="AC48" s="21">
        <f t="shared" ref="AC48" si="59">(M48/Y48)*100</f>
        <v>49.795918367346935</v>
      </c>
    </row>
    <row r="49" spans="1:29" x14ac:dyDescent="0.25">
      <c r="A49" s="47" t="s">
        <v>14</v>
      </c>
      <c r="B49" s="3">
        <f t="shared" si="6"/>
        <v>30</v>
      </c>
      <c r="C49" s="30" t="s">
        <v>0</v>
      </c>
      <c r="D49" s="60">
        <v>1</v>
      </c>
      <c r="E49" s="79"/>
      <c r="F49" s="90" t="s">
        <v>8</v>
      </c>
      <c r="G49" s="80"/>
      <c r="H49" s="95"/>
      <c r="I49" s="60">
        <v>2016</v>
      </c>
      <c r="J49" s="2">
        <v>0</v>
      </c>
      <c r="K49" s="3">
        <v>0</v>
      </c>
      <c r="L49" s="15">
        <f t="shared" si="0"/>
        <v>72.3</v>
      </c>
      <c r="M49" s="16">
        <f t="shared" si="1"/>
        <v>101.69999999999999</v>
      </c>
      <c r="N49" s="2">
        <f t="shared" si="51"/>
        <v>72.3</v>
      </c>
      <c r="O49" s="3">
        <f t="shared" si="20"/>
        <v>101.69999999999999</v>
      </c>
      <c r="P49" s="2">
        <v>69.239999999999995</v>
      </c>
      <c r="Q49" s="3">
        <v>99.46</v>
      </c>
      <c r="R49" s="2">
        <v>3.06</v>
      </c>
      <c r="S49" s="3">
        <v>2.2400000000000002</v>
      </c>
      <c r="T49" s="15">
        <v>0</v>
      </c>
      <c r="U49" s="16">
        <v>0</v>
      </c>
      <c r="V49" s="2">
        <v>0</v>
      </c>
      <c r="W49" s="3">
        <v>0</v>
      </c>
      <c r="X49" s="2">
        <v>238</v>
      </c>
      <c r="Y49" s="3">
        <v>245</v>
      </c>
      <c r="Z49" s="20">
        <f t="shared" ref="Z49" si="60">(N49/X49)*100</f>
        <v>30.3781512605042</v>
      </c>
      <c r="AA49" s="21">
        <f t="shared" ref="AA49" si="61">(O49/Y49)*100</f>
        <v>41.510204081632651</v>
      </c>
      <c r="AB49" s="20">
        <f t="shared" ref="AB49" si="62">(L49/X49)*100</f>
        <v>30.3781512605042</v>
      </c>
      <c r="AC49" s="21">
        <f t="shared" ref="AC49" si="63">(M49/Y49)*100</f>
        <v>41.510204081632651</v>
      </c>
    </row>
    <row r="50" spans="1:29" x14ac:dyDescent="0.25">
      <c r="A50" s="47" t="s">
        <v>14</v>
      </c>
      <c r="B50" s="3">
        <f t="shared" si="6"/>
        <v>31</v>
      </c>
      <c r="C50" s="30" t="s">
        <v>0</v>
      </c>
      <c r="D50" s="60">
        <v>1</v>
      </c>
      <c r="E50" s="79"/>
      <c r="F50" s="90"/>
      <c r="G50" s="80" t="s">
        <v>8</v>
      </c>
      <c r="H50" s="95"/>
      <c r="I50" s="60">
        <v>2013</v>
      </c>
      <c r="J50" s="2">
        <v>0</v>
      </c>
      <c r="K50" s="3">
        <v>0</v>
      </c>
      <c r="L50" s="15">
        <f t="shared" si="0"/>
        <v>127.86</v>
      </c>
      <c r="M50" s="16">
        <f t="shared" si="1"/>
        <v>124.24</v>
      </c>
      <c r="N50" s="2">
        <f t="shared" si="20"/>
        <v>127.86</v>
      </c>
      <c r="O50" s="3">
        <f t="shared" si="20"/>
        <v>124.24</v>
      </c>
      <c r="P50" s="2">
        <v>102</v>
      </c>
      <c r="Q50" s="3">
        <v>122</v>
      </c>
      <c r="R50" s="2">
        <v>3.06</v>
      </c>
      <c r="S50" s="3">
        <v>2.2400000000000002</v>
      </c>
      <c r="T50" s="15">
        <v>22.8</v>
      </c>
      <c r="U50" s="16">
        <v>0</v>
      </c>
      <c r="V50" s="2">
        <v>0</v>
      </c>
      <c r="W50" s="3">
        <v>0</v>
      </c>
      <c r="X50" s="2">
        <v>238</v>
      </c>
      <c r="Y50" s="3">
        <v>245</v>
      </c>
      <c r="Z50" s="20">
        <f t="shared" ref="Z50" si="64">(N50/X50)*100</f>
        <v>53.72268907563025</v>
      </c>
      <c r="AA50" s="21">
        <f t="shared" ref="AA50" si="65">(O50/Y50)*100</f>
        <v>50.710204081632646</v>
      </c>
      <c r="AB50" s="20">
        <f t="shared" ref="AB50" si="66">(L50/X50)*100</f>
        <v>53.72268907563025</v>
      </c>
      <c r="AC50" s="21">
        <f t="shared" ref="AC50" si="67">(M50/Y50)*100</f>
        <v>50.710204081632646</v>
      </c>
    </row>
    <row r="51" spans="1:29" x14ac:dyDescent="0.25">
      <c r="A51" s="47" t="s">
        <v>14</v>
      </c>
      <c r="B51" s="3">
        <f t="shared" si="6"/>
        <v>32</v>
      </c>
      <c r="C51" s="30" t="s">
        <v>0</v>
      </c>
      <c r="D51" s="60">
        <v>1</v>
      </c>
      <c r="E51" s="79"/>
      <c r="F51" s="90" t="s">
        <v>8</v>
      </c>
      <c r="G51" s="80"/>
      <c r="H51" s="95"/>
      <c r="I51" s="60">
        <v>2016</v>
      </c>
      <c r="J51" s="2">
        <v>0</v>
      </c>
      <c r="K51" s="3">
        <v>0</v>
      </c>
      <c r="L51" s="15">
        <f t="shared" si="0"/>
        <v>105.06</v>
      </c>
      <c r="M51" s="16">
        <f t="shared" si="1"/>
        <v>124.24</v>
      </c>
      <c r="N51" s="2">
        <f t="shared" si="20"/>
        <v>105.06</v>
      </c>
      <c r="O51" s="3">
        <f t="shared" si="20"/>
        <v>124.24</v>
      </c>
      <c r="P51" s="2">
        <v>102</v>
      </c>
      <c r="Q51" s="3">
        <v>122</v>
      </c>
      <c r="R51" s="2">
        <v>3.06</v>
      </c>
      <c r="S51" s="3">
        <v>2.2400000000000002</v>
      </c>
      <c r="T51" s="15">
        <v>0</v>
      </c>
      <c r="U51" s="16">
        <v>0</v>
      </c>
      <c r="V51" s="2">
        <v>0</v>
      </c>
      <c r="W51" s="3">
        <v>0</v>
      </c>
      <c r="X51" s="2">
        <v>238</v>
      </c>
      <c r="Y51" s="3">
        <v>245</v>
      </c>
      <c r="Z51" s="20">
        <f t="shared" ref="Z51" si="68">(N51/X51)*100</f>
        <v>44.142857142857146</v>
      </c>
      <c r="AA51" s="21">
        <f t="shared" ref="AA51" si="69">(O51/Y51)*100</f>
        <v>50.710204081632646</v>
      </c>
      <c r="AB51" s="20">
        <f t="shared" ref="AB51" si="70">(L51/X51)*100</f>
        <v>44.142857142857146</v>
      </c>
      <c r="AC51" s="21">
        <f t="shared" ref="AC51" si="71">(M51/Y51)*100</f>
        <v>50.710204081632646</v>
      </c>
    </row>
    <row r="52" spans="1:29" x14ac:dyDescent="0.25">
      <c r="A52" s="47" t="s">
        <v>14</v>
      </c>
      <c r="B52" s="3">
        <f t="shared" si="6"/>
        <v>33</v>
      </c>
      <c r="C52" s="30" t="s">
        <v>0</v>
      </c>
      <c r="D52" s="60">
        <v>1</v>
      </c>
      <c r="E52" s="79"/>
      <c r="F52" s="90" t="s">
        <v>8</v>
      </c>
      <c r="G52" s="80"/>
      <c r="H52" s="95"/>
      <c r="I52" s="60">
        <v>2016</v>
      </c>
      <c r="J52" s="2">
        <v>0</v>
      </c>
      <c r="K52" s="3">
        <v>0</v>
      </c>
      <c r="L52" s="15">
        <f t="shared" si="0"/>
        <v>105.06</v>
      </c>
      <c r="M52" s="16">
        <f t="shared" si="1"/>
        <v>124.24</v>
      </c>
      <c r="N52" s="2">
        <f t="shared" ref="N52" si="72">P52+R52+T52</f>
        <v>105.06</v>
      </c>
      <c r="O52" s="3">
        <f t="shared" ref="O52:O53" si="73">Q52+S52+U52</f>
        <v>124.24</v>
      </c>
      <c r="P52" s="2">
        <v>102</v>
      </c>
      <c r="Q52" s="3">
        <v>122</v>
      </c>
      <c r="R52" s="2">
        <v>3.06</v>
      </c>
      <c r="S52" s="3">
        <v>2.2400000000000002</v>
      </c>
      <c r="T52" s="15">
        <v>0</v>
      </c>
      <c r="U52" s="16">
        <v>0</v>
      </c>
      <c r="V52" s="2">
        <v>0</v>
      </c>
      <c r="W52" s="3">
        <v>0</v>
      </c>
      <c r="X52" s="2">
        <v>238</v>
      </c>
      <c r="Y52" s="3">
        <v>245</v>
      </c>
      <c r="Z52" s="20">
        <f t="shared" ref="Z52" si="74">(N52/X52)*100</f>
        <v>44.142857142857146</v>
      </c>
      <c r="AA52" s="21">
        <f t="shared" ref="AA52" si="75">(O52/Y52)*100</f>
        <v>50.710204081632646</v>
      </c>
      <c r="AB52" s="20">
        <f t="shared" ref="AB52" si="76">(L52/X52)*100</f>
        <v>44.142857142857146</v>
      </c>
      <c r="AC52" s="21">
        <f t="shared" ref="AC52" si="77">(M52/Y52)*100</f>
        <v>50.710204081632646</v>
      </c>
    </row>
    <row r="53" spans="1:29" x14ac:dyDescent="0.25">
      <c r="A53" s="47" t="s">
        <v>14</v>
      </c>
      <c r="B53" s="3">
        <f t="shared" si="6"/>
        <v>34</v>
      </c>
      <c r="C53" s="30" t="s">
        <v>0</v>
      </c>
      <c r="D53" s="60">
        <v>1</v>
      </c>
      <c r="E53" s="79"/>
      <c r="F53" s="90" t="s">
        <v>8</v>
      </c>
      <c r="G53" s="80"/>
      <c r="H53" s="95"/>
      <c r="I53" s="60">
        <v>2016</v>
      </c>
      <c r="J53" s="2">
        <v>0</v>
      </c>
      <c r="K53" s="3">
        <v>0</v>
      </c>
      <c r="L53" s="15">
        <f t="shared" si="0"/>
        <v>105.06</v>
      </c>
      <c r="M53" s="16">
        <f t="shared" si="1"/>
        <v>173.76999999999998</v>
      </c>
      <c r="N53" s="2">
        <f t="shared" ref="N53" si="78">P53+R53+T53</f>
        <v>105.06</v>
      </c>
      <c r="O53" s="3">
        <f t="shared" si="73"/>
        <v>173.76999999999998</v>
      </c>
      <c r="P53" s="2">
        <v>102</v>
      </c>
      <c r="Q53" s="3">
        <v>122</v>
      </c>
      <c r="R53" s="2">
        <v>3.06</v>
      </c>
      <c r="S53" s="3">
        <v>2.2400000000000002</v>
      </c>
      <c r="T53" s="15">
        <v>0</v>
      </c>
      <c r="U53" s="16">
        <v>49.53</v>
      </c>
      <c r="V53" s="2">
        <v>0</v>
      </c>
      <c r="W53" s="3">
        <v>0</v>
      </c>
      <c r="X53" s="2">
        <v>238</v>
      </c>
      <c r="Y53" s="3">
        <v>245</v>
      </c>
      <c r="Z53" s="20">
        <f t="shared" ref="Z53:Z54" si="79">(N53/X53)*100</f>
        <v>44.142857142857146</v>
      </c>
      <c r="AA53" s="21">
        <f t="shared" ref="AA53:AA54" si="80">(O53/Y53)*100</f>
        <v>70.926530612244889</v>
      </c>
      <c r="AB53" s="20">
        <f t="shared" ref="AB53:AB54" si="81">(L53/X53)*100</f>
        <v>44.142857142857146</v>
      </c>
      <c r="AC53" s="21">
        <f t="shared" ref="AC53:AC54" si="82">(M53/Y53)*100</f>
        <v>70.926530612244889</v>
      </c>
    </row>
    <row r="54" spans="1:29" x14ac:dyDescent="0.25">
      <c r="A54" s="47" t="s">
        <v>14</v>
      </c>
      <c r="B54" s="3">
        <f t="shared" si="6"/>
        <v>35</v>
      </c>
      <c r="C54" s="30" t="s">
        <v>0</v>
      </c>
      <c r="D54" s="60">
        <v>1</v>
      </c>
      <c r="E54" s="79"/>
      <c r="F54" s="90"/>
      <c r="G54" s="80" t="s">
        <v>8</v>
      </c>
      <c r="H54" s="95"/>
      <c r="I54" s="60">
        <v>2013</v>
      </c>
      <c r="J54" s="2">
        <v>0</v>
      </c>
      <c r="K54" s="3">
        <v>0</v>
      </c>
      <c r="L54" s="15">
        <f t="shared" si="0"/>
        <v>104.79</v>
      </c>
      <c r="M54" s="16">
        <f t="shared" si="1"/>
        <v>127.44</v>
      </c>
      <c r="N54" s="2">
        <f t="shared" ref="N54" si="83">P54+R54+T54</f>
        <v>104.79</v>
      </c>
      <c r="O54" s="3">
        <f t="shared" ref="O54" si="84">Q54+S54+U54</f>
        <v>127.44</v>
      </c>
      <c r="P54" s="2">
        <v>102</v>
      </c>
      <c r="Q54" s="3">
        <v>122</v>
      </c>
      <c r="R54" s="2">
        <v>2.79</v>
      </c>
      <c r="S54" s="3">
        <v>5.44</v>
      </c>
      <c r="T54" s="15">
        <v>0</v>
      </c>
      <c r="U54" s="16">
        <v>0</v>
      </c>
      <c r="V54" s="2">
        <v>0</v>
      </c>
      <c r="W54" s="3">
        <v>0</v>
      </c>
      <c r="X54" s="2">
        <v>238</v>
      </c>
      <c r="Y54" s="3">
        <v>245</v>
      </c>
      <c r="Z54" s="20">
        <f t="shared" si="79"/>
        <v>44.029411764705884</v>
      </c>
      <c r="AA54" s="21">
        <f t="shared" si="80"/>
        <v>52.016326530612247</v>
      </c>
      <c r="AB54" s="20">
        <f t="shared" si="81"/>
        <v>44.029411764705884</v>
      </c>
      <c r="AC54" s="21">
        <f t="shared" si="82"/>
        <v>52.016326530612247</v>
      </c>
    </row>
    <row r="55" spans="1:29" x14ac:dyDescent="0.25">
      <c r="A55" s="47" t="s">
        <v>14</v>
      </c>
      <c r="B55" s="3">
        <f t="shared" si="6"/>
        <v>36</v>
      </c>
      <c r="C55" s="30" t="s">
        <v>0</v>
      </c>
      <c r="D55" s="60">
        <v>1</v>
      </c>
      <c r="E55" s="79"/>
      <c r="F55" s="91" t="s">
        <v>8</v>
      </c>
      <c r="G55" s="80"/>
      <c r="H55" s="95"/>
      <c r="I55" s="60">
        <v>2015</v>
      </c>
      <c r="J55" s="2">
        <v>0</v>
      </c>
      <c r="K55" s="3">
        <v>0</v>
      </c>
      <c r="L55" s="15">
        <f t="shared" si="0"/>
        <v>104.79</v>
      </c>
      <c r="M55" s="16">
        <f t="shared" si="1"/>
        <v>128</v>
      </c>
      <c r="N55" s="2">
        <f t="shared" ref="N55" si="85">P55+R55+T55</f>
        <v>104.79</v>
      </c>
      <c r="O55" s="3">
        <f t="shared" ref="O55" si="86">Q55+S55+U55</f>
        <v>128</v>
      </c>
      <c r="P55" s="2">
        <v>102</v>
      </c>
      <c r="Q55" s="3">
        <v>122</v>
      </c>
      <c r="R55" s="2">
        <v>2.79</v>
      </c>
      <c r="S55" s="3">
        <v>6</v>
      </c>
      <c r="T55" s="15">
        <v>0</v>
      </c>
      <c r="U55" s="16">
        <v>0</v>
      </c>
      <c r="V55" s="2">
        <v>0</v>
      </c>
      <c r="W55" s="3">
        <v>0</v>
      </c>
      <c r="X55" s="2">
        <v>238</v>
      </c>
      <c r="Y55" s="3">
        <v>245</v>
      </c>
      <c r="Z55" s="20">
        <f t="shared" ref="Z55" si="87">(N55/X55)*100</f>
        <v>44.029411764705884</v>
      </c>
      <c r="AA55" s="21">
        <f t="shared" ref="AA55" si="88">(O55/Y55)*100</f>
        <v>52.244897959183675</v>
      </c>
      <c r="AB55" s="20">
        <f t="shared" ref="AB55" si="89">(L55/X55)*100</f>
        <v>44.029411764705884</v>
      </c>
      <c r="AC55" s="21">
        <f t="shared" ref="AC55" si="90">(M55/Y55)*100</f>
        <v>52.244897959183675</v>
      </c>
    </row>
    <row r="56" spans="1:29" x14ac:dyDescent="0.25">
      <c r="A56" s="47" t="s">
        <v>14</v>
      </c>
      <c r="B56" s="3">
        <f t="shared" si="6"/>
        <v>37</v>
      </c>
      <c r="C56" s="30" t="s">
        <v>0</v>
      </c>
      <c r="D56" s="60">
        <v>1</v>
      </c>
      <c r="E56" s="79"/>
      <c r="F56" s="91"/>
      <c r="G56" s="80" t="s">
        <v>8</v>
      </c>
      <c r="H56" s="95"/>
      <c r="I56" s="60">
        <v>2013</v>
      </c>
      <c r="J56" s="2">
        <v>0</v>
      </c>
      <c r="K56" s="3">
        <v>0</v>
      </c>
      <c r="L56" s="15">
        <f t="shared" si="0"/>
        <v>104.79</v>
      </c>
      <c r="M56" s="16">
        <f t="shared" si="1"/>
        <v>127.44</v>
      </c>
      <c r="N56" s="2">
        <f t="shared" ref="N56" si="91">P56+R56+T56</f>
        <v>104.79</v>
      </c>
      <c r="O56" s="3">
        <f t="shared" ref="O56" si="92">Q56+S56+U56</f>
        <v>127.44</v>
      </c>
      <c r="P56" s="2">
        <v>102</v>
      </c>
      <c r="Q56" s="3">
        <v>122</v>
      </c>
      <c r="R56" s="2">
        <v>2.79</v>
      </c>
      <c r="S56" s="3">
        <v>5.44</v>
      </c>
      <c r="T56" s="15">
        <v>0</v>
      </c>
      <c r="U56" s="16">
        <v>0</v>
      </c>
      <c r="V56" s="2">
        <v>0</v>
      </c>
      <c r="W56" s="3">
        <v>0</v>
      </c>
      <c r="X56" s="2">
        <v>238</v>
      </c>
      <c r="Y56" s="3">
        <v>245</v>
      </c>
      <c r="Z56" s="20">
        <f t="shared" ref="Z56" si="93">(N56/X56)*100</f>
        <v>44.029411764705884</v>
      </c>
      <c r="AA56" s="21">
        <f t="shared" ref="AA56" si="94">(O56/Y56)*100</f>
        <v>52.016326530612247</v>
      </c>
      <c r="AB56" s="20">
        <f t="shared" ref="AB56" si="95">(L56/X56)*100</f>
        <v>44.029411764705884</v>
      </c>
      <c r="AC56" s="21">
        <f t="shared" ref="AC56" si="96">(M56/Y56)*100</f>
        <v>52.016326530612247</v>
      </c>
    </row>
    <row r="57" spans="1:29" x14ac:dyDescent="0.25">
      <c r="A57" s="47" t="s">
        <v>14</v>
      </c>
      <c r="B57" s="3">
        <f t="shared" si="6"/>
        <v>38</v>
      </c>
      <c r="C57" s="30" t="s">
        <v>0</v>
      </c>
      <c r="D57" s="60">
        <v>1</v>
      </c>
      <c r="E57" s="79"/>
      <c r="F57" s="91" t="s">
        <v>8</v>
      </c>
      <c r="G57" s="80"/>
      <c r="H57" s="95"/>
      <c r="I57" s="60">
        <v>2016</v>
      </c>
      <c r="J57" s="2">
        <v>0</v>
      </c>
      <c r="K57" s="3">
        <v>0</v>
      </c>
      <c r="L57" s="15">
        <f t="shared" si="0"/>
        <v>104.79</v>
      </c>
      <c r="M57" s="16">
        <f t="shared" si="1"/>
        <v>127.44</v>
      </c>
      <c r="N57" s="2">
        <f t="shared" ref="N57:N58" si="97">P57+R57+T57</f>
        <v>104.79</v>
      </c>
      <c r="O57" s="3">
        <f t="shared" ref="O57" si="98">Q57+S57+U57</f>
        <v>127.44</v>
      </c>
      <c r="P57" s="2">
        <v>102</v>
      </c>
      <c r="Q57" s="3">
        <v>122</v>
      </c>
      <c r="R57" s="2">
        <v>2.79</v>
      </c>
      <c r="S57" s="3">
        <v>5.44</v>
      </c>
      <c r="T57" s="15">
        <v>0</v>
      </c>
      <c r="U57" s="16">
        <v>0</v>
      </c>
      <c r="V57" s="2">
        <v>0</v>
      </c>
      <c r="W57" s="3">
        <v>0</v>
      </c>
      <c r="X57" s="2">
        <v>238</v>
      </c>
      <c r="Y57" s="3">
        <v>245</v>
      </c>
      <c r="Z57" s="20">
        <f t="shared" ref="Z57" si="99">(N57/X57)*100</f>
        <v>44.029411764705884</v>
      </c>
      <c r="AA57" s="21">
        <f t="shared" ref="AA57" si="100">(O57/Y57)*100</f>
        <v>52.016326530612247</v>
      </c>
      <c r="AB57" s="20">
        <f t="shared" ref="AB57" si="101">(L57/X57)*100</f>
        <v>44.029411764705884</v>
      </c>
      <c r="AC57" s="21">
        <f t="shared" ref="AC57" si="102">(M57/Y57)*100</f>
        <v>52.016326530612247</v>
      </c>
    </row>
    <row r="58" spans="1:29" x14ac:dyDescent="0.25">
      <c r="A58" s="47" t="s">
        <v>14</v>
      </c>
      <c r="B58" s="3">
        <f t="shared" si="6"/>
        <v>39</v>
      </c>
      <c r="C58" s="30" t="s">
        <v>0</v>
      </c>
      <c r="D58" s="60">
        <v>1</v>
      </c>
      <c r="E58" s="79"/>
      <c r="F58" s="91" t="s">
        <v>8</v>
      </c>
      <c r="G58" s="80"/>
      <c r="H58" s="95"/>
      <c r="I58" s="60">
        <v>2013</v>
      </c>
      <c r="J58" s="2">
        <v>64.84</v>
      </c>
      <c r="K58" s="3">
        <v>0</v>
      </c>
      <c r="L58" s="15">
        <f t="shared" si="0"/>
        <v>180.82</v>
      </c>
      <c r="M58" s="16">
        <f t="shared" si="1"/>
        <v>0</v>
      </c>
      <c r="N58" s="2">
        <f t="shared" si="97"/>
        <v>115.97999999999999</v>
      </c>
      <c r="O58" s="3">
        <f t="shared" ref="O58" si="103">Q58+S58+U58</f>
        <v>0</v>
      </c>
      <c r="P58" s="2">
        <v>113.24</v>
      </c>
      <c r="Q58" s="3">
        <v>0</v>
      </c>
      <c r="R58" s="2">
        <v>2.74</v>
      </c>
      <c r="S58" s="3">
        <v>0</v>
      </c>
      <c r="T58" s="15">
        <v>0</v>
      </c>
      <c r="U58" s="16">
        <v>0</v>
      </c>
      <c r="V58" s="2">
        <v>0</v>
      </c>
      <c r="W58" s="3">
        <v>0</v>
      </c>
      <c r="X58" s="2">
        <v>238</v>
      </c>
      <c r="Y58" s="3">
        <v>245</v>
      </c>
      <c r="Z58" s="20">
        <f t="shared" ref="Z58" si="104">(N58/X58)*100</f>
        <v>48.731092436974791</v>
      </c>
      <c r="AA58" s="21">
        <f t="shared" ref="AA58" si="105">(O58/Y58)*100</f>
        <v>0</v>
      </c>
      <c r="AB58" s="20">
        <f t="shared" ref="AB58" si="106">(L58/X58)*100</f>
        <v>75.974789915966383</v>
      </c>
      <c r="AC58" s="21">
        <f t="shared" ref="AC58" si="107">(M58/Y58)*100</f>
        <v>0</v>
      </c>
    </row>
    <row r="59" spans="1:29" x14ac:dyDescent="0.25">
      <c r="A59" s="47" t="s">
        <v>14</v>
      </c>
      <c r="B59" s="3">
        <f t="shared" si="6"/>
        <v>40</v>
      </c>
      <c r="C59" s="30" t="s">
        <v>0</v>
      </c>
      <c r="D59" s="60">
        <v>1</v>
      </c>
      <c r="E59" s="79"/>
      <c r="F59" s="91" t="s">
        <v>8</v>
      </c>
      <c r="G59" s="80"/>
      <c r="H59" s="95"/>
      <c r="I59" s="60">
        <v>2017</v>
      </c>
      <c r="J59" s="2">
        <v>414.42</v>
      </c>
      <c r="K59" s="3">
        <v>0</v>
      </c>
      <c r="L59" s="15">
        <f t="shared" si="0"/>
        <v>521.58000000000004</v>
      </c>
      <c r="M59" s="16">
        <f t="shared" si="1"/>
        <v>127.16</v>
      </c>
      <c r="N59" s="2">
        <f t="shared" ref="N59" si="108">P59+R59+T59</f>
        <v>107.16</v>
      </c>
      <c r="O59" s="3">
        <f t="shared" ref="O59" si="109">Q59+S59+U59</f>
        <v>127.16</v>
      </c>
      <c r="P59" s="2">
        <v>102</v>
      </c>
      <c r="Q59" s="3">
        <v>122</v>
      </c>
      <c r="R59" s="2">
        <v>5.16</v>
      </c>
      <c r="S59" s="3">
        <v>5.16</v>
      </c>
      <c r="T59" s="15">
        <v>0</v>
      </c>
      <c r="U59" s="16">
        <v>0</v>
      </c>
      <c r="V59" s="2">
        <v>0</v>
      </c>
      <c r="W59" s="3">
        <v>0</v>
      </c>
      <c r="X59" s="2">
        <v>238</v>
      </c>
      <c r="Y59" s="3">
        <v>245</v>
      </c>
      <c r="Z59" s="20">
        <f t="shared" ref="Z59" si="110">(N59/X59)*100</f>
        <v>45.02521008403361</v>
      </c>
      <c r="AA59" s="21">
        <f t="shared" ref="AA59" si="111">(O59/Y59)*100</f>
        <v>51.902040816326533</v>
      </c>
      <c r="AB59" s="20">
        <f t="shared" ref="AB59" si="112">(L59/X59)*100</f>
        <v>219.15126050420167</v>
      </c>
      <c r="AC59" s="21">
        <f t="shared" ref="AC59" si="113">(M59/Y59)*100</f>
        <v>51.902040816326533</v>
      </c>
    </row>
    <row r="60" spans="1:29" x14ac:dyDescent="0.25">
      <c r="A60" s="47" t="s">
        <v>14</v>
      </c>
      <c r="B60" s="3">
        <f t="shared" si="6"/>
        <v>41</v>
      </c>
      <c r="C60" s="30" t="s">
        <v>0</v>
      </c>
      <c r="D60" s="60">
        <v>1</v>
      </c>
      <c r="E60" s="79"/>
      <c r="F60" s="91" t="s">
        <v>8</v>
      </c>
      <c r="G60" s="80"/>
      <c r="H60" s="95"/>
      <c r="I60" s="60">
        <v>2018</v>
      </c>
      <c r="J60" s="2">
        <v>0</v>
      </c>
      <c r="K60" s="3">
        <v>0</v>
      </c>
      <c r="L60" s="15">
        <f t="shared" si="0"/>
        <v>0</v>
      </c>
      <c r="M60" s="16">
        <f t="shared" si="1"/>
        <v>125.58</v>
      </c>
      <c r="N60" s="2">
        <f t="shared" ref="N60:N71" si="114">P60+R60+T60</f>
        <v>0</v>
      </c>
      <c r="O60" s="3">
        <f t="shared" ref="O60:O71" si="115">Q60+S60+U60</f>
        <v>125.58</v>
      </c>
      <c r="P60" s="2">
        <v>0</v>
      </c>
      <c r="Q60" s="3">
        <v>122</v>
      </c>
      <c r="R60" s="2">
        <v>0</v>
      </c>
      <c r="S60" s="3">
        <v>3.58</v>
      </c>
      <c r="T60" s="15">
        <v>0</v>
      </c>
      <c r="U60" s="16">
        <v>0</v>
      </c>
      <c r="V60" s="2">
        <v>0</v>
      </c>
      <c r="W60" s="3">
        <v>0</v>
      </c>
      <c r="X60" s="2">
        <v>238</v>
      </c>
      <c r="Y60" s="3">
        <v>245</v>
      </c>
      <c r="Z60" s="20">
        <f t="shared" ref="Z60" si="116">(N60/X60)*100</f>
        <v>0</v>
      </c>
      <c r="AA60" s="21">
        <f t="shared" ref="AA60" si="117">(O60/Y60)*100</f>
        <v>51.25714285714286</v>
      </c>
      <c r="AB60" s="20">
        <f t="shared" ref="AB60" si="118">(L60/X60)*100</f>
        <v>0</v>
      </c>
      <c r="AC60" s="21">
        <f t="shared" ref="AC60" si="119">(M60/Y60)*100</f>
        <v>51.25714285714286</v>
      </c>
    </row>
    <row r="61" spans="1:29" x14ac:dyDescent="0.25">
      <c r="A61" s="47" t="s">
        <v>14</v>
      </c>
      <c r="B61" s="3">
        <f t="shared" si="6"/>
        <v>42</v>
      </c>
      <c r="C61" s="30" t="s">
        <v>0</v>
      </c>
      <c r="D61" s="60">
        <v>1</v>
      </c>
      <c r="E61" s="79"/>
      <c r="F61" s="91"/>
      <c r="G61" s="80" t="s">
        <v>8</v>
      </c>
      <c r="H61" s="95"/>
      <c r="I61" s="60">
        <v>2013</v>
      </c>
      <c r="J61" s="2">
        <v>0</v>
      </c>
      <c r="K61" s="3">
        <v>0</v>
      </c>
      <c r="L61" s="15">
        <f t="shared" si="0"/>
        <v>0</v>
      </c>
      <c r="M61" s="16">
        <f t="shared" si="1"/>
        <v>122</v>
      </c>
      <c r="N61" s="2">
        <f t="shared" si="114"/>
        <v>0</v>
      </c>
      <c r="O61" s="3">
        <f t="shared" si="115"/>
        <v>122</v>
      </c>
      <c r="P61" s="2">
        <v>0</v>
      </c>
      <c r="Q61" s="3">
        <v>122</v>
      </c>
      <c r="R61" s="2">
        <v>0</v>
      </c>
      <c r="S61" s="3">
        <v>0</v>
      </c>
      <c r="T61" s="15">
        <v>0</v>
      </c>
      <c r="U61" s="16">
        <v>0</v>
      </c>
      <c r="V61" s="2">
        <v>0</v>
      </c>
      <c r="W61" s="3">
        <v>0</v>
      </c>
      <c r="X61" s="2">
        <v>238</v>
      </c>
      <c r="Y61" s="3">
        <v>245</v>
      </c>
      <c r="Z61" s="20">
        <f t="shared" ref="Z61" si="120">(N61/X61)*100</f>
        <v>0</v>
      </c>
      <c r="AA61" s="21">
        <f t="shared" ref="AA61" si="121">(O61/Y61)*100</f>
        <v>49.795918367346935</v>
      </c>
      <c r="AB61" s="20">
        <f t="shared" ref="AB61" si="122">(L61/X61)*100</f>
        <v>0</v>
      </c>
      <c r="AC61" s="21">
        <f t="shared" ref="AC61" si="123">(M61/Y61)*100</f>
        <v>49.795918367346935</v>
      </c>
    </row>
    <row r="62" spans="1:29" x14ac:dyDescent="0.25">
      <c r="A62" s="47" t="s">
        <v>14</v>
      </c>
      <c r="B62" s="3">
        <f t="shared" si="6"/>
        <v>43</v>
      </c>
      <c r="C62" s="30" t="s">
        <v>0</v>
      </c>
      <c r="D62" s="60"/>
      <c r="E62" s="79"/>
      <c r="F62" s="91"/>
      <c r="G62" s="80" t="s">
        <v>8</v>
      </c>
      <c r="H62" s="95"/>
      <c r="I62" s="60">
        <v>2013</v>
      </c>
      <c r="J62" s="2">
        <v>0</v>
      </c>
      <c r="K62" s="3">
        <v>0</v>
      </c>
      <c r="L62" s="15">
        <f t="shared" si="0"/>
        <v>166.26999999999998</v>
      </c>
      <c r="M62" s="16">
        <f t="shared" si="1"/>
        <v>206.69</v>
      </c>
      <c r="N62" s="2">
        <f t="shared" si="114"/>
        <v>166.26999999999998</v>
      </c>
      <c r="O62" s="3">
        <f t="shared" si="115"/>
        <v>206.69</v>
      </c>
      <c r="P62" s="2">
        <v>102</v>
      </c>
      <c r="Q62" s="3">
        <v>122</v>
      </c>
      <c r="R62" s="2">
        <v>3.41</v>
      </c>
      <c r="S62" s="3">
        <v>3.41</v>
      </c>
      <c r="T62" s="15">
        <v>60.86</v>
      </c>
      <c r="U62" s="16">
        <v>81.28</v>
      </c>
      <c r="V62" s="2">
        <v>0</v>
      </c>
      <c r="W62" s="3">
        <v>0</v>
      </c>
      <c r="X62" s="2">
        <v>238</v>
      </c>
      <c r="Y62" s="3">
        <v>245</v>
      </c>
      <c r="Z62" s="20">
        <f t="shared" ref="Z62" si="124">(N62/X62)*100</f>
        <v>69.861344537815114</v>
      </c>
      <c r="AA62" s="21">
        <f t="shared" ref="AA62" si="125">(O62/Y62)*100</f>
        <v>84.363265306122443</v>
      </c>
      <c r="AB62" s="20">
        <f t="shared" ref="AB62" si="126">(L62/X62)*100</f>
        <v>69.861344537815114</v>
      </c>
      <c r="AC62" s="21">
        <f t="shared" ref="AC62" si="127">(M62/Y62)*100</f>
        <v>84.363265306122443</v>
      </c>
    </row>
    <row r="63" spans="1:29" x14ac:dyDescent="0.25">
      <c r="A63" s="48" t="s">
        <v>51</v>
      </c>
      <c r="B63" s="3">
        <f t="shared" si="6"/>
        <v>44</v>
      </c>
      <c r="C63" s="30" t="s">
        <v>0</v>
      </c>
      <c r="D63" s="60">
        <v>1</v>
      </c>
      <c r="E63" s="79"/>
      <c r="F63" s="91"/>
      <c r="G63" s="80" t="s">
        <v>8</v>
      </c>
      <c r="H63" s="95"/>
      <c r="I63" s="60">
        <v>2013</v>
      </c>
      <c r="J63" s="2">
        <v>0</v>
      </c>
      <c r="K63" s="3">
        <v>0</v>
      </c>
      <c r="L63" s="15">
        <f t="shared" si="0"/>
        <v>85</v>
      </c>
      <c r="M63" s="16">
        <f t="shared" si="1"/>
        <v>102</v>
      </c>
      <c r="N63" s="2">
        <f t="shared" si="114"/>
        <v>85</v>
      </c>
      <c r="O63" s="3">
        <f t="shared" si="115"/>
        <v>102</v>
      </c>
      <c r="P63" s="2">
        <v>85</v>
      </c>
      <c r="Q63" s="3">
        <v>102</v>
      </c>
      <c r="R63" s="2">
        <v>0</v>
      </c>
      <c r="S63" s="3">
        <v>0</v>
      </c>
      <c r="T63" s="15">
        <v>0</v>
      </c>
      <c r="U63" s="16">
        <v>0</v>
      </c>
      <c r="V63" s="2">
        <v>0</v>
      </c>
      <c r="W63" s="3">
        <v>0</v>
      </c>
      <c r="X63" s="2">
        <v>238</v>
      </c>
      <c r="Y63" s="3">
        <v>245</v>
      </c>
      <c r="Z63" s="20">
        <f t="shared" ref="Z63" si="128">(N63/X63)*100</f>
        <v>35.714285714285715</v>
      </c>
      <c r="AA63" s="21">
        <f t="shared" ref="AA63" si="129">(O63/Y63)*100</f>
        <v>41.632653061224488</v>
      </c>
      <c r="AB63" s="20">
        <f t="shared" ref="AB63" si="130">(L63/X63)*100</f>
        <v>35.714285714285715</v>
      </c>
      <c r="AC63" s="21">
        <f t="shared" ref="AC63" si="131">(M63/Y63)*100</f>
        <v>41.632653061224488</v>
      </c>
    </row>
    <row r="64" spans="1:29" x14ac:dyDescent="0.25">
      <c r="A64" s="48" t="s">
        <v>51</v>
      </c>
      <c r="B64" s="3">
        <f t="shared" si="6"/>
        <v>45</v>
      </c>
      <c r="C64" s="30" t="s">
        <v>0</v>
      </c>
      <c r="D64" s="60">
        <v>1</v>
      </c>
      <c r="E64" s="79"/>
      <c r="F64" s="91"/>
      <c r="G64" s="80" t="s">
        <v>8</v>
      </c>
      <c r="H64" s="95"/>
      <c r="I64" s="60">
        <v>2013</v>
      </c>
      <c r="J64" s="2">
        <v>0</v>
      </c>
      <c r="K64" s="3">
        <v>0</v>
      </c>
      <c r="L64" s="15">
        <f t="shared" si="0"/>
        <v>112.14999999999999</v>
      </c>
      <c r="M64" s="16">
        <f t="shared" si="1"/>
        <v>156.01999999999998</v>
      </c>
      <c r="N64" s="2">
        <f t="shared" si="114"/>
        <v>112.14999999999999</v>
      </c>
      <c r="O64" s="3">
        <f t="shared" si="115"/>
        <v>156.01999999999998</v>
      </c>
      <c r="P64" s="2">
        <v>74.8</v>
      </c>
      <c r="Q64" s="3">
        <v>118.67</v>
      </c>
      <c r="R64" s="2">
        <v>3.41</v>
      </c>
      <c r="S64" s="3">
        <v>3.41</v>
      </c>
      <c r="T64" s="15">
        <v>33.94</v>
      </c>
      <c r="U64" s="16">
        <v>33.94</v>
      </c>
      <c r="V64" s="2">
        <v>0</v>
      </c>
      <c r="W64" s="3">
        <v>0</v>
      </c>
      <c r="X64" s="2">
        <v>238</v>
      </c>
      <c r="Y64" s="3">
        <v>245</v>
      </c>
      <c r="Z64" s="20">
        <f t="shared" ref="Z64" si="132">(N64/X64)*100</f>
        <v>47.121848739495796</v>
      </c>
      <c r="AA64" s="21">
        <f t="shared" ref="AA64" si="133">(O64/Y64)*100</f>
        <v>63.681632653061214</v>
      </c>
      <c r="AB64" s="20">
        <f t="shared" ref="AB64" si="134">(L64/X64)*100</f>
        <v>47.121848739495796</v>
      </c>
      <c r="AC64" s="21">
        <f t="shared" ref="AC64" si="135">(M64/Y64)*100</f>
        <v>63.681632653061214</v>
      </c>
    </row>
    <row r="65" spans="1:29" x14ac:dyDescent="0.25">
      <c r="A65" s="2" t="s">
        <v>52</v>
      </c>
      <c r="B65" s="3">
        <f t="shared" si="6"/>
        <v>46</v>
      </c>
      <c r="C65" s="30" t="s">
        <v>0</v>
      </c>
      <c r="D65" s="60">
        <v>1</v>
      </c>
      <c r="E65" s="79"/>
      <c r="F65" s="91"/>
      <c r="G65" s="80" t="s">
        <v>8</v>
      </c>
      <c r="H65" s="95"/>
      <c r="I65" s="60">
        <v>2013</v>
      </c>
      <c r="J65" s="2">
        <v>0</v>
      </c>
      <c r="K65" s="3">
        <v>0</v>
      </c>
      <c r="L65" s="15">
        <f t="shared" si="0"/>
        <v>105.41</v>
      </c>
      <c r="M65" s="16">
        <f t="shared" si="1"/>
        <v>122.08</v>
      </c>
      <c r="N65" s="2">
        <f t="shared" si="114"/>
        <v>105.41</v>
      </c>
      <c r="O65" s="3">
        <f t="shared" si="115"/>
        <v>122.08</v>
      </c>
      <c r="P65" s="2">
        <v>102</v>
      </c>
      <c r="Q65" s="3">
        <v>118.67</v>
      </c>
      <c r="R65" s="2">
        <v>3.41</v>
      </c>
      <c r="S65" s="3">
        <v>3.41</v>
      </c>
      <c r="T65" s="15">
        <v>0</v>
      </c>
      <c r="U65" s="16">
        <v>0</v>
      </c>
      <c r="V65" s="2">
        <v>0</v>
      </c>
      <c r="W65" s="3">
        <v>0</v>
      </c>
      <c r="X65" s="2">
        <v>238</v>
      </c>
      <c r="Y65" s="3">
        <v>245</v>
      </c>
      <c r="Z65" s="20">
        <f t="shared" ref="Z65" si="136">(N65/X65)*100</f>
        <v>44.289915966386552</v>
      </c>
      <c r="AA65" s="21">
        <f t="shared" ref="AA65" si="137">(O65/Y65)*100</f>
        <v>49.828571428571429</v>
      </c>
      <c r="AB65" s="20">
        <f t="shared" ref="AB65" si="138">(L65/X65)*100</f>
        <v>44.289915966386552</v>
      </c>
      <c r="AC65" s="21">
        <f t="shared" ref="AC65" si="139">(M65/Y65)*100</f>
        <v>49.828571428571429</v>
      </c>
    </row>
    <row r="66" spans="1:29" x14ac:dyDescent="0.25">
      <c r="A66" s="2" t="s">
        <v>52</v>
      </c>
      <c r="B66" s="3">
        <f t="shared" si="6"/>
        <v>47</v>
      </c>
      <c r="C66" s="30" t="s">
        <v>0</v>
      </c>
      <c r="D66" s="60">
        <v>1</v>
      </c>
      <c r="E66" s="79"/>
      <c r="F66" s="91"/>
      <c r="G66" s="80" t="s">
        <v>8</v>
      </c>
      <c r="H66" s="95"/>
      <c r="I66" s="60">
        <v>2013</v>
      </c>
      <c r="J66" s="2">
        <v>0</v>
      </c>
      <c r="K66" s="3">
        <v>0</v>
      </c>
      <c r="L66" s="15">
        <f t="shared" si="0"/>
        <v>138.81</v>
      </c>
      <c r="M66" s="16">
        <f t="shared" si="1"/>
        <v>125.16999999999999</v>
      </c>
      <c r="N66" s="2">
        <f t="shared" si="114"/>
        <v>138.81</v>
      </c>
      <c r="O66" s="3">
        <f t="shared" si="115"/>
        <v>125.16999999999999</v>
      </c>
      <c r="P66" s="2">
        <v>102</v>
      </c>
      <c r="Q66" s="3">
        <v>84.1</v>
      </c>
      <c r="R66" s="2">
        <v>0</v>
      </c>
      <c r="S66" s="3">
        <v>0</v>
      </c>
      <c r="T66" s="15">
        <v>36.81</v>
      </c>
      <c r="U66" s="16">
        <v>41.07</v>
      </c>
      <c r="V66" s="2">
        <v>0</v>
      </c>
      <c r="W66" s="3">
        <v>0</v>
      </c>
      <c r="X66" s="2">
        <v>238</v>
      </c>
      <c r="Y66" s="3">
        <v>245</v>
      </c>
      <c r="Z66" s="20">
        <f t="shared" ref="Z66" si="140">(N66/X66)*100</f>
        <v>58.32352941176471</v>
      </c>
      <c r="AA66" s="21">
        <f t="shared" ref="AA66" si="141">(O66/Y66)*100</f>
        <v>51.089795918367344</v>
      </c>
      <c r="AB66" s="20">
        <f t="shared" ref="AB66" si="142">(L66/X66)*100</f>
        <v>58.32352941176471</v>
      </c>
      <c r="AC66" s="21">
        <f t="shared" ref="AC66" si="143">(M66/Y66)*100</f>
        <v>51.089795918367344</v>
      </c>
    </row>
    <row r="67" spans="1:29" x14ac:dyDescent="0.25">
      <c r="A67" s="2" t="s">
        <v>52</v>
      </c>
      <c r="B67" s="3">
        <f t="shared" si="6"/>
        <v>48</v>
      </c>
      <c r="C67" s="30" t="s">
        <v>0</v>
      </c>
      <c r="D67" s="60">
        <v>1</v>
      </c>
      <c r="E67" s="79"/>
      <c r="F67" s="91"/>
      <c r="G67" s="80" t="s">
        <v>8</v>
      </c>
      <c r="H67" s="95"/>
      <c r="I67" s="60">
        <v>2017</v>
      </c>
      <c r="J67" s="2">
        <v>0</v>
      </c>
      <c r="K67" s="3">
        <v>0</v>
      </c>
      <c r="L67" s="15">
        <f t="shared" si="0"/>
        <v>156.67000000000002</v>
      </c>
      <c r="M67" s="16">
        <f t="shared" si="1"/>
        <v>34.270000000000003</v>
      </c>
      <c r="N67" s="2">
        <f t="shared" si="114"/>
        <v>156.67000000000002</v>
      </c>
      <c r="O67" s="3">
        <f t="shared" si="115"/>
        <v>34.270000000000003</v>
      </c>
      <c r="P67" s="2">
        <v>122.4</v>
      </c>
      <c r="Q67" s="3">
        <v>0</v>
      </c>
      <c r="R67" s="2">
        <v>0</v>
      </c>
      <c r="S67" s="3">
        <v>0</v>
      </c>
      <c r="T67" s="15">
        <v>34.270000000000003</v>
      </c>
      <c r="U67" s="16">
        <v>34.270000000000003</v>
      </c>
      <c r="V67" s="2">
        <v>0</v>
      </c>
      <c r="W67" s="3">
        <v>0</v>
      </c>
      <c r="X67" s="2">
        <v>238</v>
      </c>
      <c r="Y67" s="3">
        <v>245</v>
      </c>
      <c r="Z67" s="20">
        <f t="shared" ref="Z67" si="144">(N67/X67)*100</f>
        <v>65.827731092436977</v>
      </c>
      <c r="AA67" s="21">
        <f t="shared" ref="AA67" si="145">(O67/Y67)*100</f>
        <v>13.987755102040817</v>
      </c>
      <c r="AB67" s="20">
        <f t="shared" ref="AB67" si="146">(L67/X67)*100</f>
        <v>65.827731092436977</v>
      </c>
      <c r="AC67" s="21">
        <f t="shared" ref="AC67" si="147">(M67/Y67)*100</f>
        <v>13.987755102040817</v>
      </c>
    </row>
    <row r="68" spans="1:29" x14ac:dyDescent="0.25">
      <c r="A68" s="2" t="s">
        <v>52</v>
      </c>
      <c r="B68" s="3">
        <f t="shared" si="6"/>
        <v>49</v>
      </c>
      <c r="C68" s="30" t="s">
        <v>0</v>
      </c>
      <c r="D68" s="60">
        <v>1</v>
      </c>
      <c r="E68" s="79"/>
      <c r="F68" s="91" t="s">
        <v>8</v>
      </c>
      <c r="G68" s="80"/>
      <c r="H68" s="95"/>
      <c r="I68" s="60">
        <v>2018</v>
      </c>
      <c r="J68" s="2">
        <v>0</v>
      </c>
      <c r="K68" s="3">
        <v>0</v>
      </c>
      <c r="L68" s="15">
        <f t="shared" si="0"/>
        <v>0</v>
      </c>
      <c r="M68" s="16">
        <f t="shared" si="1"/>
        <v>122</v>
      </c>
      <c r="N68" s="2">
        <f t="shared" si="114"/>
        <v>0</v>
      </c>
      <c r="O68" s="3">
        <f t="shared" si="115"/>
        <v>122</v>
      </c>
      <c r="P68" s="2">
        <v>0</v>
      </c>
      <c r="Q68" s="3">
        <v>122</v>
      </c>
      <c r="R68" s="2">
        <v>0</v>
      </c>
      <c r="S68" s="3">
        <v>0</v>
      </c>
      <c r="T68" s="15">
        <v>0</v>
      </c>
      <c r="U68" s="16">
        <v>0</v>
      </c>
      <c r="V68" s="2">
        <v>0</v>
      </c>
      <c r="W68" s="3">
        <v>0</v>
      </c>
      <c r="X68" s="2">
        <v>238</v>
      </c>
      <c r="Y68" s="3">
        <v>245</v>
      </c>
      <c r="Z68" s="20">
        <f t="shared" ref="Z68" si="148">(N68/X68)*100</f>
        <v>0</v>
      </c>
      <c r="AA68" s="21">
        <f t="shared" ref="AA68" si="149">(O68/Y68)*100</f>
        <v>49.795918367346935</v>
      </c>
      <c r="AB68" s="20">
        <f t="shared" ref="AB68" si="150">(L68/X68)*100</f>
        <v>0</v>
      </c>
      <c r="AC68" s="21">
        <f t="shared" ref="AC68" si="151">(M68/Y68)*100</f>
        <v>49.795918367346935</v>
      </c>
    </row>
    <row r="69" spans="1:29" x14ac:dyDescent="0.25">
      <c r="A69" s="2" t="s">
        <v>52</v>
      </c>
      <c r="B69" s="3">
        <f t="shared" si="6"/>
        <v>50</v>
      </c>
      <c r="C69" s="30" t="s">
        <v>0</v>
      </c>
      <c r="D69" s="60">
        <v>1</v>
      </c>
      <c r="E69" s="79"/>
      <c r="F69" s="91" t="s">
        <v>8</v>
      </c>
      <c r="G69" s="80"/>
      <c r="H69" s="95"/>
      <c r="I69" s="60">
        <v>2017</v>
      </c>
      <c r="J69" s="2">
        <v>0</v>
      </c>
      <c r="K69" s="3">
        <v>0</v>
      </c>
      <c r="L69" s="15">
        <f t="shared" si="0"/>
        <v>130.91</v>
      </c>
      <c r="M69" s="16">
        <f t="shared" si="1"/>
        <v>122.08</v>
      </c>
      <c r="N69" s="2">
        <f t="shared" si="114"/>
        <v>130.91</v>
      </c>
      <c r="O69" s="3">
        <f t="shared" si="115"/>
        <v>122.08</v>
      </c>
      <c r="P69" s="2">
        <v>127.5</v>
      </c>
      <c r="Q69" s="3">
        <v>118.67</v>
      </c>
      <c r="R69" s="2">
        <v>3.41</v>
      </c>
      <c r="S69" s="3">
        <v>3.41</v>
      </c>
      <c r="T69" s="15">
        <v>0</v>
      </c>
      <c r="U69" s="16">
        <v>0</v>
      </c>
      <c r="V69" s="2">
        <v>0</v>
      </c>
      <c r="W69" s="3">
        <v>0</v>
      </c>
      <c r="X69" s="2">
        <v>238</v>
      </c>
      <c r="Y69" s="3">
        <v>245</v>
      </c>
      <c r="Z69" s="20">
        <f t="shared" ref="Z69" si="152">(N69/X69)*100</f>
        <v>55.004201680672274</v>
      </c>
      <c r="AA69" s="21">
        <f t="shared" ref="AA69" si="153">(O69/Y69)*100</f>
        <v>49.828571428571429</v>
      </c>
      <c r="AB69" s="20">
        <f t="shared" ref="AB69" si="154">(L69/X69)*100</f>
        <v>55.004201680672274</v>
      </c>
      <c r="AC69" s="21">
        <f t="shared" ref="AC69" si="155">(M69/Y69)*100</f>
        <v>49.828571428571429</v>
      </c>
    </row>
    <row r="70" spans="1:29" x14ac:dyDescent="0.25">
      <c r="A70" s="2" t="s">
        <v>52</v>
      </c>
      <c r="B70" s="3">
        <f t="shared" si="6"/>
        <v>51</v>
      </c>
      <c r="C70" s="30" t="s">
        <v>0</v>
      </c>
      <c r="D70" s="60">
        <v>1</v>
      </c>
      <c r="E70" s="79"/>
      <c r="F70" s="91"/>
      <c r="G70" s="80" t="s">
        <v>8</v>
      </c>
      <c r="H70" s="95"/>
      <c r="I70" s="60">
        <v>2013</v>
      </c>
      <c r="J70" s="2">
        <v>0</v>
      </c>
      <c r="K70" s="3">
        <v>0</v>
      </c>
      <c r="L70" s="15">
        <f t="shared" si="0"/>
        <v>105.41</v>
      </c>
      <c r="M70" s="16">
        <f t="shared" si="1"/>
        <v>122.08</v>
      </c>
      <c r="N70" s="2">
        <f t="shared" si="114"/>
        <v>105.41</v>
      </c>
      <c r="O70" s="3">
        <f t="shared" si="115"/>
        <v>122.08</v>
      </c>
      <c r="P70" s="2">
        <v>102</v>
      </c>
      <c r="Q70" s="3">
        <v>118.67</v>
      </c>
      <c r="R70" s="2">
        <v>3.41</v>
      </c>
      <c r="S70" s="3">
        <v>3.41</v>
      </c>
      <c r="T70" s="15">
        <v>0</v>
      </c>
      <c r="U70" s="16">
        <v>0</v>
      </c>
      <c r="V70" s="2">
        <v>0</v>
      </c>
      <c r="W70" s="3">
        <v>0</v>
      </c>
      <c r="X70" s="2">
        <v>238</v>
      </c>
      <c r="Y70" s="3">
        <v>245</v>
      </c>
      <c r="Z70" s="20">
        <f t="shared" ref="Z70" si="156">(N70/X70)*100</f>
        <v>44.289915966386552</v>
      </c>
      <c r="AA70" s="21">
        <f t="shared" ref="AA70" si="157">(O70/Y70)*100</f>
        <v>49.828571428571429</v>
      </c>
      <c r="AB70" s="20">
        <f t="shared" ref="AB70" si="158">(L70/X70)*100</f>
        <v>44.289915966386552</v>
      </c>
      <c r="AC70" s="21">
        <f t="shared" ref="AC70" si="159">(M70/Y70)*100</f>
        <v>49.828571428571429</v>
      </c>
    </row>
    <row r="71" spans="1:29" x14ac:dyDescent="0.25">
      <c r="A71" s="2" t="s">
        <v>52</v>
      </c>
      <c r="B71" s="3">
        <f t="shared" si="6"/>
        <v>52</v>
      </c>
      <c r="C71" s="30" t="s">
        <v>0</v>
      </c>
      <c r="D71" s="60">
        <v>1</v>
      </c>
      <c r="E71" s="79"/>
      <c r="F71" s="91" t="s">
        <v>8</v>
      </c>
      <c r="G71" s="80"/>
      <c r="H71" s="95"/>
      <c r="I71" s="60">
        <v>2017</v>
      </c>
      <c r="J71" s="2">
        <v>0</v>
      </c>
      <c r="K71" s="3">
        <v>0</v>
      </c>
      <c r="L71" s="15">
        <f t="shared" si="0"/>
        <v>89.720000000000013</v>
      </c>
      <c r="M71" s="16">
        <f t="shared" si="1"/>
        <v>116.87</v>
      </c>
      <c r="N71" s="2">
        <f t="shared" si="114"/>
        <v>89.720000000000013</v>
      </c>
      <c r="O71" s="3">
        <f t="shared" si="115"/>
        <v>116.87</v>
      </c>
      <c r="P71" s="2">
        <v>87.93</v>
      </c>
      <c r="Q71" s="3">
        <v>115.08</v>
      </c>
      <c r="R71" s="2">
        <v>1.79</v>
      </c>
      <c r="S71" s="3">
        <v>1.79</v>
      </c>
      <c r="T71" s="15">
        <v>0</v>
      </c>
      <c r="U71" s="16">
        <v>0</v>
      </c>
      <c r="V71" s="2">
        <v>0</v>
      </c>
      <c r="W71" s="3">
        <v>0</v>
      </c>
      <c r="X71" s="2">
        <v>238</v>
      </c>
      <c r="Y71" s="3">
        <v>245</v>
      </c>
      <c r="Z71" s="20">
        <f t="shared" ref="Z71" si="160">(N71/X71)*100</f>
        <v>37.697478991596647</v>
      </c>
      <c r="AA71" s="21">
        <f t="shared" ref="AA71" si="161">(O71/Y71)*100</f>
        <v>47.70204081632653</v>
      </c>
      <c r="AB71" s="20">
        <f t="shared" ref="AB71" si="162">(L71/X71)*100</f>
        <v>37.697478991596647</v>
      </c>
      <c r="AC71" s="21">
        <f t="shared" ref="AC71" si="163">(M71/Y71)*100</f>
        <v>47.70204081632653</v>
      </c>
    </row>
    <row r="72" spans="1:29" x14ac:dyDescent="0.25">
      <c r="A72" s="2" t="s">
        <v>52</v>
      </c>
      <c r="B72" s="3">
        <f t="shared" si="6"/>
        <v>53</v>
      </c>
      <c r="C72" s="30" t="s">
        <v>0</v>
      </c>
      <c r="D72" s="60">
        <v>1</v>
      </c>
      <c r="E72" s="79"/>
      <c r="F72" s="91" t="s">
        <v>8</v>
      </c>
      <c r="G72" s="80"/>
      <c r="H72" s="95"/>
      <c r="I72" s="60">
        <v>2013</v>
      </c>
      <c r="J72" s="2">
        <v>89.67</v>
      </c>
      <c r="K72" s="3">
        <v>0</v>
      </c>
      <c r="L72" s="15">
        <f t="shared" si="0"/>
        <v>194.94</v>
      </c>
      <c r="M72" s="16">
        <f t="shared" si="1"/>
        <v>124.07</v>
      </c>
      <c r="N72" s="2">
        <f t="shared" ref="N72" si="164">P72+R72+T72</f>
        <v>105.27</v>
      </c>
      <c r="O72" s="3">
        <f t="shared" ref="O72" si="165">Q72+S72+U72</f>
        <v>124.07</v>
      </c>
      <c r="P72" s="2">
        <v>102</v>
      </c>
      <c r="Q72" s="3">
        <v>122</v>
      </c>
      <c r="R72" s="2">
        <v>3.27</v>
      </c>
      <c r="S72" s="3">
        <v>2.0699999999999998</v>
      </c>
      <c r="T72" s="15">
        <v>0</v>
      </c>
      <c r="U72" s="16">
        <v>0</v>
      </c>
      <c r="V72" s="2">
        <v>0</v>
      </c>
      <c r="W72" s="3">
        <v>0</v>
      </c>
      <c r="X72" s="2">
        <v>238</v>
      </c>
      <c r="Y72" s="3">
        <v>245</v>
      </c>
      <c r="Z72" s="20">
        <f t="shared" ref="Z72" si="166">(N72/X72)*100</f>
        <v>44.231092436974791</v>
      </c>
      <c r="AA72" s="21">
        <f t="shared" ref="AA72" si="167">(O72/Y72)*100</f>
        <v>50.640816326530611</v>
      </c>
      <c r="AB72" s="20">
        <f t="shared" ref="AB72" si="168">(L72/X72)*100</f>
        <v>81.907563025210081</v>
      </c>
      <c r="AC72" s="21">
        <f t="shared" ref="AC72" si="169">(M72/Y72)*100</f>
        <v>50.640816326530611</v>
      </c>
    </row>
    <row r="73" spans="1:29" x14ac:dyDescent="0.25">
      <c r="A73" s="2" t="s">
        <v>52</v>
      </c>
      <c r="B73" s="3">
        <f t="shared" si="6"/>
        <v>54</v>
      </c>
      <c r="C73" s="30" t="s">
        <v>0</v>
      </c>
      <c r="D73" s="60">
        <v>1</v>
      </c>
      <c r="E73" s="79" t="s">
        <v>8</v>
      </c>
      <c r="F73" s="91"/>
      <c r="G73" s="80"/>
      <c r="H73" s="95"/>
      <c r="I73" s="60">
        <v>2017</v>
      </c>
      <c r="J73" s="2">
        <v>245.83</v>
      </c>
      <c r="K73" s="3">
        <v>0</v>
      </c>
      <c r="L73" s="15">
        <f t="shared" si="0"/>
        <v>351.59000000000003</v>
      </c>
      <c r="M73" s="16">
        <f t="shared" si="1"/>
        <v>122</v>
      </c>
      <c r="N73" s="2">
        <f t="shared" ref="N73" si="170">P73+R73+T73</f>
        <v>105.76</v>
      </c>
      <c r="O73" s="3">
        <f t="shared" ref="O73" si="171">Q73+S73+U73</f>
        <v>122</v>
      </c>
      <c r="P73" s="2">
        <v>102</v>
      </c>
      <c r="Q73" s="3">
        <v>122</v>
      </c>
      <c r="R73" s="2">
        <v>3.76</v>
      </c>
      <c r="S73" s="3">
        <v>0</v>
      </c>
      <c r="T73" s="15">
        <v>0</v>
      </c>
      <c r="U73" s="16">
        <v>0</v>
      </c>
      <c r="V73" s="2">
        <v>0</v>
      </c>
      <c r="W73" s="3">
        <v>0</v>
      </c>
      <c r="X73" s="2">
        <v>238</v>
      </c>
      <c r="Y73" s="3">
        <v>245</v>
      </c>
      <c r="Z73" s="20">
        <f t="shared" ref="Z73" si="172">(N73/X73)*100</f>
        <v>44.436974789915965</v>
      </c>
      <c r="AA73" s="21">
        <f t="shared" ref="AA73" si="173">(O73/Y73)*100</f>
        <v>49.795918367346935</v>
      </c>
      <c r="AB73" s="20">
        <f t="shared" ref="AB73" si="174">(L73/X73)*100</f>
        <v>147.72689075630254</v>
      </c>
      <c r="AC73" s="21">
        <f t="shared" ref="AC73" si="175">(M73/Y73)*100</f>
        <v>49.795918367346935</v>
      </c>
    </row>
    <row r="74" spans="1:29" x14ac:dyDescent="0.25">
      <c r="A74" s="2" t="s">
        <v>52</v>
      </c>
      <c r="B74" s="3">
        <f t="shared" si="6"/>
        <v>55</v>
      </c>
      <c r="C74" s="30" t="s">
        <v>0</v>
      </c>
      <c r="D74" s="60">
        <v>1</v>
      </c>
      <c r="E74" s="79"/>
      <c r="F74" s="91" t="s">
        <v>8</v>
      </c>
      <c r="G74" s="80"/>
      <c r="H74" s="95"/>
      <c r="I74" s="60">
        <v>2017</v>
      </c>
      <c r="J74" s="2">
        <v>0</v>
      </c>
      <c r="K74" s="3">
        <v>0</v>
      </c>
      <c r="L74" s="15">
        <f t="shared" si="0"/>
        <v>102</v>
      </c>
      <c r="M74" s="16">
        <f t="shared" si="1"/>
        <v>262.07</v>
      </c>
      <c r="N74" s="2">
        <f t="shared" ref="N74:N76" si="176">P74+R74+T74</f>
        <v>102</v>
      </c>
      <c r="O74" s="3">
        <f t="shared" ref="O74:O76" si="177">Q74+S74+U74</f>
        <v>262.07</v>
      </c>
      <c r="P74" s="2">
        <v>102</v>
      </c>
      <c r="Q74" s="3">
        <v>252.67</v>
      </c>
      <c r="R74" s="2">
        <v>0</v>
      </c>
      <c r="S74" s="3">
        <v>9.4</v>
      </c>
      <c r="T74" s="15">
        <v>0</v>
      </c>
      <c r="U74" s="16">
        <v>0</v>
      </c>
      <c r="V74" s="2">
        <v>0</v>
      </c>
      <c r="W74" s="3">
        <v>0</v>
      </c>
      <c r="X74" s="2">
        <v>238</v>
      </c>
      <c r="Y74" s="3">
        <v>245</v>
      </c>
      <c r="Z74" s="20">
        <f t="shared" ref="Z74" si="178">(N74/X74)*100</f>
        <v>42.857142857142854</v>
      </c>
      <c r="AA74" s="21">
        <f t="shared" ref="AA74" si="179">(O74/Y74)*100</f>
        <v>106.96734693877549</v>
      </c>
      <c r="AB74" s="20">
        <f t="shared" ref="AB74" si="180">(L74/X74)*100</f>
        <v>42.857142857142854</v>
      </c>
      <c r="AC74" s="21">
        <f t="shared" ref="AC74" si="181">(M74/Y74)*100</f>
        <v>106.96734693877549</v>
      </c>
    </row>
    <row r="75" spans="1:29" x14ac:dyDescent="0.25">
      <c r="A75" s="2" t="s">
        <v>52</v>
      </c>
      <c r="B75" s="3">
        <f t="shared" si="6"/>
        <v>56</v>
      </c>
      <c r="C75" s="30" t="s">
        <v>0</v>
      </c>
      <c r="D75" s="60">
        <v>1</v>
      </c>
      <c r="E75" s="79"/>
      <c r="F75" s="91" t="s">
        <v>8</v>
      </c>
      <c r="G75" s="80"/>
      <c r="H75" s="95"/>
      <c r="I75" s="60">
        <v>2013</v>
      </c>
      <c r="J75" s="2">
        <v>0</v>
      </c>
      <c r="K75" s="3">
        <v>0</v>
      </c>
      <c r="L75" s="15">
        <f t="shared" si="0"/>
        <v>120.25</v>
      </c>
      <c r="M75" s="16">
        <f t="shared" si="1"/>
        <v>136.97999999999999</v>
      </c>
      <c r="N75" s="2">
        <f t="shared" si="176"/>
        <v>120.25</v>
      </c>
      <c r="O75" s="3">
        <f t="shared" si="177"/>
        <v>136.97999999999999</v>
      </c>
      <c r="P75" s="2">
        <v>102</v>
      </c>
      <c r="Q75" s="3">
        <v>122</v>
      </c>
      <c r="R75" s="2">
        <v>3.27</v>
      </c>
      <c r="S75" s="3">
        <v>0</v>
      </c>
      <c r="T75" s="15">
        <v>14.98</v>
      </c>
      <c r="U75" s="16">
        <v>14.98</v>
      </c>
      <c r="V75" s="2">
        <v>0</v>
      </c>
      <c r="W75" s="3">
        <v>0</v>
      </c>
      <c r="X75" s="2">
        <v>238</v>
      </c>
      <c r="Y75" s="3">
        <v>245</v>
      </c>
      <c r="Z75" s="20">
        <f t="shared" ref="Z75" si="182">(N75/X75)*100</f>
        <v>50.52521008403361</v>
      </c>
      <c r="AA75" s="21">
        <f t="shared" ref="AA75" si="183">(O75/Y75)*100</f>
        <v>55.910204081632656</v>
      </c>
      <c r="AB75" s="20">
        <f t="shared" ref="AB75" si="184">(L75/X75)*100</f>
        <v>50.52521008403361</v>
      </c>
      <c r="AC75" s="21">
        <f t="shared" ref="AC75" si="185">(M75/Y75)*100</f>
        <v>55.910204081632656</v>
      </c>
    </row>
    <row r="76" spans="1:29" x14ac:dyDescent="0.25">
      <c r="A76" s="2" t="s">
        <v>52</v>
      </c>
      <c r="B76" s="3">
        <f t="shared" si="6"/>
        <v>57</v>
      </c>
      <c r="C76" s="30" t="s">
        <v>0</v>
      </c>
      <c r="D76" s="60">
        <v>1</v>
      </c>
      <c r="E76" s="79"/>
      <c r="F76" s="91" t="s">
        <v>8</v>
      </c>
      <c r="G76" s="80"/>
      <c r="H76" s="95"/>
      <c r="I76" s="60">
        <v>2016</v>
      </c>
      <c r="J76" s="2">
        <v>0</v>
      </c>
      <c r="K76" s="3">
        <v>0</v>
      </c>
      <c r="L76" s="15">
        <f t="shared" si="0"/>
        <v>105.27</v>
      </c>
      <c r="M76" s="16">
        <f t="shared" si="1"/>
        <v>101.67</v>
      </c>
      <c r="N76" s="2">
        <f t="shared" si="176"/>
        <v>105.27</v>
      </c>
      <c r="O76" s="3">
        <f t="shared" si="177"/>
        <v>101.67</v>
      </c>
      <c r="P76" s="2">
        <v>102</v>
      </c>
      <c r="Q76" s="3">
        <v>101.67</v>
      </c>
      <c r="R76" s="2">
        <v>3.27</v>
      </c>
      <c r="S76" s="3">
        <v>0</v>
      </c>
      <c r="T76" s="15">
        <v>0</v>
      </c>
      <c r="U76" s="16">
        <v>0</v>
      </c>
      <c r="V76" s="2">
        <v>0</v>
      </c>
      <c r="W76" s="3">
        <v>0</v>
      </c>
      <c r="X76" s="2">
        <v>238</v>
      </c>
      <c r="Y76" s="3">
        <v>245</v>
      </c>
      <c r="Z76" s="20">
        <f t="shared" ref="Z76" si="186">(N76/X76)*100</f>
        <v>44.231092436974791</v>
      </c>
      <c r="AA76" s="21">
        <f t="shared" ref="AA76" si="187">(O76/Y76)*100</f>
        <v>41.497959183673473</v>
      </c>
      <c r="AB76" s="20">
        <f t="shared" ref="AB76" si="188">(L76/X76)*100</f>
        <v>44.231092436974791</v>
      </c>
      <c r="AC76" s="21">
        <f t="shared" ref="AC76" si="189">(M76/Y76)*100</f>
        <v>41.497959183673473</v>
      </c>
    </row>
    <row r="77" spans="1:29" x14ac:dyDescent="0.25">
      <c r="A77" s="2" t="s">
        <v>52</v>
      </c>
      <c r="B77" s="3">
        <f t="shared" si="6"/>
        <v>58</v>
      </c>
      <c r="C77" s="30" t="s">
        <v>0</v>
      </c>
      <c r="D77" s="60">
        <v>1</v>
      </c>
      <c r="E77" s="79"/>
      <c r="F77" s="91" t="s">
        <v>8</v>
      </c>
      <c r="G77" s="80"/>
      <c r="H77" s="95"/>
      <c r="I77" s="60">
        <v>2013</v>
      </c>
      <c r="J77" s="2">
        <v>0</v>
      </c>
      <c r="K77" s="3">
        <v>0</v>
      </c>
      <c r="L77" s="15">
        <f t="shared" si="0"/>
        <v>105.27</v>
      </c>
      <c r="M77" s="16">
        <f t="shared" si="1"/>
        <v>125.58</v>
      </c>
      <c r="N77" s="2">
        <f t="shared" ref="N77:N80" si="190">P77+R77+T77</f>
        <v>105.27</v>
      </c>
      <c r="O77" s="3">
        <f t="shared" ref="O77:O80" si="191">Q77+S77+U77</f>
        <v>125.58</v>
      </c>
      <c r="P77" s="2">
        <v>102</v>
      </c>
      <c r="Q77" s="3">
        <v>122</v>
      </c>
      <c r="R77" s="2">
        <v>3.27</v>
      </c>
      <c r="S77" s="3">
        <v>3.58</v>
      </c>
      <c r="T77" s="15">
        <v>0</v>
      </c>
      <c r="U77" s="16">
        <v>0</v>
      </c>
      <c r="V77" s="2">
        <v>0</v>
      </c>
      <c r="W77" s="3">
        <v>0</v>
      </c>
      <c r="X77" s="2">
        <v>238</v>
      </c>
      <c r="Y77" s="3">
        <v>245</v>
      </c>
      <c r="Z77" s="20">
        <f t="shared" ref="Z77" si="192">(N77/X77)*100</f>
        <v>44.231092436974791</v>
      </c>
      <c r="AA77" s="21">
        <f t="shared" ref="AA77" si="193">(O77/Y77)*100</f>
        <v>51.25714285714286</v>
      </c>
      <c r="AB77" s="20">
        <f t="shared" ref="AB77" si="194">(L77/X77)*100</f>
        <v>44.231092436974791</v>
      </c>
      <c r="AC77" s="21">
        <f t="shared" ref="AC77" si="195">(M77/Y77)*100</f>
        <v>51.25714285714286</v>
      </c>
    </row>
    <row r="78" spans="1:29" x14ac:dyDescent="0.25">
      <c r="A78" s="2" t="s">
        <v>52</v>
      </c>
      <c r="B78" s="3">
        <f t="shared" si="6"/>
        <v>59</v>
      </c>
      <c r="C78" s="30" t="s">
        <v>0</v>
      </c>
      <c r="D78" s="60">
        <v>1</v>
      </c>
      <c r="E78" s="79"/>
      <c r="F78" s="91" t="s">
        <v>8</v>
      </c>
      <c r="G78" s="80"/>
      <c r="H78" s="95"/>
      <c r="I78" s="60">
        <v>2013</v>
      </c>
      <c r="J78" s="2">
        <v>302.27</v>
      </c>
      <c r="K78" s="3">
        <v>0</v>
      </c>
      <c r="L78" s="15">
        <f t="shared" si="0"/>
        <v>423.66999999999996</v>
      </c>
      <c r="M78" s="16">
        <f t="shared" si="1"/>
        <v>139.52000000000001</v>
      </c>
      <c r="N78" s="2">
        <f t="shared" si="190"/>
        <v>121.4</v>
      </c>
      <c r="O78" s="3">
        <f t="shared" si="191"/>
        <v>139.52000000000001</v>
      </c>
      <c r="P78" s="2">
        <v>102</v>
      </c>
      <c r="Q78" s="3">
        <v>122</v>
      </c>
      <c r="R78" s="2">
        <v>1.94</v>
      </c>
      <c r="S78" s="3">
        <v>0</v>
      </c>
      <c r="T78" s="15">
        <v>17.46</v>
      </c>
      <c r="U78" s="16">
        <v>17.52</v>
      </c>
      <c r="V78" s="2">
        <v>0</v>
      </c>
      <c r="W78" s="3">
        <v>0</v>
      </c>
      <c r="X78" s="2">
        <v>238</v>
      </c>
      <c r="Y78" s="3">
        <v>245</v>
      </c>
      <c r="Z78" s="20">
        <f t="shared" ref="Z78" si="196">(N78/X78)*100</f>
        <v>51.008403361344548</v>
      </c>
      <c r="AA78" s="21">
        <f t="shared" ref="AA78" si="197">(O78/Y78)*100</f>
        <v>56.946938775510205</v>
      </c>
      <c r="AB78" s="20">
        <f t="shared" ref="AB78" si="198">(L78/X78)*100</f>
        <v>178.01260504201679</v>
      </c>
      <c r="AC78" s="21">
        <f t="shared" ref="AC78" si="199">(M78/Y78)*100</f>
        <v>56.946938775510205</v>
      </c>
    </row>
    <row r="79" spans="1:29" x14ac:dyDescent="0.25">
      <c r="A79" s="2" t="s">
        <v>52</v>
      </c>
      <c r="B79" s="3">
        <f t="shared" si="6"/>
        <v>60</v>
      </c>
      <c r="C79" s="30" t="s">
        <v>0</v>
      </c>
      <c r="D79" s="60">
        <v>1</v>
      </c>
      <c r="E79" s="79"/>
      <c r="F79" s="91"/>
      <c r="G79" s="80" t="s">
        <v>8</v>
      </c>
      <c r="H79" s="95"/>
      <c r="I79" s="60">
        <v>2013</v>
      </c>
      <c r="J79" s="2">
        <v>90.79</v>
      </c>
      <c r="K79" s="3">
        <v>199.84</v>
      </c>
      <c r="L79" s="15">
        <f t="shared" si="0"/>
        <v>105.43</v>
      </c>
      <c r="M79" s="16">
        <f t="shared" si="1"/>
        <v>199.84</v>
      </c>
      <c r="N79" s="2">
        <f t="shared" si="190"/>
        <v>14.639999999999999</v>
      </c>
      <c r="O79" s="3">
        <f t="shared" si="191"/>
        <v>0</v>
      </c>
      <c r="P79" s="2">
        <v>12.7</v>
      </c>
      <c r="Q79" s="3">
        <v>0</v>
      </c>
      <c r="R79" s="2">
        <v>1.94</v>
      </c>
      <c r="S79" s="3">
        <v>0</v>
      </c>
      <c r="T79" s="15">
        <v>0</v>
      </c>
      <c r="U79" s="16">
        <v>0</v>
      </c>
      <c r="V79" s="2">
        <v>0</v>
      </c>
      <c r="W79" s="3">
        <v>0</v>
      </c>
      <c r="X79" s="2">
        <v>238</v>
      </c>
      <c r="Y79" s="3">
        <v>245</v>
      </c>
      <c r="Z79" s="20">
        <f t="shared" ref="Z79" si="200">(N79/X79)*100</f>
        <v>6.1512605042016801</v>
      </c>
      <c r="AA79" s="21">
        <f t="shared" ref="AA79" si="201">(O79/Y79)*100</f>
        <v>0</v>
      </c>
      <c r="AB79" s="20">
        <f t="shared" ref="AB79" si="202">(L79/X79)*100</f>
        <v>44.298319327731093</v>
      </c>
      <c r="AC79" s="21">
        <f t="shared" ref="AC79" si="203">(M79/Y79)*100</f>
        <v>81.567346938775515</v>
      </c>
    </row>
    <row r="80" spans="1:29" x14ac:dyDescent="0.25">
      <c r="A80" s="48" t="s">
        <v>51</v>
      </c>
      <c r="B80" s="3">
        <f t="shared" si="6"/>
        <v>61</v>
      </c>
      <c r="C80" s="30" t="s">
        <v>0</v>
      </c>
      <c r="D80" s="60">
        <v>1</v>
      </c>
      <c r="E80" s="79"/>
      <c r="F80" s="91" t="s">
        <v>8</v>
      </c>
      <c r="G80" s="80"/>
      <c r="H80" s="95"/>
      <c r="I80" s="60">
        <v>2014</v>
      </c>
      <c r="J80" s="2">
        <v>0</v>
      </c>
      <c r="K80" s="3">
        <v>0</v>
      </c>
      <c r="L80" s="15">
        <f t="shared" si="0"/>
        <v>0</v>
      </c>
      <c r="M80" s="16">
        <f t="shared" si="1"/>
        <v>40.67</v>
      </c>
      <c r="N80" s="2">
        <f t="shared" si="190"/>
        <v>0</v>
      </c>
      <c r="O80" s="3">
        <f t="shared" si="191"/>
        <v>40.67</v>
      </c>
      <c r="P80" s="2">
        <v>0</v>
      </c>
      <c r="Q80" s="3">
        <v>40.67</v>
      </c>
      <c r="R80" s="2">
        <v>0</v>
      </c>
      <c r="S80" s="3">
        <v>0</v>
      </c>
      <c r="T80" s="15">
        <v>0</v>
      </c>
      <c r="U80" s="16">
        <v>0</v>
      </c>
      <c r="V80" s="2">
        <v>0</v>
      </c>
      <c r="W80" s="3">
        <v>0</v>
      </c>
      <c r="X80" s="2">
        <v>238</v>
      </c>
      <c r="Y80" s="3">
        <v>245</v>
      </c>
      <c r="Z80" s="20">
        <f t="shared" ref="Z80" si="204">(N80/X80)*100</f>
        <v>0</v>
      </c>
      <c r="AA80" s="21">
        <f t="shared" ref="AA80" si="205">(O80/Y80)*100</f>
        <v>16.600000000000001</v>
      </c>
      <c r="AB80" s="20">
        <f t="shared" ref="AB80" si="206">(L80/X80)*100</f>
        <v>0</v>
      </c>
      <c r="AC80" s="21">
        <f t="shared" ref="AC80" si="207">(M80/Y80)*100</f>
        <v>16.600000000000001</v>
      </c>
    </row>
    <row r="81" spans="1:29" x14ac:dyDescent="0.25">
      <c r="A81" s="48" t="s">
        <v>51</v>
      </c>
      <c r="B81" s="3">
        <f t="shared" si="6"/>
        <v>62</v>
      </c>
      <c r="C81" s="30" t="s">
        <v>0</v>
      </c>
      <c r="D81" s="60">
        <v>1</v>
      </c>
      <c r="E81" s="79"/>
      <c r="F81" s="91" t="s">
        <v>8</v>
      </c>
      <c r="G81" s="80"/>
      <c r="H81" s="95"/>
      <c r="I81" s="60">
        <v>2014</v>
      </c>
      <c r="J81" s="2">
        <v>0</v>
      </c>
      <c r="K81" s="3">
        <v>0</v>
      </c>
      <c r="L81" s="15">
        <f t="shared" si="0"/>
        <v>102</v>
      </c>
      <c r="M81" s="16">
        <f t="shared" si="1"/>
        <v>461.5</v>
      </c>
      <c r="N81" s="2">
        <f t="shared" ref="N81" si="208">P81+R81+T81</f>
        <v>102</v>
      </c>
      <c r="O81" s="3">
        <f t="shared" ref="O81" si="209">Q81+S81+U81</f>
        <v>461.5</v>
      </c>
      <c r="P81" s="2">
        <v>102</v>
      </c>
      <c r="Q81" s="3">
        <v>461.5</v>
      </c>
      <c r="R81" s="2">
        <v>0</v>
      </c>
      <c r="S81" s="3">
        <v>0</v>
      </c>
      <c r="T81" s="15">
        <v>0</v>
      </c>
      <c r="U81" s="16">
        <v>0</v>
      </c>
      <c r="V81" s="2">
        <v>0</v>
      </c>
      <c r="W81" s="3">
        <v>0</v>
      </c>
      <c r="X81" s="2">
        <v>238</v>
      </c>
      <c r="Y81" s="3">
        <v>245</v>
      </c>
      <c r="Z81" s="20">
        <f t="shared" ref="Z81" si="210">(N81/X81)*100</f>
        <v>42.857142857142854</v>
      </c>
      <c r="AA81" s="21">
        <f t="shared" ref="AA81" si="211">(O81/Y81)*100</f>
        <v>188.36734693877551</v>
      </c>
      <c r="AB81" s="20">
        <f t="shared" ref="AB81" si="212">(L81/X81)*100</f>
        <v>42.857142857142854</v>
      </c>
      <c r="AC81" s="21">
        <f t="shared" ref="AC81" si="213">(M81/Y81)*100</f>
        <v>188.36734693877551</v>
      </c>
    </row>
    <row r="82" spans="1:29" x14ac:dyDescent="0.25">
      <c r="A82" s="48" t="s">
        <v>51</v>
      </c>
      <c r="B82" s="3">
        <f t="shared" si="6"/>
        <v>63</v>
      </c>
      <c r="C82" s="30" t="s">
        <v>0</v>
      </c>
      <c r="D82" s="60">
        <v>1</v>
      </c>
      <c r="E82" s="79"/>
      <c r="F82" s="91" t="s">
        <v>8</v>
      </c>
      <c r="G82" s="80"/>
      <c r="H82" s="95"/>
      <c r="I82" s="60">
        <v>2017</v>
      </c>
      <c r="J82" s="2">
        <v>0</v>
      </c>
      <c r="K82" s="3">
        <v>0</v>
      </c>
      <c r="L82" s="15">
        <f t="shared" si="0"/>
        <v>107.02</v>
      </c>
      <c r="M82" s="16">
        <f t="shared" si="1"/>
        <v>0</v>
      </c>
      <c r="N82" s="2">
        <f t="shared" ref="N82:N86" si="214">P82+R82+T82</f>
        <v>107.02</v>
      </c>
      <c r="O82" s="3">
        <f t="shared" ref="O82:O86" si="215">Q82+S82+U82</f>
        <v>0</v>
      </c>
      <c r="P82" s="2">
        <v>102</v>
      </c>
      <c r="Q82" s="3">
        <v>0</v>
      </c>
      <c r="R82" s="2">
        <v>5.0199999999999996</v>
      </c>
      <c r="S82" s="3">
        <v>0</v>
      </c>
      <c r="T82" s="15">
        <v>0</v>
      </c>
      <c r="U82" s="16">
        <v>0</v>
      </c>
      <c r="V82" s="2">
        <v>0</v>
      </c>
      <c r="W82" s="3">
        <v>0</v>
      </c>
      <c r="X82" s="2">
        <v>238</v>
      </c>
      <c r="Y82" s="3">
        <v>245</v>
      </c>
      <c r="Z82" s="20">
        <f t="shared" ref="Z82" si="216">(N82/X82)*100</f>
        <v>44.966386554621849</v>
      </c>
      <c r="AA82" s="21">
        <f t="shared" ref="AA82" si="217">(O82/Y82)*100</f>
        <v>0</v>
      </c>
      <c r="AB82" s="20">
        <f t="shared" ref="AB82" si="218">(L82/X82)*100</f>
        <v>44.966386554621849</v>
      </c>
      <c r="AC82" s="21">
        <f t="shared" ref="AC82" si="219">(M82/Y82)*100</f>
        <v>0</v>
      </c>
    </row>
    <row r="83" spans="1:29" x14ac:dyDescent="0.25">
      <c r="A83" s="48" t="s">
        <v>51</v>
      </c>
      <c r="B83" s="3">
        <f t="shared" si="6"/>
        <v>64</v>
      </c>
      <c r="C83" s="30" t="s">
        <v>0</v>
      </c>
      <c r="D83" s="60">
        <v>1</v>
      </c>
      <c r="E83" s="79"/>
      <c r="F83" s="91" t="s">
        <v>8</v>
      </c>
      <c r="G83" s="80"/>
      <c r="H83" s="95"/>
      <c r="I83" s="60">
        <v>2016</v>
      </c>
      <c r="J83" s="2">
        <v>0</v>
      </c>
      <c r="K83" s="3">
        <v>0</v>
      </c>
      <c r="L83" s="15">
        <f t="shared" si="0"/>
        <v>123.36</v>
      </c>
      <c r="M83" s="16">
        <f t="shared" si="1"/>
        <v>141.91999999999999</v>
      </c>
      <c r="N83" s="2">
        <f t="shared" si="214"/>
        <v>123.36</v>
      </c>
      <c r="O83" s="3">
        <f t="shared" si="215"/>
        <v>141.91999999999999</v>
      </c>
      <c r="P83" s="2">
        <v>102</v>
      </c>
      <c r="Q83" s="3">
        <v>122</v>
      </c>
      <c r="R83" s="2">
        <v>5.0199999999999996</v>
      </c>
      <c r="S83" s="3">
        <v>3.58</v>
      </c>
      <c r="T83" s="15">
        <v>16.34</v>
      </c>
      <c r="U83" s="16">
        <v>16.34</v>
      </c>
      <c r="V83" s="2">
        <v>0</v>
      </c>
      <c r="W83" s="3">
        <v>0</v>
      </c>
      <c r="X83" s="2">
        <v>238</v>
      </c>
      <c r="Y83" s="3">
        <v>245</v>
      </c>
      <c r="Z83" s="20">
        <f t="shared" ref="Z83" si="220">(N83/X83)*100</f>
        <v>51.831932773109244</v>
      </c>
      <c r="AA83" s="21">
        <f t="shared" ref="AA83" si="221">(O83/Y83)*100</f>
        <v>57.926530612244896</v>
      </c>
      <c r="AB83" s="20">
        <f t="shared" ref="AB83" si="222">(L83/X83)*100</f>
        <v>51.831932773109244</v>
      </c>
      <c r="AC83" s="21">
        <f t="shared" ref="AC83" si="223">(M83/Y83)*100</f>
        <v>57.926530612244896</v>
      </c>
    </row>
    <row r="84" spans="1:29" x14ac:dyDescent="0.25">
      <c r="A84" s="14" t="s">
        <v>53</v>
      </c>
      <c r="B84" s="3">
        <f t="shared" si="6"/>
        <v>65</v>
      </c>
      <c r="C84" s="30" t="s">
        <v>0</v>
      </c>
      <c r="D84" s="60">
        <v>1</v>
      </c>
      <c r="E84" s="79"/>
      <c r="F84" s="91"/>
      <c r="G84" s="80" t="s">
        <v>8</v>
      </c>
      <c r="H84" s="95"/>
      <c r="I84" s="60">
        <v>2011</v>
      </c>
      <c r="J84" s="2">
        <v>0</v>
      </c>
      <c r="K84" s="3">
        <v>0</v>
      </c>
      <c r="L84" s="15">
        <f t="shared" si="0"/>
        <v>102</v>
      </c>
      <c r="M84" s="16">
        <f t="shared" si="1"/>
        <v>146</v>
      </c>
      <c r="N84" s="2">
        <f t="shared" si="214"/>
        <v>102</v>
      </c>
      <c r="O84" s="3">
        <f t="shared" si="215"/>
        <v>146</v>
      </c>
      <c r="P84" s="2">
        <v>102</v>
      </c>
      <c r="Q84" s="3">
        <v>122</v>
      </c>
      <c r="R84" s="2">
        <v>0</v>
      </c>
      <c r="S84" s="3">
        <v>0</v>
      </c>
      <c r="T84" s="15">
        <v>0</v>
      </c>
      <c r="U84" s="16">
        <v>24</v>
      </c>
      <c r="V84" s="2">
        <v>0</v>
      </c>
      <c r="W84" s="3">
        <v>0</v>
      </c>
      <c r="X84" s="2">
        <v>238</v>
      </c>
      <c r="Y84" s="3">
        <v>245</v>
      </c>
      <c r="Z84" s="20">
        <f t="shared" ref="Z84" si="224">(N84/X84)*100</f>
        <v>42.857142857142854</v>
      </c>
      <c r="AA84" s="21">
        <f t="shared" ref="AA84" si="225">(O84/Y84)*100</f>
        <v>59.591836734693885</v>
      </c>
      <c r="AB84" s="20">
        <f t="shared" ref="AB84" si="226">(L84/X84)*100</f>
        <v>42.857142857142854</v>
      </c>
      <c r="AC84" s="21">
        <f t="shared" ref="AC84" si="227">(M84/Y84)*100</f>
        <v>59.591836734693885</v>
      </c>
    </row>
    <row r="85" spans="1:29" x14ac:dyDescent="0.25">
      <c r="A85" s="14" t="s">
        <v>53</v>
      </c>
      <c r="B85" s="3">
        <f t="shared" ref="B85:B148" si="228">SUM(B84+1)</f>
        <v>66</v>
      </c>
      <c r="C85" s="30" t="s">
        <v>0</v>
      </c>
      <c r="D85" s="60">
        <v>1</v>
      </c>
      <c r="E85" s="79"/>
      <c r="F85" s="91"/>
      <c r="G85" s="80" t="s">
        <v>8</v>
      </c>
      <c r="H85" s="95"/>
      <c r="I85" s="60">
        <v>2013</v>
      </c>
      <c r="J85" s="2">
        <v>0</v>
      </c>
      <c r="K85" s="3">
        <v>0</v>
      </c>
      <c r="L85" s="15">
        <f t="shared" ref="L85:L148" si="229">J85+N85</f>
        <v>102</v>
      </c>
      <c r="M85" s="16">
        <f t="shared" ref="M85:M148" si="230">K85+O85</f>
        <v>125.58</v>
      </c>
      <c r="N85" s="2">
        <f t="shared" si="214"/>
        <v>102</v>
      </c>
      <c r="O85" s="3">
        <f t="shared" si="215"/>
        <v>125.58</v>
      </c>
      <c r="P85" s="2">
        <v>102</v>
      </c>
      <c r="Q85" s="3">
        <v>122</v>
      </c>
      <c r="R85" s="2">
        <v>0</v>
      </c>
      <c r="S85" s="3">
        <v>3.58</v>
      </c>
      <c r="T85" s="15">
        <v>0</v>
      </c>
      <c r="U85" s="16">
        <v>0</v>
      </c>
      <c r="V85" s="2">
        <v>0</v>
      </c>
      <c r="W85" s="3">
        <v>0</v>
      </c>
      <c r="X85" s="2">
        <v>238</v>
      </c>
      <c r="Y85" s="3">
        <v>245</v>
      </c>
      <c r="Z85" s="20">
        <f t="shared" ref="Z85" si="231">(N85/X85)*100</f>
        <v>42.857142857142854</v>
      </c>
      <c r="AA85" s="21">
        <f t="shared" ref="AA85" si="232">(O85/Y85)*100</f>
        <v>51.25714285714286</v>
      </c>
      <c r="AB85" s="20">
        <f t="shared" ref="AB85" si="233">(L85/X85)*100</f>
        <v>42.857142857142854</v>
      </c>
      <c r="AC85" s="21">
        <f t="shared" ref="AC85" si="234">(M85/Y85)*100</f>
        <v>51.25714285714286</v>
      </c>
    </row>
    <row r="86" spans="1:29" x14ac:dyDescent="0.25">
      <c r="A86" s="14" t="s">
        <v>53</v>
      </c>
      <c r="B86" s="3">
        <f t="shared" si="228"/>
        <v>67</v>
      </c>
      <c r="C86" s="30" t="s">
        <v>0</v>
      </c>
      <c r="D86" s="60">
        <v>1</v>
      </c>
      <c r="E86" s="79"/>
      <c r="F86" s="91" t="s">
        <v>8</v>
      </c>
      <c r="G86" s="80"/>
      <c r="H86" s="95"/>
      <c r="I86" s="60">
        <v>2017</v>
      </c>
      <c r="J86" s="2">
        <v>0</v>
      </c>
      <c r="K86" s="3">
        <v>0</v>
      </c>
      <c r="L86" s="15">
        <f t="shared" si="229"/>
        <v>103.94</v>
      </c>
      <c r="M86" s="16">
        <f t="shared" si="230"/>
        <v>126.91</v>
      </c>
      <c r="N86" s="2">
        <f t="shared" si="214"/>
        <v>103.94</v>
      </c>
      <c r="O86" s="3">
        <f t="shared" si="215"/>
        <v>126.91</v>
      </c>
      <c r="P86" s="2">
        <v>102</v>
      </c>
      <c r="Q86" s="3">
        <v>122</v>
      </c>
      <c r="R86" s="2">
        <v>1.94</v>
      </c>
      <c r="S86" s="3">
        <v>4.91</v>
      </c>
      <c r="T86" s="15">
        <v>0</v>
      </c>
      <c r="U86" s="16">
        <v>0</v>
      </c>
      <c r="V86" s="2">
        <v>0</v>
      </c>
      <c r="W86" s="3">
        <v>0</v>
      </c>
      <c r="X86" s="2">
        <v>238</v>
      </c>
      <c r="Y86" s="3">
        <v>245</v>
      </c>
      <c r="Z86" s="20">
        <f t="shared" ref="Z86" si="235">(N86/X86)*100</f>
        <v>43.672268907563023</v>
      </c>
      <c r="AA86" s="21">
        <f t="shared" ref="AA86" si="236">(O86/Y86)*100</f>
        <v>51.800000000000004</v>
      </c>
      <c r="AB86" s="20">
        <f t="shared" ref="AB86" si="237">(L86/X86)*100</f>
        <v>43.672268907563023</v>
      </c>
      <c r="AC86" s="21">
        <f t="shared" ref="AC86" si="238">(M86/Y86)*100</f>
        <v>51.800000000000004</v>
      </c>
    </row>
    <row r="87" spans="1:29" x14ac:dyDescent="0.25">
      <c r="A87" s="14" t="s">
        <v>53</v>
      </c>
      <c r="B87" s="3">
        <f t="shared" si="228"/>
        <v>68</v>
      </c>
      <c r="C87" s="30" t="s">
        <v>0</v>
      </c>
      <c r="D87" s="60">
        <v>1</v>
      </c>
      <c r="E87" s="79"/>
      <c r="F87" s="91"/>
      <c r="G87" s="80" t="s">
        <v>8</v>
      </c>
      <c r="H87" s="95"/>
      <c r="I87" s="60">
        <v>2012</v>
      </c>
      <c r="J87" s="2">
        <v>0</v>
      </c>
      <c r="K87" s="3">
        <v>0</v>
      </c>
      <c r="L87" s="15">
        <f t="shared" si="229"/>
        <v>105.27</v>
      </c>
      <c r="M87" s="16">
        <f t="shared" si="230"/>
        <v>125.58</v>
      </c>
      <c r="N87" s="2">
        <f t="shared" ref="N87" si="239">P87+R87+T87</f>
        <v>105.27</v>
      </c>
      <c r="O87" s="3">
        <f t="shared" ref="O87" si="240">Q87+S87+U87</f>
        <v>125.58</v>
      </c>
      <c r="P87" s="2">
        <v>102</v>
      </c>
      <c r="Q87" s="3">
        <v>122</v>
      </c>
      <c r="R87" s="2">
        <v>3.27</v>
      </c>
      <c r="S87" s="3">
        <v>3.58</v>
      </c>
      <c r="T87" s="15">
        <v>0</v>
      </c>
      <c r="U87" s="16">
        <v>0</v>
      </c>
      <c r="V87" s="2">
        <v>0</v>
      </c>
      <c r="W87" s="3">
        <v>0</v>
      </c>
      <c r="X87" s="2">
        <v>238</v>
      </c>
      <c r="Y87" s="3">
        <v>245</v>
      </c>
      <c r="Z87" s="20">
        <f t="shared" ref="Z87" si="241">(N87/X87)*100</f>
        <v>44.231092436974791</v>
      </c>
      <c r="AA87" s="21">
        <f t="shared" ref="AA87" si="242">(O87/Y87)*100</f>
        <v>51.25714285714286</v>
      </c>
      <c r="AB87" s="20">
        <f t="shared" ref="AB87" si="243">(L87/X87)*100</f>
        <v>44.231092436974791</v>
      </c>
      <c r="AC87" s="21">
        <f t="shared" ref="AC87" si="244">(M87/Y87)*100</f>
        <v>51.25714285714286</v>
      </c>
    </row>
    <row r="88" spans="1:29" x14ac:dyDescent="0.25">
      <c r="A88" s="14" t="s">
        <v>53</v>
      </c>
      <c r="B88" s="3">
        <f t="shared" si="228"/>
        <v>69</v>
      </c>
      <c r="C88" s="30" t="s">
        <v>0</v>
      </c>
      <c r="D88" s="60">
        <v>1</v>
      </c>
      <c r="E88" s="79"/>
      <c r="F88" s="91" t="s">
        <v>8</v>
      </c>
      <c r="G88" s="80"/>
      <c r="H88" s="95"/>
      <c r="I88" s="60">
        <v>2013</v>
      </c>
      <c r="J88" s="2">
        <v>114</v>
      </c>
      <c r="K88" s="3">
        <v>0</v>
      </c>
      <c r="L88" s="15">
        <f t="shared" si="229"/>
        <v>145.24</v>
      </c>
      <c r="M88" s="16">
        <f t="shared" si="230"/>
        <v>125.33</v>
      </c>
      <c r="N88" s="2">
        <f t="shared" ref="N88" si="245">P88+R88+T88</f>
        <v>31.24</v>
      </c>
      <c r="O88" s="3">
        <f t="shared" ref="O88" si="246">Q88+S88+U88</f>
        <v>125.33</v>
      </c>
      <c r="P88" s="2">
        <v>11.16</v>
      </c>
      <c r="Q88" s="3">
        <v>106.5</v>
      </c>
      <c r="R88" s="2">
        <v>20.079999999999998</v>
      </c>
      <c r="S88" s="3">
        <v>18.829999999999998</v>
      </c>
      <c r="T88" s="15">
        <v>0</v>
      </c>
      <c r="U88" s="16">
        <v>0</v>
      </c>
      <c r="V88" s="2">
        <v>0</v>
      </c>
      <c r="W88" s="3">
        <v>0</v>
      </c>
      <c r="X88" s="2">
        <v>238</v>
      </c>
      <c r="Y88" s="3">
        <v>245</v>
      </c>
      <c r="Z88" s="20">
        <f t="shared" ref="Z88" si="247">(N88/X88)*100</f>
        <v>13.126050420168067</v>
      </c>
      <c r="AA88" s="21">
        <f t="shared" ref="AA88" si="248">(O88/Y88)*100</f>
        <v>51.155102040816324</v>
      </c>
      <c r="AB88" s="20">
        <f t="shared" ref="AB88" si="249">(L88/X88)*100</f>
        <v>61.025210084033624</v>
      </c>
      <c r="AC88" s="21">
        <f t="shared" ref="AC88" si="250">(M88/Y88)*100</f>
        <v>51.155102040816324</v>
      </c>
    </row>
    <row r="89" spans="1:29" x14ac:dyDescent="0.25">
      <c r="A89" s="14" t="s">
        <v>53</v>
      </c>
      <c r="B89" s="3">
        <f t="shared" si="228"/>
        <v>70</v>
      </c>
      <c r="C89" s="30" t="s">
        <v>0</v>
      </c>
      <c r="D89" s="60">
        <v>1</v>
      </c>
      <c r="E89" s="79"/>
      <c r="F89" s="91" t="s">
        <v>8</v>
      </c>
      <c r="G89" s="80"/>
      <c r="H89" s="95"/>
      <c r="I89" s="60">
        <v>2015</v>
      </c>
      <c r="J89" s="2">
        <v>125.68</v>
      </c>
      <c r="K89" s="3">
        <v>84.74</v>
      </c>
      <c r="L89" s="15">
        <f t="shared" si="229"/>
        <v>196.95</v>
      </c>
      <c r="M89" s="16">
        <f t="shared" si="230"/>
        <v>149.55000000000001</v>
      </c>
      <c r="N89" s="2">
        <f t="shared" ref="N89" si="251">P89+R89+T89</f>
        <v>71.27</v>
      </c>
      <c r="O89" s="3">
        <f t="shared" ref="O89" si="252">Q89+S89+U89</f>
        <v>64.81</v>
      </c>
      <c r="P89" s="2">
        <v>64.11</v>
      </c>
      <c r="Q89" s="3">
        <v>58.45</v>
      </c>
      <c r="R89" s="2">
        <v>7.16</v>
      </c>
      <c r="S89" s="3">
        <v>6.36</v>
      </c>
      <c r="T89" s="15">
        <v>0</v>
      </c>
      <c r="U89" s="16">
        <v>0</v>
      </c>
      <c r="V89" s="2">
        <v>0</v>
      </c>
      <c r="W89" s="3">
        <v>0</v>
      </c>
      <c r="X89" s="2">
        <v>238</v>
      </c>
      <c r="Y89" s="3">
        <v>245</v>
      </c>
      <c r="Z89" s="20">
        <f t="shared" ref="Z89" si="253">(N89/X89)*100</f>
        <v>29.945378151260506</v>
      </c>
      <c r="AA89" s="21">
        <f t="shared" ref="AA89" si="254">(O89/Y89)*100</f>
        <v>26.453061224489797</v>
      </c>
      <c r="AB89" s="20">
        <f t="shared" ref="AB89" si="255">(L89/X89)*100</f>
        <v>82.752100840336126</v>
      </c>
      <c r="AC89" s="21">
        <f t="shared" ref="AC89" si="256">(M89/Y89)*100</f>
        <v>61.04081632653061</v>
      </c>
    </row>
    <row r="90" spans="1:29" x14ac:dyDescent="0.25">
      <c r="A90" s="14" t="s">
        <v>53</v>
      </c>
      <c r="B90" s="3">
        <f t="shared" si="228"/>
        <v>71</v>
      </c>
      <c r="C90" s="30" t="s">
        <v>0</v>
      </c>
      <c r="D90" s="60">
        <v>1</v>
      </c>
      <c r="E90" s="79" t="s">
        <v>8</v>
      </c>
      <c r="F90" s="91"/>
      <c r="G90" s="80"/>
      <c r="H90" s="95"/>
      <c r="I90" s="60">
        <v>2013</v>
      </c>
      <c r="J90" s="2">
        <v>147.66</v>
      </c>
      <c r="K90" s="3">
        <v>365.88</v>
      </c>
      <c r="L90" s="15">
        <f t="shared" si="229"/>
        <v>231.9</v>
      </c>
      <c r="M90" s="16">
        <f t="shared" si="230"/>
        <v>494.22</v>
      </c>
      <c r="N90" s="2">
        <f t="shared" ref="N90:N94" si="257">P90+R90+T90</f>
        <v>84.240000000000009</v>
      </c>
      <c r="O90" s="3">
        <f t="shared" ref="O90:O94" si="258">Q90+S90+U90</f>
        <v>128.34</v>
      </c>
      <c r="P90" s="2">
        <v>80.84</v>
      </c>
      <c r="Q90" s="3">
        <v>122</v>
      </c>
      <c r="R90" s="2">
        <v>3.4</v>
      </c>
      <c r="S90" s="3">
        <v>6.34</v>
      </c>
      <c r="T90" s="15">
        <v>0</v>
      </c>
      <c r="U90" s="16">
        <v>0</v>
      </c>
      <c r="V90" s="2">
        <v>0</v>
      </c>
      <c r="W90" s="3">
        <v>0</v>
      </c>
      <c r="X90" s="2">
        <v>238</v>
      </c>
      <c r="Y90" s="3">
        <v>245</v>
      </c>
      <c r="Z90" s="20">
        <f t="shared" ref="Z90" si="259">(N90/X90)*100</f>
        <v>35.394957983193279</v>
      </c>
      <c r="AA90" s="21">
        <f t="shared" ref="AA90" si="260">(O90/Y90)*100</f>
        <v>52.383673469387759</v>
      </c>
      <c r="AB90" s="20">
        <f t="shared" ref="AB90" si="261">(L90/X90)*100</f>
        <v>97.436974789915965</v>
      </c>
      <c r="AC90" s="21">
        <f t="shared" ref="AC90" si="262">(M90/Y90)*100</f>
        <v>201.72244897959186</v>
      </c>
    </row>
    <row r="91" spans="1:29" x14ac:dyDescent="0.25">
      <c r="A91" s="14" t="s">
        <v>53</v>
      </c>
      <c r="B91" s="3">
        <f t="shared" si="228"/>
        <v>72</v>
      </c>
      <c r="C91" s="30" t="s">
        <v>0</v>
      </c>
      <c r="D91" s="60">
        <v>1</v>
      </c>
      <c r="E91" s="79"/>
      <c r="F91" s="91"/>
      <c r="G91" s="80"/>
      <c r="H91" s="95" t="s">
        <v>8</v>
      </c>
      <c r="I91" s="60">
        <v>2018</v>
      </c>
      <c r="J91" s="2">
        <v>143.97999999999999</v>
      </c>
      <c r="K91" s="3">
        <v>158.22999999999999</v>
      </c>
      <c r="L91" s="15">
        <f t="shared" si="229"/>
        <v>175.5</v>
      </c>
      <c r="M91" s="16">
        <f t="shared" si="230"/>
        <v>237.97</v>
      </c>
      <c r="N91" s="2">
        <f t="shared" si="257"/>
        <v>31.52</v>
      </c>
      <c r="O91" s="3">
        <f t="shared" si="258"/>
        <v>79.740000000000009</v>
      </c>
      <c r="P91" s="2">
        <v>0</v>
      </c>
      <c r="Q91" s="3">
        <v>30.5</v>
      </c>
      <c r="R91" s="2">
        <v>3.4</v>
      </c>
      <c r="S91" s="3">
        <v>6.34</v>
      </c>
      <c r="T91" s="15">
        <v>28.12</v>
      </c>
      <c r="U91" s="16">
        <v>42.9</v>
      </c>
      <c r="V91" s="2">
        <v>0</v>
      </c>
      <c r="W91" s="3">
        <v>0</v>
      </c>
      <c r="X91" s="2">
        <v>238</v>
      </c>
      <c r="Y91" s="3">
        <v>245</v>
      </c>
      <c r="Z91" s="20">
        <f t="shared" ref="Z91" si="263">(N91/X91)*100</f>
        <v>13.243697478991596</v>
      </c>
      <c r="AA91" s="21">
        <f t="shared" ref="AA91" si="264">(O91/Y91)*100</f>
        <v>32.546938775510206</v>
      </c>
      <c r="AB91" s="20">
        <f t="shared" ref="AB91" si="265">(L91/X91)*100</f>
        <v>73.739495798319325</v>
      </c>
      <c r="AC91" s="21">
        <f t="shared" ref="AC91" si="266">(M91/Y91)*100</f>
        <v>97.130612244897961</v>
      </c>
    </row>
    <row r="92" spans="1:29" x14ac:dyDescent="0.25">
      <c r="A92" s="14" t="s">
        <v>53</v>
      </c>
      <c r="B92" s="3">
        <f t="shared" si="228"/>
        <v>73</v>
      </c>
      <c r="C92" s="30" t="s">
        <v>0</v>
      </c>
      <c r="D92" s="60">
        <v>1</v>
      </c>
      <c r="E92" s="79"/>
      <c r="F92" s="91" t="s">
        <v>8</v>
      </c>
      <c r="G92" s="80"/>
      <c r="H92" s="95"/>
      <c r="I92" s="60">
        <v>2016</v>
      </c>
      <c r="J92" s="2">
        <v>0</v>
      </c>
      <c r="K92" s="3">
        <v>0</v>
      </c>
      <c r="L92" s="15">
        <f t="shared" si="229"/>
        <v>105.4</v>
      </c>
      <c r="M92" s="16">
        <f t="shared" si="230"/>
        <v>125.23</v>
      </c>
      <c r="N92" s="2">
        <f t="shared" si="257"/>
        <v>105.4</v>
      </c>
      <c r="O92" s="3">
        <f t="shared" si="258"/>
        <v>125.23</v>
      </c>
      <c r="P92" s="2">
        <v>102</v>
      </c>
      <c r="Q92" s="3">
        <v>122</v>
      </c>
      <c r="R92" s="2">
        <v>3.4</v>
      </c>
      <c r="S92" s="3">
        <v>3.23</v>
      </c>
      <c r="T92" s="15">
        <v>0</v>
      </c>
      <c r="U92" s="16">
        <v>0</v>
      </c>
      <c r="V92" s="2">
        <v>0</v>
      </c>
      <c r="W92" s="3">
        <v>0</v>
      </c>
      <c r="X92" s="2">
        <v>238</v>
      </c>
      <c r="Y92" s="3">
        <v>245</v>
      </c>
      <c r="Z92" s="20">
        <f t="shared" ref="Z92" si="267">(N92/X92)*100</f>
        <v>44.285714285714292</v>
      </c>
      <c r="AA92" s="21">
        <f t="shared" ref="AA92" si="268">(O92/Y92)*100</f>
        <v>51.114285714285714</v>
      </c>
      <c r="AB92" s="20">
        <f t="shared" ref="AB92" si="269">(L92/X92)*100</f>
        <v>44.285714285714292</v>
      </c>
      <c r="AC92" s="21">
        <f t="shared" ref="AC92" si="270">(M92/Y92)*100</f>
        <v>51.114285714285714</v>
      </c>
    </row>
    <row r="93" spans="1:29" x14ac:dyDescent="0.25">
      <c r="A93" s="14" t="s">
        <v>53</v>
      </c>
      <c r="B93" s="3">
        <f t="shared" si="228"/>
        <v>74</v>
      </c>
      <c r="C93" s="30" t="s">
        <v>0</v>
      </c>
      <c r="D93" s="60">
        <v>1</v>
      </c>
      <c r="E93" s="79"/>
      <c r="F93" s="91"/>
      <c r="G93" s="80" t="s">
        <v>8</v>
      </c>
      <c r="H93" s="95"/>
      <c r="I93" s="60">
        <v>2004</v>
      </c>
      <c r="J93" s="2">
        <v>0</v>
      </c>
      <c r="K93" s="3">
        <v>0</v>
      </c>
      <c r="L93" s="15">
        <f t="shared" si="229"/>
        <v>98.03</v>
      </c>
      <c r="M93" s="16">
        <f t="shared" si="230"/>
        <v>113.8</v>
      </c>
      <c r="N93" s="2">
        <f t="shared" si="257"/>
        <v>98.03</v>
      </c>
      <c r="O93" s="3">
        <f t="shared" si="258"/>
        <v>113.8</v>
      </c>
      <c r="P93" s="2">
        <v>85</v>
      </c>
      <c r="Q93" s="3">
        <v>98.89</v>
      </c>
      <c r="R93" s="2">
        <v>2.67</v>
      </c>
      <c r="S93" s="3">
        <v>4.55</v>
      </c>
      <c r="T93" s="15">
        <v>10.36</v>
      </c>
      <c r="U93" s="16">
        <v>10.36</v>
      </c>
      <c r="V93" s="2">
        <v>0</v>
      </c>
      <c r="W93" s="3">
        <v>0</v>
      </c>
      <c r="X93" s="2">
        <v>238</v>
      </c>
      <c r="Y93" s="3">
        <v>245</v>
      </c>
      <c r="Z93" s="20">
        <f t="shared" ref="Z93" si="271">(N93/X93)*100</f>
        <v>41.189075630252105</v>
      </c>
      <c r="AA93" s="21">
        <f t="shared" ref="AA93" si="272">(O93/Y93)*100</f>
        <v>46.448979591836732</v>
      </c>
      <c r="AB93" s="20">
        <f t="shared" ref="AB93" si="273">(L93/X93)*100</f>
        <v>41.189075630252105</v>
      </c>
      <c r="AC93" s="21">
        <f t="shared" ref="AC93" si="274">(M93/Y93)*100</f>
        <v>46.448979591836732</v>
      </c>
    </row>
    <row r="94" spans="1:29" x14ac:dyDescent="0.25">
      <c r="A94" s="14" t="s">
        <v>53</v>
      </c>
      <c r="B94" s="3">
        <f t="shared" si="228"/>
        <v>75</v>
      </c>
      <c r="C94" s="30" t="s">
        <v>0</v>
      </c>
      <c r="D94" s="60">
        <v>1</v>
      </c>
      <c r="E94" s="79"/>
      <c r="F94" s="91" t="s">
        <v>8</v>
      </c>
      <c r="G94" s="80"/>
      <c r="H94" s="95"/>
      <c r="I94" s="60">
        <v>2017</v>
      </c>
      <c r="J94" s="2">
        <v>0</v>
      </c>
      <c r="K94" s="3">
        <v>0</v>
      </c>
      <c r="L94" s="15">
        <f t="shared" si="229"/>
        <v>105.4</v>
      </c>
      <c r="M94" s="16">
        <f t="shared" si="230"/>
        <v>125.23</v>
      </c>
      <c r="N94" s="2">
        <f t="shared" si="257"/>
        <v>105.4</v>
      </c>
      <c r="O94" s="3">
        <f t="shared" si="258"/>
        <v>125.23</v>
      </c>
      <c r="P94" s="2">
        <v>102</v>
      </c>
      <c r="Q94" s="3">
        <v>122</v>
      </c>
      <c r="R94" s="2">
        <v>3.4</v>
      </c>
      <c r="S94" s="3">
        <v>3.23</v>
      </c>
      <c r="T94" s="15">
        <v>0</v>
      </c>
      <c r="U94" s="16">
        <v>0</v>
      </c>
      <c r="V94" s="2">
        <v>0</v>
      </c>
      <c r="W94" s="3">
        <v>0</v>
      </c>
      <c r="X94" s="2">
        <v>238</v>
      </c>
      <c r="Y94" s="3">
        <v>245</v>
      </c>
      <c r="Z94" s="20">
        <f t="shared" ref="Z94" si="275">(N94/X94)*100</f>
        <v>44.285714285714292</v>
      </c>
      <c r="AA94" s="21">
        <f t="shared" ref="AA94" si="276">(O94/Y94)*100</f>
        <v>51.114285714285714</v>
      </c>
      <c r="AB94" s="20">
        <f t="shared" ref="AB94" si="277">(L94/X94)*100</f>
        <v>44.285714285714292</v>
      </c>
      <c r="AC94" s="21">
        <f t="shared" ref="AC94" si="278">(M94/Y94)*100</f>
        <v>51.114285714285714</v>
      </c>
    </row>
    <row r="95" spans="1:29" x14ac:dyDescent="0.25">
      <c r="A95" s="14" t="s">
        <v>53</v>
      </c>
      <c r="B95" s="3">
        <f t="shared" si="228"/>
        <v>76</v>
      </c>
      <c r="C95" s="30" t="s">
        <v>0</v>
      </c>
      <c r="D95" s="60">
        <v>1</v>
      </c>
      <c r="E95" s="79"/>
      <c r="F95" s="91" t="s">
        <v>8</v>
      </c>
      <c r="G95" s="80"/>
      <c r="H95" s="95"/>
      <c r="I95" s="60">
        <v>2013</v>
      </c>
      <c r="J95" s="2">
        <v>0</v>
      </c>
      <c r="K95" s="3">
        <v>0</v>
      </c>
      <c r="L95" s="15">
        <f t="shared" si="229"/>
        <v>105.4</v>
      </c>
      <c r="M95" s="16">
        <f t="shared" si="230"/>
        <v>125.23</v>
      </c>
      <c r="N95" s="2">
        <f t="shared" ref="N95:N96" si="279">P95+R95+T95</f>
        <v>105.4</v>
      </c>
      <c r="O95" s="3">
        <f t="shared" ref="O95:O96" si="280">Q95+S95+U95</f>
        <v>125.23</v>
      </c>
      <c r="P95" s="2">
        <v>102</v>
      </c>
      <c r="Q95" s="3">
        <v>122</v>
      </c>
      <c r="R95" s="2">
        <v>3.4</v>
      </c>
      <c r="S95" s="3">
        <v>3.23</v>
      </c>
      <c r="T95" s="15">
        <v>0</v>
      </c>
      <c r="U95" s="16">
        <v>0</v>
      </c>
      <c r="V95" s="2">
        <v>0</v>
      </c>
      <c r="W95" s="3">
        <v>0</v>
      </c>
      <c r="X95" s="2">
        <v>238</v>
      </c>
      <c r="Y95" s="3">
        <v>245</v>
      </c>
      <c r="Z95" s="20">
        <f t="shared" ref="Z95" si="281">(N95/X95)*100</f>
        <v>44.285714285714292</v>
      </c>
      <c r="AA95" s="21">
        <f t="shared" ref="AA95" si="282">(O95/Y95)*100</f>
        <v>51.114285714285714</v>
      </c>
      <c r="AB95" s="20">
        <f t="shared" ref="AB95" si="283">(L95/X95)*100</f>
        <v>44.285714285714292</v>
      </c>
      <c r="AC95" s="21">
        <f t="shared" ref="AC95" si="284">(M95/Y95)*100</f>
        <v>51.114285714285714</v>
      </c>
    </row>
    <row r="96" spans="1:29" x14ac:dyDescent="0.25">
      <c r="A96" s="14" t="s">
        <v>53</v>
      </c>
      <c r="B96" s="3">
        <f t="shared" si="228"/>
        <v>77</v>
      </c>
      <c r="C96" s="30" t="s">
        <v>0</v>
      </c>
      <c r="D96" s="60">
        <v>1</v>
      </c>
      <c r="E96" s="79"/>
      <c r="F96" s="91" t="s">
        <v>8</v>
      </c>
      <c r="G96" s="80"/>
      <c r="H96" s="95"/>
      <c r="I96" s="60">
        <v>2017</v>
      </c>
      <c r="J96" s="2">
        <v>0</v>
      </c>
      <c r="K96" s="3">
        <v>0</v>
      </c>
      <c r="L96" s="15">
        <f t="shared" si="229"/>
        <v>102</v>
      </c>
      <c r="M96" s="16">
        <f t="shared" si="230"/>
        <v>0</v>
      </c>
      <c r="N96" s="2">
        <f t="shared" si="279"/>
        <v>102</v>
      </c>
      <c r="O96" s="3">
        <f t="shared" si="280"/>
        <v>0</v>
      </c>
      <c r="P96" s="2">
        <v>102</v>
      </c>
      <c r="Q96" s="3">
        <v>0</v>
      </c>
      <c r="R96" s="2">
        <v>0</v>
      </c>
      <c r="S96" s="3">
        <v>0</v>
      </c>
      <c r="T96" s="15">
        <v>0</v>
      </c>
      <c r="U96" s="16">
        <v>0</v>
      </c>
      <c r="V96" s="2">
        <v>0</v>
      </c>
      <c r="W96" s="3">
        <v>0</v>
      </c>
      <c r="X96" s="2">
        <v>238</v>
      </c>
      <c r="Y96" s="3">
        <v>245</v>
      </c>
      <c r="Z96" s="20">
        <f t="shared" ref="Z96" si="285">(N96/X96)*100</f>
        <v>42.857142857142854</v>
      </c>
      <c r="AA96" s="21">
        <f t="shared" ref="AA96" si="286">(O96/Y96)*100</f>
        <v>0</v>
      </c>
      <c r="AB96" s="20">
        <f t="shared" ref="AB96" si="287">(L96/X96)*100</f>
        <v>42.857142857142854</v>
      </c>
      <c r="AC96" s="21">
        <f t="shared" ref="AC96" si="288">(M96/Y96)*100</f>
        <v>0</v>
      </c>
    </row>
    <row r="97" spans="1:29" x14ac:dyDescent="0.25">
      <c r="A97" s="14" t="s">
        <v>53</v>
      </c>
      <c r="B97" s="3">
        <f t="shared" si="228"/>
        <v>78</v>
      </c>
      <c r="C97" s="30" t="s">
        <v>0</v>
      </c>
      <c r="D97" s="60">
        <v>1</v>
      </c>
      <c r="E97" s="79"/>
      <c r="F97" s="91" t="s">
        <v>8</v>
      </c>
      <c r="G97" s="80"/>
      <c r="H97" s="95"/>
      <c r="I97" s="60">
        <v>2017</v>
      </c>
      <c r="J97" s="2">
        <v>0</v>
      </c>
      <c r="K97" s="3">
        <v>0</v>
      </c>
      <c r="L97" s="15">
        <f t="shared" si="229"/>
        <v>102</v>
      </c>
      <c r="M97" s="16">
        <f t="shared" si="230"/>
        <v>0</v>
      </c>
      <c r="N97" s="2">
        <f t="shared" ref="N97" si="289">P97+R97+T97</f>
        <v>102</v>
      </c>
      <c r="O97" s="3">
        <f t="shared" ref="O97" si="290">Q97+S97+U97</f>
        <v>0</v>
      </c>
      <c r="P97" s="2">
        <v>102</v>
      </c>
      <c r="Q97" s="3">
        <v>0</v>
      </c>
      <c r="R97" s="2">
        <v>0</v>
      </c>
      <c r="S97" s="3">
        <v>0</v>
      </c>
      <c r="T97" s="15">
        <v>0</v>
      </c>
      <c r="U97" s="16">
        <v>0</v>
      </c>
      <c r="V97" s="2">
        <v>0</v>
      </c>
      <c r="W97" s="3">
        <v>0</v>
      </c>
      <c r="X97" s="2">
        <v>238</v>
      </c>
      <c r="Y97" s="3">
        <v>245</v>
      </c>
      <c r="Z97" s="20">
        <f t="shared" ref="Z97" si="291">(N97/X97)*100</f>
        <v>42.857142857142854</v>
      </c>
      <c r="AA97" s="21">
        <f t="shared" ref="AA97" si="292">(O97/Y97)*100</f>
        <v>0</v>
      </c>
      <c r="AB97" s="20">
        <f t="shared" ref="AB97" si="293">(L97/X97)*100</f>
        <v>42.857142857142854</v>
      </c>
      <c r="AC97" s="21">
        <f t="shared" ref="AC97" si="294">(M97/Y97)*100</f>
        <v>0</v>
      </c>
    </row>
    <row r="98" spans="1:29" x14ac:dyDescent="0.25">
      <c r="A98" s="49" t="s">
        <v>59</v>
      </c>
      <c r="B98" s="3">
        <f t="shared" si="228"/>
        <v>79</v>
      </c>
      <c r="C98" s="30" t="s">
        <v>0</v>
      </c>
      <c r="D98" s="60">
        <v>1</v>
      </c>
      <c r="E98" s="79"/>
      <c r="F98" s="91" t="s">
        <v>8</v>
      </c>
      <c r="G98" s="80"/>
      <c r="H98" s="95"/>
      <c r="I98" s="60">
        <v>2013</v>
      </c>
      <c r="J98" s="2">
        <v>0</v>
      </c>
      <c r="K98" s="3">
        <v>0</v>
      </c>
      <c r="L98" s="15">
        <f t="shared" si="229"/>
        <v>105.4</v>
      </c>
      <c r="M98" s="16">
        <f t="shared" si="230"/>
        <v>125.23</v>
      </c>
      <c r="N98" s="2">
        <f t="shared" ref="N98:N99" si="295">P98+R98+T98</f>
        <v>105.4</v>
      </c>
      <c r="O98" s="3">
        <f t="shared" ref="O98:O99" si="296">Q98+S98+U98</f>
        <v>125.23</v>
      </c>
      <c r="P98" s="2">
        <v>102</v>
      </c>
      <c r="Q98" s="3">
        <v>122</v>
      </c>
      <c r="R98" s="2">
        <v>3.4</v>
      </c>
      <c r="S98" s="3">
        <v>3.23</v>
      </c>
      <c r="T98" s="15">
        <v>0</v>
      </c>
      <c r="U98" s="16">
        <v>0</v>
      </c>
      <c r="V98" s="2">
        <v>0</v>
      </c>
      <c r="W98" s="3">
        <v>0</v>
      </c>
      <c r="X98" s="2">
        <v>238</v>
      </c>
      <c r="Y98" s="3">
        <v>245</v>
      </c>
      <c r="Z98" s="20">
        <f t="shared" ref="Z98" si="297">(N98/X98)*100</f>
        <v>44.285714285714292</v>
      </c>
      <c r="AA98" s="21">
        <f t="shared" ref="AA98" si="298">(O98/Y98)*100</f>
        <v>51.114285714285714</v>
      </c>
      <c r="AB98" s="20">
        <f t="shared" ref="AB98" si="299">(L98/X98)*100</f>
        <v>44.285714285714292</v>
      </c>
      <c r="AC98" s="21">
        <f t="shared" ref="AC98" si="300">(M98/Y98)*100</f>
        <v>51.114285714285714</v>
      </c>
    </row>
    <row r="99" spans="1:29" x14ac:dyDescent="0.25">
      <c r="A99" s="49" t="s">
        <v>59</v>
      </c>
      <c r="B99" s="3">
        <f t="shared" si="228"/>
        <v>80</v>
      </c>
      <c r="C99" s="30" t="s">
        <v>0</v>
      </c>
      <c r="D99" s="60">
        <v>1</v>
      </c>
      <c r="E99" s="79"/>
      <c r="F99" s="91"/>
      <c r="G99" s="80" t="s">
        <v>8</v>
      </c>
      <c r="H99" s="95"/>
      <c r="I99" s="60">
        <v>2013</v>
      </c>
      <c r="J99" s="2">
        <v>0</v>
      </c>
      <c r="K99" s="3">
        <v>0</v>
      </c>
      <c r="L99" s="15">
        <f t="shared" si="229"/>
        <v>105.28</v>
      </c>
      <c r="M99" s="16">
        <f t="shared" si="230"/>
        <v>125.06</v>
      </c>
      <c r="N99" s="2">
        <f t="shared" si="295"/>
        <v>105.28</v>
      </c>
      <c r="O99" s="3">
        <f t="shared" si="296"/>
        <v>125.06</v>
      </c>
      <c r="P99" s="2">
        <v>102</v>
      </c>
      <c r="Q99" s="3">
        <v>118.67</v>
      </c>
      <c r="R99" s="2">
        <v>3.28</v>
      </c>
      <c r="S99" s="3">
        <v>6.39</v>
      </c>
      <c r="T99" s="15">
        <v>0</v>
      </c>
      <c r="U99" s="16">
        <v>0</v>
      </c>
      <c r="V99" s="2">
        <v>0</v>
      </c>
      <c r="W99" s="3">
        <v>0</v>
      </c>
      <c r="X99" s="2">
        <v>238</v>
      </c>
      <c r="Y99" s="3">
        <v>245</v>
      </c>
      <c r="Z99" s="20">
        <f t="shared" ref="Z99" si="301">(N99/X99)*100</f>
        <v>44.235294117647058</v>
      </c>
      <c r="AA99" s="21">
        <f t="shared" ref="AA99" si="302">(O99/Y99)*100</f>
        <v>51.044897959183679</v>
      </c>
      <c r="AB99" s="20">
        <f t="shared" ref="AB99" si="303">(L99/X99)*100</f>
        <v>44.235294117647058</v>
      </c>
      <c r="AC99" s="21">
        <f t="shared" ref="AC99" si="304">(M99/Y99)*100</f>
        <v>51.044897959183679</v>
      </c>
    </row>
    <row r="100" spans="1:29" x14ac:dyDescent="0.25">
      <c r="A100" s="49" t="s">
        <v>59</v>
      </c>
      <c r="B100" s="3">
        <f t="shared" si="228"/>
        <v>81</v>
      </c>
      <c r="C100" s="30" t="s">
        <v>0</v>
      </c>
      <c r="D100" s="60">
        <v>1</v>
      </c>
      <c r="E100" s="79"/>
      <c r="F100" s="91" t="s">
        <v>8</v>
      </c>
      <c r="G100" s="80"/>
      <c r="H100" s="95"/>
      <c r="I100" s="60">
        <v>2013</v>
      </c>
      <c r="J100" s="2">
        <v>0</v>
      </c>
      <c r="K100" s="3">
        <v>0</v>
      </c>
      <c r="L100" s="15">
        <f t="shared" si="229"/>
        <v>105.28</v>
      </c>
      <c r="M100" s="16">
        <f t="shared" si="230"/>
        <v>125.06</v>
      </c>
      <c r="N100" s="2">
        <f t="shared" ref="N100" si="305">P100+R100+T100</f>
        <v>105.28</v>
      </c>
      <c r="O100" s="3">
        <f t="shared" ref="O100" si="306">Q100+S100+U100</f>
        <v>125.06</v>
      </c>
      <c r="P100" s="2">
        <v>102</v>
      </c>
      <c r="Q100" s="3">
        <v>118.67</v>
      </c>
      <c r="R100" s="2">
        <v>3.28</v>
      </c>
      <c r="S100" s="3">
        <v>6.39</v>
      </c>
      <c r="T100" s="15">
        <v>0</v>
      </c>
      <c r="U100" s="16">
        <v>0</v>
      </c>
      <c r="V100" s="2">
        <v>0</v>
      </c>
      <c r="W100" s="3">
        <v>0</v>
      </c>
      <c r="X100" s="2">
        <v>238</v>
      </c>
      <c r="Y100" s="3">
        <v>245</v>
      </c>
      <c r="Z100" s="20">
        <f t="shared" ref="Z100" si="307">(N100/X100)*100</f>
        <v>44.235294117647058</v>
      </c>
      <c r="AA100" s="21">
        <f t="shared" ref="AA100" si="308">(O100/Y100)*100</f>
        <v>51.044897959183679</v>
      </c>
      <c r="AB100" s="20">
        <f t="shared" ref="AB100:AB163" si="309">(L100/X100)*100</f>
        <v>44.235294117647058</v>
      </c>
      <c r="AC100" s="21">
        <f t="shared" ref="AC100:AC163" si="310">(M100/Y100)*100</f>
        <v>51.044897959183679</v>
      </c>
    </row>
    <row r="101" spans="1:29" x14ac:dyDescent="0.25">
      <c r="A101" s="49" t="s">
        <v>59</v>
      </c>
      <c r="B101" s="3">
        <f t="shared" si="228"/>
        <v>82</v>
      </c>
      <c r="C101" s="30" t="s">
        <v>0</v>
      </c>
      <c r="D101" s="60">
        <v>1</v>
      </c>
      <c r="E101" s="79"/>
      <c r="F101" s="91" t="s">
        <v>8</v>
      </c>
      <c r="G101" s="80"/>
      <c r="H101" s="95"/>
      <c r="I101" s="60">
        <v>2016</v>
      </c>
      <c r="J101" s="2">
        <v>0</v>
      </c>
      <c r="K101" s="3">
        <v>0</v>
      </c>
      <c r="L101" s="15">
        <f t="shared" si="229"/>
        <v>105.28</v>
      </c>
      <c r="M101" s="16">
        <f t="shared" si="230"/>
        <v>101.39</v>
      </c>
      <c r="N101" s="2">
        <f t="shared" ref="N101:N259" si="311">P101+R101+T101</f>
        <v>105.28</v>
      </c>
      <c r="O101" s="3">
        <f t="shared" ref="O101:O259" si="312">Q101+S101+U101</f>
        <v>101.39</v>
      </c>
      <c r="P101" s="2">
        <v>102</v>
      </c>
      <c r="Q101" s="3">
        <v>95</v>
      </c>
      <c r="R101" s="2">
        <v>3.28</v>
      </c>
      <c r="S101" s="3">
        <v>6.39</v>
      </c>
      <c r="T101" s="15">
        <v>0</v>
      </c>
      <c r="U101" s="16">
        <v>0</v>
      </c>
      <c r="V101" s="2">
        <v>0</v>
      </c>
      <c r="W101" s="3">
        <v>0</v>
      </c>
      <c r="X101" s="2">
        <v>238</v>
      </c>
      <c r="Y101" s="3">
        <v>245</v>
      </c>
      <c r="Z101" s="20">
        <v>44.235294117647058</v>
      </c>
      <c r="AA101" s="21">
        <v>51.044897959183679</v>
      </c>
      <c r="AB101" s="20">
        <f t="shared" si="309"/>
        <v>44.235294117647058</v>
      </c>
      <c r="AC101" s="21">
        <f t="shared" si="310"/>
        <v>41.383673469387752</v>
      </c>
    </row>
    <row r="102" spans="1:29" x14ac:dyDescent="0.25">
      <c r="A102" s="49" t="s">
        <v>59</v>
      </c>
      <c r="B102" s="3">
        <f t="shared" si="228"/>
        <v>83</v>
      </c>
      <c r="C102" s="30" t="s">
        <v>0</v>
      </c>
      <c r="D102" s="60">
        <v>1</v>
      </c>
      <c r="E102" s="79"/>
      <c r="F102" s="91" t="s">
        <v>8</v>
      </c>
      <c r="G102" s="80"/>
      <c r="H102" s="95"/>
      <c r="I102" s="60">
        <v>2013</v>
      </c>
      <c r="J102" s="2">
        <v>0</v>
      </c>
      <c r="K102" s="3">
        <v>0</v>
      </c>
      <c r="L102" s="15">
        <f t="shared" si="229"/>
        <v>149.57999999999998</v>
      </c>
      <c r="M102" s="16">
        <f t="shared" si="230"/>
        <v>167.37</v>
      </c>
      <c r="N102" s="2">
        <f t="shared" si="311"/>
        <v>149.57999999999998</v>
      </c>
      <c r="O102" s="3">
        <f t="shared" si="312"/>
        <v>167.37</v>
      </c>
      <c r="P102" s="2">
        <v>102</v>
      </c>
      <c r="Q102" s="3">
        <v>118.67</v>
      </c>
      <c r="R102" s="2">
        <v>3.28</v>
      </c>
      <c r="S102" s="3">
        <v>6.39</v>
      </c>
      <c r="T102" s="15">
        <v>44.3</v>
      </c>
      <c r="U102" s="16">
        <v>42.31</v>
      </c>
      <c r="V102" s="2">
        <v>0</v>
      </c>
      <c r="W102" s="3">
        <v>0</v>
      </c>
      <c r="X102" s="2">
        <v>238</v>
      </c>
      <c r="Y102" s="3">
        <v>245</v>
      </c>
      <c r="Z102" s="20">
        <v>44.235294117647058</v>
      </c>
      <c r="AA102" s="21">
        <v>51.044897959183679</v>
      </c>
      <c r="AB102" s="20">
        <f t="shared" si="309"/>
        <v>62.848739495798313</v>
      </c>
      <c r="AC102" s="21">
        <f t="shared" si="310"/>
        <v>68.314285714285717</v>
      </c>
    </row>
    <row r="103" spans="1:29" x14ac:dyDescent="0.25">
      <c r="A103" s="49" t="s">
        <v>59</v>
      </c>
      <c r="B103" s="3">
        <f t="shared" si="228"/>
        <v>84</v>
      </c>
      <c r="C103" s="30" t="s">
        <v>0</v>
      </c>
      <c r="D103" s="60">
        <v>1</v>
      </c>
      <c r="E103" s="79"/>
      <c r="F103" s="91" t="s">
        <v>8</v>
      </c>
      <c r="G103" s="80"/>
      <c r="H103" s="95"/>
      <c r="I103" s="60">
        <v>2015</v>
      </c>
      <c r="J103" s="2">
        <v>0</v>
      </c>
      <c r="K103" s="3">
        <v>0</v>
      </c>
      <c r="L103" s="15">
        <f t="shared" si="229"/>
        <v>105.28</v>
      </c>
      <c r="M103" s="16">
        <f t="shared" si="230"/>
        <v>125.06</v>
      </c>
      <c r="N103" s="2">
        <f t="shared" si="311"/>
        <v>105.28</v>
      </c>
      <c r="O103" s="3">
        <f t="shared" si="312"/>
        <v>125.06</v>
      </c>
      <c r="P103" s="2">
        <v>102</v>
      </c>
      <c r="Q103" s="3">
        <v>118.67</v>
      </c>
      <c r="R103" s="2">
        <v>3.28</v>
      </c>
      <c r="S103" s="3">
        <v>6.39</v>
      </c>
      <c r="T103" s="15">
        <v>0</v>
      </c>
      <c r="U103" s="16">
        <v>0</v>
      </c>
      <c r="V103" s="2">
        <v>0</v>
      </c>
      <c r="W103" s="3">
        <v>0</v>
      </c>
      <c r="X103" s="2">
        <v>238</v>
      </c>
      <c r="Y103" s="3">
        <v>245</v>
      </c>
      <c r="Z103" s="20">
        <v>44.235294117647058</v>
      </c>
      <c r="AA103" s="21">
        <v>51.044897959183679</v>
      </c>
      <c r="AB103" s="20">
        <f t="shared" si="309"/>
        <v>44.235294117647058</v>
      </c>
      <c r="AC103" s="21">
        <f t="shared" si="310"/>
        <v>51.044897959183679</v>
      </c>
    </row>
    <row r="104" spans="1:29" x14ac:dyDescent="0.25">
      <c r="A104" s="49" t="s">
        <v>59</v>
      </c>
      <c r="B104" s="3">
        <f t="shared" si="228"/>
        <v>85</v>
      </c>
      <c r="C104" s="30" t="s">
        <v>0</v>
      </c>
      <c r="D104" s="60">
        <v>1</v>
      </c>
      <c r="E104" s="79"/>
      <c r="F104" s="91" t="s">
        <v>8</v>
      </c>
      <c r="G104" s="80"/>
      <c r="H104" s="95"/>
      <c r="I104" s="60">
        <v>2017</v>
      </c>
      <c r="J104" s="2">
        <v>0</v>
      </c>
      <c r="K104" s="3">
        <v>0</v>
      </c>
      <c r="L104" s="15">
        <f t="shared" si="229"/>
        <v>102</v>
      </c>
      <c r="M104" s="16">
        <f t="shared" si="230"/>
        <v>0</v>
      </c>
      <c r="N104" s="2">
        <f t="shared" si="311"/>
        <v>102</v>
      </c>
      <c r="O104" s="3">
        <f t="shared" si="312"/>
        <v>0</v>
      </c>
      <c r="P104" s="2">
        <v>102</v>
      </c>
      <c r="Q104" s="3">
        <v>0</v>
      </c>
      <c r="R104" s="2">
        <v>0</v>
      </c>
      <c r="S104" s="3">
        <v>0</v>
      </c>
      <c r="T104" s="15">
        <v>0</v>
      </c>
      <c r="U104" s="16">
        <v>0</v>
      </c>
      <c r="V104" s="2">
        <v>0</v>
      </c>
      <c r="W104" s="3">
        <v>0</v>
      </c>
      <c r="X104" s="2">
        <v>238</v>
      </c>
      <c r="Y104" s="3">
        <v>245</v>
      </c>
      <c r="Z104" s="20">
        <v>44.235294117647058</v>
      </c>
      <c r="AA104" s="21">
        <v>51.044897959183679</v>
      </c>
      <c r="AB104" s="20">
        <f t="shared" si="309"/>
        <v>42.857142857142854</v>
      </c>
      <c r="AC104" s="21">
        <f t="shared" si="310"/>
        <v>0</v>
      </c>
    </row>
    <row r="105" spans="1:29" x14ac:dyDescent="0.25">
      <c r="A105" s="49" t="s">
        <v>59</v>
      </c>
      <c r="B105" s="3">
        <f t="shared" si="228"/>
        <v>86</v>
      </c>
      <c r="C105" s="30" t="s">
        <v>0</v>
      </c>
      <c r="D105" s="60">
        <v>1</v>
      </c>
      <c r="E105" s="79"/>
      <c r="F105" s="91" t="s">
        <v>8</v>
      </c>
      <c r="G105" s="80"/>
      <c r="H105" s="95"/>
      <c r="I105" s="60">
        <v>2013</v>
      </c>
      <c r="J105" s="2">
        <v>0</v>
      </c>
      <c r="K105" s="3">
        <v>0</v>
      </c>
      <c r="L105" s="15">
        <f t="shared" si="229"/>
        <v>105.27</v>
      </c>
      <c r="M105" s="16">
        <f t="shared" si="230"/>
        <v>128.72</v>
      </c>
      <c r="N105" s="2">
        <f t="shared" ref="N105" si="313">P105+R105+T105</f>
        <v>105.27</v>
      </c>
      <c r="O105" s="3">
        <f t="shared" ref="O105" si="314">Q105+S105+U105</f>
        <v>128.72</v>
      </c>
      <c r="P105" s="2">
        <v>102</v>
      </c>
      <c r="Q105" s="3">
        <v>122</v>
      </c>
      <c r="R105" s="2">
        <v>3.27</v>
      </c>
      <c r="S105" s="3">
        <v>6.72</v>
      </c>
      <c r="T105" s="15">
        <v>0</v>
      </c>
      <c r="U105" s="16">
        <v>0</v>
      </c>
      <c r="V105" s="2">
        <v>0</v>
      </c>
      <c r="W105" s="3">
        <v>0</v>
      </c>
      <c r="X105" s="2">
        <v>238</v>
      </c>
      <c r="Y105" s="3">
        <v>245</v>
      </c>
      <c r="Z105" s="20">
        <v>44.235294117647058</v>
      </c>
      <c r="AA105" s="21">
        <v>51.044897959183679</v>
      </c>
      <c r="AB105" s="20">
        <f t="shared" si="309"/>
        <v>44.231092436974791</v>
      </c>
      <c r="AC105" s="21">
        <f t="shared" si="310"/>
        <v>52.538775510204083</v>
      </c>
    </row>
    <row r="106" spans="1:29" x14ac:dyDescent="0.25">
      <c r="A106" s="49" t="s">
        <v>59</v>
      </c>
      <c r="B106" s="3">
        <f t="shared" si="228"/>
        <v>87</v>
      </c>
      <c r="C106" s="30" t="s">
        <v>0</v>
      </c>
      <c r="D106" s="60">
        <v>1</v>
      </c>
      <c r="E106" s="79"/>
      <c r="F106" s="91"/>
      <c r="G106" s="80" t="s">
        <v>8</v>
      </c>
      <c r="H106" s="95"/>
      <c r="I106" s="60">
        <v>2013</v>
      </c>
      <c r="J106" s="2">
        <v>0</v>
      </c>
      <c r="K106" s="3">
        <v>0</v>
      </c>
      <c r="L106" s="15">
        <f t="shared" si="229"/>
        <v>102</v>
      </c>
      <c r="M106" s="16">
        <f t="shared" si="230"/>
        <v>118.67</v>
      </c>
      <c r="N106" s="2">
        <f t="shared" ref="N106:N107" si="315">P106+R106+T106</f>
        <v>102</v>
      </c>
      <c r="O106" s="3">
        <f t="shared" ref="O106:O107" si="316">Q106+S106+U106</f>
        <v>118.67</v>
      </c>
      <c r="P106" s="2">
        <v>102</v>
      </c>
      <c r="Q106" s="3">
        <v>118.67</v>
      </c>
      <c r="R106" s="2">
        <v>0</v>
      </c>
      <c r="S106" s="3">
        <v>0</v>
      </c>
      <c r="T106" s="15">
        <v>0</v>
      </c>
      <c r="U106" s="16">
        <v>0</v>
      </c>
      <c r="V106" s="2">
        <v>0</v>
      </c>
      <c r="W106" s="3">
        <v>0</v>
      </c>
      <c r="X106" s="2">
        <v>238</v>
      </c>
      <c r="Y106" s="3">
        <v>245</v>
      </c>
      <c r="Z106" s="20">
        <v>44.235294117647058</v>
      </c>
      <c r="AA106" s="21">
        <v>51.044897959183679</v>
      </c>
      <c r="AB106" s="20">
        <f t="shared" si="309"/>
        <v>42.857142857142854</v>
      </c>
      <c r="AC106" s="21">
        <f t="shared" si="310"/>
        <v>48.436734693877554</v>
      </c>
    </row>
    <row r="107" spans="1:29" x14ac:dyDescent="0.25">
      <c r="A107" s="49" t="s">
        <v>59</v>
      </c>
      <c r="B107" s="3">
        <f t="shared" si="228"/>
        <v>88</v>
      </c>
      <c r="C107" s="30" t="s">
        <v>0</v>
      </c>
      <c r="D107" s="60">
        <v>1</v>
      </c>
      <c r="E107" s="79"/>
      <c r="F107" s="91"/>
      <c r="G107" s="80" t="s">
        <v>8</v>
      </c>
      <c r="H107" s="95"/>
      <c r="I107" s="60">
        <v>2013</v>
      </c>
      <c r="J107" s="2">
        <v>243.53</v>
      </c>
      <c r="K107" s="3">
        <v>0</v>
      </c>
      <c r="L107" s="15">
        <f t="shared" si="229"/>
        <v>404.38</v>
      </c>
      <c r="M107" s="16">
        <f t="shared" si="230"/>
        <v>118</v>
      </c>
      <c r="N107" s="2">
        <f t="shared" si="315"/>
        <v>160.85</v>
      </c>
      <c r="O107" s="3">
        <f t="shared" si="316"/>
        <v>118</v>
      </c>
      <c r="P107" s="2">
        <v>160.85</v>
      </c>
      <c r="Q107" s="3">
        <v>118</v>
      </c>
      <c r="R107" s="2">
        <v>0</v>
      </c>
      <c r="S107" s="3">
        <v>0</v>
      </c>
      <c r="T107" s="15">
        <v>0</v>
      </c>
      <c r="U107" s="16">
        <v>0</v>
      </c>
      <c r="V107" s="2">
        <v>0</v>
      </c>
      <c r="W107" s="3">
        <v>0</v>
      </c>
      <c r="X107" s="2">
        <v>238</v>
      </c>
      <c r="Y107" s="3">
        <v>245</v>
      </c>
      <c r="Z107" s="20">
        <v>44.235294117647058</v>
      </c>
      <c r="AA107" s="21">
        <v>51.044897959183679</v>
      </c>
      <c r="AB107" s="20">
        <f t="shared" si="309"/>
        <v>169.9075630252101</v>
      </c>
      <c r="AC107" s="21">
        <f t="shared" si="310"/>
        <v>48.163265306122447</v>
      </c>
    </row>
    <row r="108" spans="1:29" x14ac:dyDescent="0.25">
      <c r="A108" s="49" t="s">
        <v>59</v>
      </c>
      <c r="B108" s="3">
        <f t="shared" si="228"/>
        <v>89</v>
      </c>
      <c r="C108" s="30" t="s">
        <v>0</v>
      </c>
      <c r="D108" s="60">
        <v>1</v>
      </c>
      <c r="E108" s="79"/>
      <c r="F108" s="91" t="s">
        <v>8</v>
      </c>
      <c r="G108" s="80"/>
      <c r="H108" s="95"/>
      <c r="I108" s="60">
        <v>2017</v>
      </c>
      <c r="J108" s="2">
        <v>86.77</v>
      </c>
      <c r="K108" s="3">
        <v>95.73</v>
      </c>
      <c r="L108" s="15">
        <f t="shared" si="229"/>
        <v>107.72</v>
      </c>
      <c r="M108" s="16">
        <f t="shared" si="230"/>
        <v>129.91</v>
      </c>
      <c r="N108" s="2">
        <f t="shared" ref="N108" si="317">P108+R108+T108</f>
        <v>20.95</v>
      </c>
      <c r="O108" s="3">
        <f t="shared" ref="O108" si="318">Q108+S108+U108</f>
        <v>34.18</v>
      </c>
      <c r="P108" s="2">
        <v>17.68</v>
      </c>
      <c r="Q108" s="3">
        <v>28.3</v>
      </c>
      <c r="R108" s="2">
        <v>3.27</v>
      </c>
      <c r="S108" s="3">
        <v>5.88</v>
      </c>
      <c r="T108" s="15">
        <v>0</v>
      </c>
      <c r="U108" s="16">
        <v>0</v>
      </c>
      <c r="V108" s="2">
        <v>0</v>
      </c>
      <c r="W108" s="3">
        <v>0</v>
      </c>
      <c r="X108" s="2">
        <v>238</v>
      </c>
      <c r="Y108" s="3">
        <v>245</v>
      </c>
      <c r="Z108" s="20">
        <v>44.235294117647058</v>
      </c>
      <c r="AA108" s="21">
        <v>51.044897959183679</v>
      </c>
      <c r="AB108" s="20">
        <f t="shared" si="309"/>
        <v>45.260504201680675</v>
      </c>
      <c r="AC108" s="21">
        <f t="shared" si="310"/>
        <v>53.024489795918363</v>
      </c>
    </row>
    <row r="109" spans="1:29" x14ac:dyDescent="0.25">
      <c r="A109" s="49" t="s">
        <v>59</v>
      </c>
      <c r="B109" s="3">
        <f t="shared" si="228"/>
        <v>90</v>
      </c>
      <c r="C109" s="30" t="s">
        <v>0</v>
      </c>
      <c r="D109" s="60">
        <v>1</v>
      </c>
      <c r="E109" s="79"/>
      <c r="F109" s="91"/>
      <c r="G109" s="80" t="s">
        <v>8</v>
      </c>
      <c r="H109" s="95"/>
      <c r="I109" s="60">
        <v>2013</v>
      </c>
      <c r="J109" s="2">
        <v>0</v>
      </c>
      <c r="K109" s="3">
        <v>0</v>
      </c>
      <c r="L109" s="15">
        <f t="shared" si="229"/>
        <v>411.12</v>
      </c>
      <c r="M109" s="16">
        <f t="shared" si="230"/>
        <v>0</v>
      </c>
      <c r="N109" s="2">
        <f t="shared" ref="N109" si="319">P109+R109+T109</f>
        <v>411.12</v>
      </c>
      <c r="O109" s="3">
        <f t="shared" ref="O109" si="320">Q109+S109+U109</f>
        <v>0</v>
      </c>
      <c r="P109" s="2">
        <v>406</v>
      </c>
      <c r="Q109" s="3">
        <v>0</v>
      </c>
      <c r="R109" s="2">
        <v>5.12</v>
      </c>
      <c r="S109" s="3">
        <v>0</v>
      </c>
      <c r="T109" s="15">
        <v>0</v>
      </c>
      <c r="U109" s="16">
        <v>0</v>
      </c>
      <c r="V109" s="2">
        <v>0</v>
      </c>
      <c r="W109" s="3">
        <v>0</v>
      </c>
      <c r="X109" s="2">
        <v>238</v>
      </c>
      <c r="Y109" s="3">
        <v>245</v>
      </c>
      <c r="Z109" s="20">
        <v>44.235294117647058</v>
      </c>
      <c r="AA109" s="21">
        <v>51.044897959183679</v>
      </c>
      <c r="AB109" s="20">
        <f t="shared" si="309"/>
        <v>172.73949579831933</v>
      </c>
      <c r="AC109" s="21">
        <f t="shared" si="310"/>
        <v>0</v>
      </c>
    </row>
    <row r="110" spans="1:29" x14ac:dyDescent="0.25">
      <c r="A110" s="49" t="s">
        <v>59</v>
      </c>
      <c r="B110" s="3">
        <f t="shared" si="228"/>
        <v>91</v>
      </c>
      <c r="C110" s="30" t="s">
        <v>0</v>
      </c>
      <c r="D110" s="60">
        <v>1</v>
      </c>
      <c r="E110" s="79"/>
      <c r="F110" s="91" t="s">
        <v>8</v>
      </c>
      <c r="G110" s="80"/>
      <c r="H110" s="95"/>
      <c r="I110" s="60">
        <v>2016</v>
      </c>
      <c r="J110" s="2">
        <v>0</v>
      </c>
      <c r="K110" s="3">
        <v>0</v>
      </c>
      <c r="L110" s="15">
        <f t="shared" si="229"/>
        <v>105.27</v>
      </c>
      <c r="M110" s="16">
        <f t="shared" si="230"/>
        <v>122.05</v>
      </c>
      <c r="N110" s="2">
        <f t="shared" ref="N110" si="321">P110+R110+T110</f>
        <v>105.27</v>
      </c>
      <c r="O110" s="3">
        <f t="shared" ref="O110" si="322">Q110+S110+U110</f>
        <v>122.05</v>
      </c>
      <c r="P110" s="2">
        <v>102</v>
      </c>
      <c r="Q110" s="3">
        <v>115.33</v>
      </c>
      <c r="R110" s="2">
        <v>3.27</v>
      </c>
      <c r="S110" s="3">
        <v>6.72</v>
      </c>
      <c r="T110" s="15">
        <v>0</v>
      </c>
      <c r="U110" s="16">
        <v>0</v>
      </c>
      <c r="V110" s="2">
        <v>0</v>
      </c>
      <c r="W110" s="3">
        <v>0</v>
      </c>
      <c r="X110" s="2">
        <v>238</v>
      </c>
      <c r="Y110" s="3">
        <v>245</v>
      </c>
      <c r="Z110" s="20">
        <v>44.235294117647058</v>
      </c>
      <c r="AA110" s="21">
        <v>51.044897959183679</v>
      </c>
      <c r="AB110" s="20">
        <f t="shared" si="309"/>
        <v>44.231092436974791</v>
      </c>
      <c r="AC110" s="21">
        <f t="shared" si="310"/>
        <v>49.816326530612244</v>
      </c>
    </row>
    <row r="111" spans="1:29" x14ac:dyDescent="0.25">
      <c r="A111" s="49" t="s">
        <v>59</v>
      </c>
      <c r="B111" s="3">
        <f t="shared" si="228"/>
        <v>92</v>
      </c>
      <c r="C111" s="30" t="s">
        <v>0</v>
      </c>
      <c r="D111" s="60">
        <v>1</v>
      </c>
      <c r="E111" s="79"/>
      <c r="F111" s="91" t="s">
        <v>8</v>
      </c>
      <c r="G111" s="80"/>
      <c r="H111" s="95"/>
      <c r="I111" s="60">
        <v>2017</v>
      </c>
      <c r="J111" s="2">
        <v>0</v>
      </c>
      <c r="K111" s="3">
        <v>0</v>
      </c>
      <c r="L111" s="15">
        <f t="shared" si="229"/>
        <v>105.27</v>
      </c>
      <c r="M111" s="16">
        <f t="shared" si="230"/>
        <v>125.39</v>
      </c>
      <c r="N111" s="2">
        <f t="shared" ref="N111" si="323">P111+R111+T111</f>
        <v>105.27</v>
      </c>
      <c r="O111" s="3">
        <f t="shared" ref="O111" si="324">Q111+S111+U111</f>
        <v>125.39</v>
      </c>
      <c r="P111" s="2">
        <v>102</v>
      </c>
      <c r="Q111" s="3">
        <v>118.67</v>
      </c>
      <c r="R111" s="2">
        <v>3.27</v>
      </c>
      <c r="S111" s="3">
        <v>6.72</v>
      </c>
      <c r="T111" s="15">
        <v>0</v>
      </c>
      <c r="U111" s="16">
        <v>0</v>
      </c>
      <c r="V111" s="2">
        <v>0</v>
      </c>
      <c r="W111" s="3">
        <v>0</v>
      </c>
      <c r="X111" s="2">
        <v>238</v>
      </c>
      <c r="Y111" s="3">
        <v>245</v>
      </c>
      <c r="Z111" s="20">
        <v>44.235294117647058</v>
      </c>
      <c r="AA111" s="21">
        <v>51.044897959183679</v>
      </c>
      <c r="AB111" s="20">
        <f t="shared" si="309"/>
        <v>44.231092436974791</v>
      </c>
      <c r="AC111" s="21">
        <f t="shared" si="310"/>
        <v>51.179591836734694</v>
      </c>
    </row>
    <row r="112" spans="1:29" x14ac:dyDescent="0.25">
      <c r="A112" s="49" t="s">
        <v>59</v>
      </c>
      <c r="B112" s="3">
        <f t="shared" si="228"/>
        <v>93</v>
      </c>
      <c r="C112" s="30" t="s">
        <v>0</v>
      </c>
      <c r="D112" s="60">
        <v>1</v>
      </c>
      <c r="E112" s="79"/>
      <c r="F112" s="91" t="s">
        <v>8</v>
      </c>
      <c r="G112" s="80"/>
      <c r="H112" s="95"/>
      <c r="I112" s="60">
        <v>2013</v>
      </c>
      <c r="J112" s="2">
        <v>0</v>
      </c>
      <c r="K112" s="3">
        <v>0</v>
      </c>
      <c r="L112" s="15">
        <f t="shared" si="229"/>
        <v>105.27</v>
      </c>
      <c r="M112" s="16">
        <f t="shared" si="230"/>
        <v>123.72</v>
      </c>
      <c r="N112" s="2">
        <f t="shared" ref="N112" si="325">P112+R112+T112</f>
        <v>105.27</v>
      </c>
      <c r="O112" s="3">
        <f t="shared" ref="O112" si="326">Q112+S112+U112</f>
        <v>123.72</v>
      </c>
      <c r="P112" s="2">
        <v>102</v>
      </c>
      <c r="Q112" s="3">
        <v>117</v>
      </c>
      <c r="R112" s="2">
        <v>3.27</v>
      </c>
      <c r="S112" s="3">
        <v>6.72</v>
      </c>
      <c r="T112" s="15">
        <v>0</v>
      </c>
      <c r="U112" s="16">
        <v>0</v>
      </c>
      <c r="V112" s="2">
        <v>0</v>
      </c>
      <c r="W112" s="3">
        <v>0</v>
      </c>
      <c r="X112" s="2">
        <v>238</v>
      </c>
      <c r="Y112" s="3">
        <v>245</v>
      </c>
      <c r="Z112" s="20">
        <v>44.235294117647058</v>
      </c>
      <c r="AA112" s="21">
        <v>51.044897959183679</v>
      </c>
      <c r="AB112" s="20">
        <f t="shared" si="309"/>
        <v>44.231092436974791</v>
      </c>
      <c r="AC112" s="21">
        <f t="shared" si="310"/>
        <v>50.497959183673466</v>
      </c>
    </row>
    <row r="113" spans="1:29" x14ac:dyDescent="0.25">
      <c r="A113" s="49" t="s">
        <v>59</v>
      </c>
      <c r="B113" s="3">
        <f t="shared" si="228"/>
        <v>94</v>
      </c>
      <c r="C113" s="30" t="s">
        <v>0</v>
      </c>
      <c r="D113" s="60">
        <v>1</v>
      </c>
      <c r="E113" s="79"/>
      <c r="F113" s="91" t="s">
        <v>8</v>
      </c>
      <c r="G113" s="80"/>
      <c r="H113" s="95"/>
      <c r="I113" s="60">
        <v>2017</v>
      </c>
      <c r="J113" s="2">
        <v>0</v>
      </c>
      <c r="K113" s="3">
        <v>0</v>
      </c>
      <c r="L113" s="15">
        <f t="shared" si="229"/>
        <v>105.27</v>
      </c>
      <c r="M113" s="16">
        <f t="shared" si="230"/>
        <v>125.39</v>
      </c>
      <c r="N113" s="2">
        <f t="shared" ref="N113:N114" si="327">P113+R113+T113</f>
        <v>105.27</v>
      </c>
      <c r="O113" s="3">
        <f t="shared" ref="O113:O114" si="328">Q113+S113+U113</f>
        <v>125.39</v>
      </c>
      <c r="P113" s="2">
        <v>102</v>
      </c>
      <c r="Q113" s="3">
        <v>118.67</v>
      </c>
      <c r="R113" s="2">
        <v>3.27</v>
      </c>
      <c r="S113" s="3">
        <v>6.72</v>
      </c>
      <c r="T113" s="15">
        <v>0</v>
      </c>
      <c r="U113" s="16">
        <v>0</v>
      </c>
      <c r="V113" s="2">
        <v>0</v>
      </c>
      <c r="W113" s="3">
        <v>0</v>
      </c>
      <c r="X113" s="2">
        <v>238</v>
      </c>
      <c r="Y113" s="3">
        <v>245</v>
      </c>
      <c r="Z113" s="20">
        <v>44.235294117647058</v>
      </c>
      <c r="AA113" s="21">
        <v>51.044897959183679</v>
      </c>
      <c r="AB113" s="20">
        <f t="shared" si="309"/>
        <v>44.231092436974791</v>
      </c>
      <c r="AC113" s="21">
        <f t="shared" si="310"/>
        <v>51.179591836734694</v>
      </c>
    </row>
    <row r="114" spans="1:29" x14ac:dyDescent="0.25">
      <c r="A114" s="49" t="s">
        <v>59</v>
      </c>
      <c r="B114" s="3">
        <f t="shared" si="228"/>
        <v>95</v>
      </c>
      <c r="C114" s="30" t="s">
        <v>0</v>
      </c>
      <c r="D114" s="60">
        <v>1</v>
      </c>
      <c r="E114" s="79"/>
      <c r="F114" s="91" t="s">
        <v>8</v>
      </c>
      <c r="G114" s="80"/>
      <c r="H114" s="95"/>
      <c r="I114" s="60">
        <v>2016</v>
      </c>
      <c r="J114" s="2">
        <v>16.670000000000002</v>
      </c>
      <c r="K114" s="3">
        <v>0</v>
      </c>
      <c r="L114" s="15">
        <f t="shared" si="229"/>
        <v>118.67</v>
      </c>
      <c r="M114" s="16">
        <f t="shared" si="230"/>
        <v>122</v>
      </c>
      <c r="N114" s="2">
        <f t="shared" si="327"/>
        <v>102</v>
      </c>
      <c r="O114" s="3">
        <f t="shared" si="328"/>
        <v>122</v>
      </c>
      <c r="P114" s="2">
        <v>102</v>
      </c>
      <c r="Q114" s="3">
        <v>122</v>
      </c>
      <c r="R114" s="2">
        <v>0</v>
      </c>
      <c r="S114" s="3">
        <v>0</v>
      </c>
      <c r="T114" s="15">
        <v>0</v>
      </c>
      <c r="U114" s="16">
        <v>0</v>
      </c>
      <c r="V114" s="2">
        <v>0</v>
      </c>
      <c r="W114" s="3">
        <v>0</v>
      </c>
      <c r="X114" s="2">
        <v>238</v>
      </c>
      <c r="Y114" s="3">
        <v>245</v>
      </c>
      <c r="Z114" s="20">
        <v>44.235294117647058</v>
      </c>
      <c r="AA114" s="21">
        <v>51.044897959183679</v>
      </c>
      <c r="AB114" s="20">
        <f t="shared" si="309"/>
        <v>49.861344537815128</v>
      </c>
      <c r="AC114" s="21">
        <f t="shared" si="310"/>
        <v>49.795918367346935</v>
      </c>
    </row>
    <row r="115" spans="1:29" x14ac:dyDescent="0.25">
      <c r="A115" s="50" t="s">
        <v>61</v>
      </c>
      <c r="B115" s="3">
        <f t="shared" si="228"/>
        <v>96</v>
      </c>
      <c r="C115" s="30" t="s">
        <v>0</v>
      </c>
      <c r="D115" s="60">
        <v>1</v>
      </c>
      <c r="E115" s="79"/>
      <c r="F115" s="91" t="s">
        <v>8</v>
      </c>
      <c r="G115" s="80"/>
      <c r="H115" s="95"/>
      <c r="I115" s="60">
        <v>2013</v>
      </c>
      <c r="J115" s="2">
        <v>0</v>
      </c>
      <c r="K115" s="3">
        <v>0</v>
      </c>
      <c r="L115" s="15">
        <f t="shared" si="229"/>
        <v>91.95</v>
      </c>
      <c r="M115" s="16">
        <f t="shared" si="230"/>
        <v>119.17999999999999</v>
      </c>
      <c r="N115" s="2">
        <f t="shared" ref="N115" si="329">P115+R115+T115</f>
        <v>91.95</v>
      </c>
      <c r="O115" s="3">
        <f t="shared" ref="O115" si="330">Q115+S115+U115</f>
        <v>119.17999999999999</v>
      </c>
      <c r="P115" s="2">
        <v>84.9</v>
      </c>
      <c r="Q115" s="3">
        <v>110.57</v>
      </c>
      <c r="R115" s="2">
        <v>7.05</v>
      </c>
      <c r="S115" s="3">
        <v>8.61</v>
      </c>
      <c r="T115" s="15">
        <v>0</v>
      </c>
      <c r="U115" s="16">
        <v>0</v>
      </c>
      <c r="V115" s="2">
        <v>0</v>
      </c>
      <c r="W115" s="3">
        <v>0</v>
      </c>
      <c r="X115" s="2">
        <v>238</v>
      </c>
      <c r="Y115" s="3">
        <v>245</v>
      </c>
      <c r="Z115" s="20">
        <v>44.235294117647058</v>
      </c>
      <c r="AA115" s="21">
        <v>51.044897959183679</v>
      </c>
      <c r="AB115" s="20">
        <f t="shared" si="309"/>
        <v>38.634453781512605</v>
      </c>
      <c r="AC115" s="21">
        <f t="shared" si="310"/>
        <v>48.644897959183666</v>
      </c>
    </row>
    <row r="116" spans="1:29" x14ac:dyDescent="0.25">
      <c r="A116" s="50" t="s">
        <v>61</v>
      </c>
      <c r="B116" s="3">
        <f t="shared" si="228"/>
        <v>97</v>
      </c>
      <c r="C116" s="30" t="s">
        <v>0</v>
      </c>
      <c r="D116" s="60">
        <v>1</v>
      </c>
      <c r="E116" s="79"/>
      <c r="F116" s="91" t="s">
        <v>8</v>
      </c>
      <c r="G116" s="80"/>
      <c r="H116" s="95"/>
      <c r="I116" s="60">
        <v>2013</v>
      </c>
      <c r="J116" s="2">
        <v>55</v>
      </c>
      <c r="K116" s="3">
        <v>0</v>
      </c>
      <c r="L116" s="15">
        <f t="shared" si="229"/>
        <v>160.26999999999998</v>
      </c>
      <c r="M116" s="16">
        <f t="shared" si="230"/>
        <v>128.72</v>
      </c>
      <c r="N116" s="2">
        <f t="shared" ref="N116" si="331">P116+R116+T116</f>
        <v>105.27</v>
      </c>
      <c r="O116" s="3">
        <f t="shared" ref="O116" si="332">Q116+S116+U116</f>
        <v>128.72</v>
      </c>
      <c r="P116" s="2">
        <v>102</v>
      </c>
      <c r="Q116" s="3">
        <v>122</v>
      </c>
      <c r="R116" s="2">
        <v>3.27</v>
      </c>
      <c r="S116" s="3">
        <v>6.72</v>
      </c>
      <c r="T116" s="15">
        <v>0</v>
      </c>
      <c r="U116" s="16">
        <v>0</v>
      </c>
      <c r="V116" s="2">
        <v>0</v>
      </c>
      <c r="W116" s="3">
        <v>0</v>
      </c>
      <c r="X116" s="2">
        <v>238</v>
      </c>
      <c r="Y116" s="3">
        <v>245</v>
      </c>
      <c r="Z116" s="20">
        <v>44.235294117647058</v>
      </c>
      <c r="AA116" s="21">
        <v>51.044897959183679</v>
      </c>
      <c r="AB116" s="20">
        <f t="shared" si="309"/>
        <v>67.340336134453764</v>
      </c>
      <c r="AC116" s="21">
        <f t="shared" si="310"/>
        <v>52.538775510204083</v>
      </c>
    </row>
    <row r="117" spans="1:29" x14ac:dyDescent="0.25">
      <c r="A117" s="50" t="s">
        <v>61</v>
      </c>
      <c r="B117" s="3">
        <f t="shared" si="228"/>
        <v>98</v>
      </c>
      <c r="C117" s="30" t="s">
        <v>0</v>
      </c>
      <c r="D117" s="60">
        <v>1</v>
      </c>
      <c r="E117" s="79"/>
      <c r="F117" s="91" t="s">
        <v>8</v>
      </c>
      <c r="G117" s="80"/>
      <c r="H117" s="95"/>
      <c r="I117" s="60">
        <v>2017</v>
      </c>
      <c r="J117" s="2">
        <v>9.82</v>
      </c>
      <c r="K117" s="3">
        <v>0</v>
      </c>
      <c r="L117" s="15">
        <f t="shared" si="229"/>
        <v>109.33000000000001</v>
      </c>
      <c r="M117" s="16">
        <f t="shared" si="230"/>
        <v>132.30000000000001</v>
      </c>
      <c r="N117" s="2">
        <f t="shared" ref="N117:N118" si="333">P117+R117+T117</f>
        <v>99.51</v>
      </c>
      <c r="O117" s="3">
        <f t="shared" ref="O117:O118" si="334">Q117+S117+U117</f>
        <v>132.30000000000001</v>
      </c>
      <c r="P117" s="2">
        <v>97.09</v>
      </c>
      <c r="Q117" s="3">
        <v>122</v>
      </c>
      <c r="R117" s="2">
        <v>2.42</v>
      </c>
      <c r="S117" s="3">
        <v>10.3</v>
      </c>
      <c r="T117" s="15">
        <v>0</v>
      </c>
      <c r="U117" s="16">
        <v>0</v>
      </c>
      <c r="V117" s="2">
        <v>0</v>
      </c>
      <c r="W117" s="3">
        <v>0</v>
      </c>
      <c r="X117" s="2">
        <v>238</v>
      </c>
      <c r="Y117" s="3">
        <v>245</v>
      </c>
      <c r="Z117" s="20">
        <v>44.235294117647058</v>
      </c>
      <c r="AA117" s="21">
        <v>51.044897959183679</v>
      </c>
      <c r="AB117" s="20">
        <f t="shared" si="309"/>
        <v>45.936974789915972</v>
      </c>
      <c r="AC117" s="21">
        <f t="shared" si="310"/>
        <v>54</v>
      </c>
    </row>
    <row r="118" spans="1:29" x14ac:dyDescent="0.25">
      <c r="A118" s="50" t="s">
        <v>61</v>
      </c>
      <c r="B118" s="3">
        <f t="shared" si="228"/>
        <v>99</v>
      </c>
      <c r="C118" s="30" t="s">
        <v>0</v>
      </c>
      <c r="D118" s="60">
        <v>1</v>
      </c>
      <c r="E118" s="79"/>
      <c r="F118" s="91" t="s">
        <v>8</v>
      </c>
      <c r="G118" s="80"/>
      <c r="H118" s="95"/>
      <c r="I118" s="60">
        <v>2013</v>
      </c>
      <c r="J118" s="2">
        <v>50</v>
      </c>
      <c r="K118" s="3">
        <v>12.98</v>
      </c>
      <c r="L118" s="15">
        <f t="shared" si="229"/>
        <v>155.26999999999998</v>
      </c>
      <c r="M118" s="16">
        <f t="shared" si="230"/>
        <v>129.5</v>
      </c>
      <c r="N118" s="2">
        <f t="shared" si="333"/>
        <v>105.27</v>
      </c>
      <c r="O118" s="3">
        <f t="shared" si="334"/>
        <v>116.52</v>
      </c>
      <c r="P118" s="2">
        <v>102</v>
      </c>
      <c r="Q118" s="3">
        <v>109.8</v>
      </c>
      <c r="R118" s="2">
        <v>3.27</v>
      </c>
      <c r="S118" s="3">
        <v>6.72</v>
      </c>
      <c r="T118" s="15">
        <v>0</v>
      </c>
      <c r="U118" s="16">
        <v>0</v>
      </c>
      <c r="V118" s="2">
        <v>49.08</v>
      </c>
      <c r="W118" s="3">
        <v>47.4</v>
      </c>
      <c r="X118" s="2">
        <v>238</v>
      </c>
      <c r="Y118" s="3">
        <v>245</v>
      </c>
      <c r="Z118" s="20">
        <v>44.235294117647058</v>
      </c>
      <c r="AA118" s="21">
        <v>51.044897959183679</v>
      </c>
      <c r="AB118" s="20">
        <f t="shared" si="309"/>
        <v>65.239495798319325</v>
      </c>
      <c r="AC118" s="21">
        <f t="shared" si="310"/>
        <v>52.857142857142861</v>
      </c>
    </row>
    <row r="119" spans="1:29" x14ac:dyDescent="0.25">
      <c r="A119" s="50" t="s">
        <v>61</v>
      </c>
      <c r="B119" s="3">
        <f t="shared" si="228"/>
        <v>100</v>
      </c>
      <c r="C119" s="30" t="s">
        <v>0</v>
      </c>
      <c r="D119" s="60">
        <v>1</v>
      </c>
      <c r="E119" s="79"/>
      <c r="F119" s="91" t="s">
        <v>8</v>
      </c>
      <c r="G119" s="80"/>
      <c r="H119" s="95"/>
      <c r="I119" s="60">
        <v>2013</v>
      </c>
      <c r="J119" s="2">
        <v>0</v>
      </c>
      <c r="K119" s="3">
        <v>0</v>
      </c>
      <c r="L119" s="15">
        <f t="shared" si="229"/>
        <v>0</v>
      </c>
      <c r="M119" s="16">
        <f t="shared" si="230"/>
        <v>87.21</v>
      </c>
      <c r="N119" s="2">
        <f t="shared" ref="N119:N122" si="335">P119+R119+T119</f>
        <v>0</v>
      </c>
      <c r="O119" s="3">
        <f t="shared" ref="O119:O122" si="336">Q119+S119+U119</f>
        <v>87.21</v>
      </c>
      <c r="P119" s="2">
        <v>0</v>
      </c>
      <c r="Q119" s="3">
        <v>81.33</v>
      </c>
      <c r="R119" s="2">
        <v>0</v>
      </c>
      <c r="S119" s="3">
        <v>5.88</v>
      </c>
      <c r="T119" s="15">
        <v>0</v>
      </c>
      <c r="U119" s="16">
        <v>0</v>
      </c>
      <c r="V119" s="2">
        <v>0</v>
      </c>
      <c r="W119" s="3">
        <v>0</v>
      </c>
      <c r="X119" s="2">
        <v>238</v>
      </c>
      <c r="Y119" s="3">
        <v>245</v>
      </c>
      <c r="Z119" s="20">
        <v>44.235294117647058</v>
      </c>
      <c r="AA119" s="21">
        <v>51.044897959183679</v>
      </c>
      <c r="AB119" s="20">
        <f t="shared" si="309"/>
        <v>0</v>
      </c>
      <c r="AC119" s="21">
        <f t="shared" si="310"/>
        <v>35.595918367346933</v>
      </c>
    </row>
    <row r="120" spans="1:29" x14ac:dyDescent="0.25">
      <c r="A120" s="50" t="s">
        <v>61</v>
      </c>
      <c r="B120" s="3">
        <f t="shared" si="228"/>
        <v>101</v>
      </c>
      <c r="C120" s="30" t="s">
        <v>0</v>
      </c>
      <c r="D120" s="60">
        <v>1</v>
      </c>
      <c r="E120" s="79"/>
      <c r="F120" s="91" t="s">
        <v>8</v>
      </c>
      <c r="G120" s="80"/>
      <c r="H120" s="95"/>
      <c r="I120" s="60">
        <v>2013</v>
      </c>
      <c r="J120" s="2">
        <v>0</v>
      </c>
      <c r="K120" s="3">
        <v>0</v>
      </c>
      <c r="L120" s="15">
        <f t="shared" si="229"/>
        <v>105.27</v>
      </c>
      <c r="M120" s="16">
        <f t="shared" si="230"/>
        <v>125.39</v>
      </c>
      <c r="N120" s="2">
        <f t="shared" si="335"/>
        <v>105.27</v>
      </c>
      <c r="O120" s="3">
        <f t="shared" si="336"/>
        <v>125.39</v>
      </c>
      <c r="P120" s="2">
        <v>102</v>
      </c>
      <c r="Q120" s="3">
        <v>118.67</v>
      </c>
      <c r="R120" s="2">
        <v>3.27</v>
      </c>
      <c r="S120" s="3">
        <v>6.72</v>
      </c>
      <c r="T120" s="15">
        <v>0</v>
      </c>
      <c r="U120" s="16">
        <v>0</v>
      </c>
      <c r="V120" s="2">
        <v>0</v>
      </c>
      <c r="W120" s="3">
        <v>0</v>
      </c>
      <c r="X120" s="2">
        <v>238</v>
      </c>
      <c r="Y120" s="3">
        <v>245</v>
      </c>
      <c r="Z120" s="20">
        <v>44.235294117647058</v>
      </c>
      <c r="AA120" s="21">
        <v>51.044897959183679</v>
      </c>
      <c r="AB120" s="20">
        <f t="shared" si="309"/>
        <v>44.231092436974791</v>
      </c>
      <c r="AC120" s="21">
        <f t="shared" si="310"/>
        <v>51.179591836734694</v>
      </c>
    </row>
    <row r="121" spans="1:29" x14ac:dyDescent="0.25">
      <c r="A121" s="50" t="s">
        <v>61</v>
      </c>
      <c r="B121" s="3">
        <f t="shared" si="228"/>
        <v>102</v>
      </c>
      <c r="C121" s="30" t="s">
        <v>0</v>
      </c>
      <c r="D121" s="60">
        <v>1</v>
      </c>
      <c r="E121" s="79"/>
      <c r="F121" s="91"/>
      <c r="G121" s="80" t="s">
        <v>8</v>
      </c>
      <c r="H121" s="95"/>
      <c r="I121" s="60">
        <v>2013</v>
      </c>
      <c r="J121" s="2">
        <v>0</v>
      </c>
      <c r="K121" s="3">
        <v>0</v>
      </c>
      <c r="L121" s="15">
        <f t="shared" si="229"/>
        <v>91.8</v>
      </c>
      <c r="M121" s="16">
        <f t="shared" si="230"/>
        <v>6.72</v>
      </c>
      <c r="N121" s="2">
        <f t="shared" si="335"/>
        <v>91.8</v>
      </c>
      <c r="O121" s="3">
        <f t="shared" si="336"/>
        <v>6.72</v>
      </c>
      <c r="P121" s="2">
        <v>71.400000000000006</v>
      </c>
      <c r="Q121" s="3">
        <v>0</v>
      </c>
      <c r="R121" s="2">
        <v>3.27</v>
      </c>
      <c r="S121" s="3">
        <v>6.72</v>
      </c>
      <c r="T121" s="15">
        <v>17.13</v>
      </c>
      <c r="U121" s="16">
        <v>0</v>
      </c>
      <c r="V121" s="2">
        <v>0</v>
      </c>
      <c r="W121" s="3">
        <v>0</v>
      </c>
      <c r="X121" s="2">
        <v>238</v>
      </c>
      <c r="Y121" s="3">
        <v>245</v>
      </c>
      <c r="Z121" s="20">
        <v>44.235294117647058</v>
      </c>
      <c r="AA121" s="21">
        <v>51.044897959183679</v>
      </c>
      <c r="AB121" s="20">
        <f t="shared" si="309"/>
        <v>38.571428571428569</v>
      </c>
      <c r="AC121" s="21">
        <f t="shared" si="310"/>
        <v>2.7428571428571429</v>
      </c>
    </row>
    <row r="122" spans="1:29" x14ac:dyDescent="0.25">
      <c r="A122" s="50" t="s">
        <v>61</v>
      </c>
      <c r="B122" s="3">
        <f t="shared" si="228"/>
        <v>103</v>
      </c>
      <c r="C122" s="30" t="s">
        <v>0</v>
      </c>
      <c r="D122" s="60">
        <v>1</v>
      </c>
      <c r="E122" s="79"/>
      <c r="F122" s="91"/>
      <c r="G122" s="80" t="s">
        <v>8</v>
      </c>
      <c r="H122" s="95"/>
      <c r="I122" s="60">
        <v>2013</v>
      </c>
      <c r="J122" s="2">
        <v>0</v>
      </c>
      <c r="K122" s="3">
        <v>0</v>
      </c>
      <c r="L122" s="15">
        <f t="shared" si="229"/>
        <v>105.27</v>
      </c>
      <c r="M122" s="16">
        <f t="shared" si="230"/>
        <v>128.72</v>
      </c>
      <c r="N122" s="2">
        <f t="shared" si="335"/>
        <v>105.27</v>
      </c>
      <c r="O122" s="3">
        <f t="shared" si="336"/>
        <v>128.72</v>
      </c>
      <c r="P122" s="2">
        <v>102</v>
      </c>
      <c r="Q122" s="3">
        <v>122</v>
      </c>
      <c r="R122" s="2">
        <v>3.27</v>
      </c>
      <c r="S122" s="3">
        <v>6.72</v>
      </c>
      <c r="T122" s="15">
        <v>0</v>
      </c>
      <c r="U122" s="16">
        <v>0</v>
      </c>
      <c r="V122" s="2">
        <v>0</v>
      </c>
      <c r="W122" s="3">
        <v>0</v>
      </c>
      <c r="X122" s="2">
        <v>238</v>
      </c>
      <c r="Y122" s="3">
        <v>245</v>
      </c>
      <c r="Z122" s="20">
        <v>44.235294117647058</v>
      </c>
      <c r="AA122" s="21">
        <v>51.044897959183679</v>
      </c>
      <c r="AB122" s="20">
        <f t="shared" si="309"/>
        <v>44.231092436974791</v>
      </c>
      <c r="AC122" s="21">
        <f t="shared" si="310"/>
        <v>52.538775510204083</v>
      </c>
    </row>
    <row r="123" spans="1:29" x14ac:dyDescent="0.25">
      <c r="A123" s="50" t="s">
        <v>61</v>
      </c>
      <c r="B123" s="3">
        <f t="shared" si="228"/>
        <v>104</v>
      </c>
      <c r="C123" s="30" t="s">
        <v>0</v>
      </c>
      <c r="D123" s="60">
        <v>1</v>
      </c>
      <c r="E123" s="79"/>
      <c r="F123" s="91"/>
      <c r="G123" s="80" t="s">
        <v>8</v>
      </c>
      <c r="H123" s="95"/>
      <c r="I123" s="60">
        <v>2013</v>
      </c>
      <c r="J123" s="2">
        <v>0</v>
      </c>
      <c r="K123" s="3">
        <v>0</v>
      </c>
      <c r="L123" s="15">
        <f t="shared" si="229"/>
        <v>105.27</v>
      </c>
      <c r="M123" s="16">
        <f t="shared" si="230"/>
        <v>128.72</v>
      </c>
      <c r="N123" s="2">
        <f t="shared" ref="N123" si="337">P123+R123+T123</f>
        <v>105.27</v>
      </c>
      <c r="O123" s="3">
        <f t="shared" ref="O123" si="338">Q123+S123+U123</f>
        <v>128.72</v>
      </c>
      <c r="P123" s="2">
        <v>102</v>
      </c>
      <c r="Q123" s="3">
        <v>122</v>
      </c>
      <c r="R123" s="2">
        <v>3.27</v>
      </c>
      <c r="S123" s="3">
        <v>6.72</v>
      </c>
      <c r="T123" s="15">
        <v>0</v>
      </c>
      <c r="U123" s="16">
        <v>0</v>
      </c>
      <c r="V123" s="2">
        <v>0</v>
      </c>
      <c r="W123" s="3">
        <v>0</v>
      </c>
      <c r="X123" s="2">
        <v>238</v>
      </c>
      <c r="Y123" s="3">
        <v>245</v>
      </c>
      <c r="Z123" s="20">
        <v>44.235294117647058</v>
      </c>
      <c r="AA123" s="21">
        <v>51.044897959183679</v>
      </c>
      <c r="AB123" s="20">
        <f t="shared" si="309"/>
        <v>44.231092436974791</v>
      </c>
      <c r="AC123" s="21">
        <f t="shared" si="310"/>
        <v>52.538775510204083</v>
      </c>
    </row>
    <row r="124" spans="1:29" x14ac:dyDescent="0.25">
      <c r="A124" s="50" t="s">
        <v>61</v>
      </c>
      <c r="B124" s="3">
        <f t="shared" si="228"/>
        <v>105</v>
      </c>
      <c r="C124" s="30" t="s">
        <v>0</v>
      </c>
      <c r="D124" s="60">
        <v>1</v>
      </c>
      <c r="E124" s="79"/>
      <c r="F124" s="91" t="s">
        <v>8</v>
      </c>
      <c r="G124" s="80"/>
      <c r="H124" s="95"/>
      <c r="I124" s="60">
        <v>2016</v>
      </c>
      <c r="J124" s="2">
        <v>0</v>
      </c>
      <c r="K124" s="3">
        <v>0</v>
      </c>
      <c r="L124" s="15">
        <f t="shared" si="229"/>
        <v>103.69</v>
      </c>
      <c r="M124" s="16">
        <f t="shared" si="230"/>
        <v>66.38</v>
      </c>
      <c r="N124" s="2">
        <f t="shared" ref="N124" si="339">P124+R124+T124</f>
        <v>103.69</v>
      </c>
      <c r="O124" s="3">
        <f t="shared" ref="O124" si="340">Q124+S124+U124</f>
        <v>66.38</v>
      </c>
      <c r="P124" s="2">
        <v>100.42</v>
      </c>
      <c r="Q124" s="3">
        <v>59.66</v>
      </c>
      <c r="R124" s="2">
        <v>3.27</v>
      </c>
      <c r="S124" s="3">
        <v>6.72</v>
      </c>
      <c r="T124" s="15">
        <v>0</v>
      </c>
      <c r="U124" s="16">
        <v>0</v>
      </c>
      <c r="V124" s="2">
        <v>0</v>
      </c>
      <c r="W124" s="3">
        <v>0</v>
      </c>
      <c r="X124" s="2">
        <v>238</v>
      </c>
      <c r="Y124" s="3">
        <v>245</v>
      </c>
      <c r="Z124" s="20">
        <v>44.235294117647058</v>
      </c>
      <c r="AA124" s="21">
        <v>51.044897959183679</v>
      </c>
      <c r="AB124" s="20">
        <f t="shared" si="309"/>
        <v>43.567226890756302</v>
      </c>
      <c r="AC124" s="21">
        <f t="shared" si="310"/>
        <v>27.093877551020405</v>
      </c>
    </row>
    <row r="125" spans="1:29" x14ac:dyDescent="0.25">
      <c r="A125" s="51" t="s">
        <v>63</v>
      </c>
      <c r="B125" s="3">
        <f t="shared" si="228"/>
        <v>106</v>
      </c>
      <c r="C125" s="30" t="s">
        <v>0</v>
      </c>
      <c r="D125" s="60">
        <v>1</v>
      </c>
      <c r="E125" s="79"/>
      <c r="F125" s="91" t="s">
        <v>8</v>
      </c>
      <c r="G125" s="80"/>
      <c r="H125" s="95"/>
      <c r="I125" s="60">
        <v>2016</v>
      </c>
      <c r="J125" s="2">
        <v>0</v>
      </c>
      <c r="K125" s="3">
        <v>0</v>
      </c>
      <c r="L125" s="15">
        <f t="shared" si="229"/>
        <v>105.27</v>
      </c>
      <c r="M125" s="16">
        <f t="shared" si="230"/>
        <v>128.72</v>
      </c>
      <c r="N125" s="2">
        <f t="shared" ref="N125" si="341">P125+R125+T125</f>
        <v>105.27</v>
      </c>
      <c r="O125" s="3">
        <f t="shared" ref="O125" si="342">Q125+S125+U125</f>
        <v>128.72</v>
      </c>
      <c r="P125" s="2">
        <v>102</v>
      </c>
      <c r="Q125" s="3">
        <v>122</v>
      </c>
      <c r="R125" s="2">
        <v>3.27</v>
      </c>
      <c r="S125" s="3">
        <v>6.72</v>
      </c>
      <c r="T125" s="15">
        <v>0</v>
      </c>
      <c r="U125" s="16">
        <v>0</v>
      </c>
      <c r="V125" s="2">
        <v>0</v>
      </c>
      <c r="W125" s="3">
        <v>0</v>
      </c>
      <c r="X125" s="2">
        <v>238</v>
      </c>
      <c r="Y125" s="3">
        <v>245</v>
      </c>
      <c r="Z125" s="20">
        <v>44.235294117647058</v>
      </c>
      <c r="AA125" s="21">
        <v>51.044897959183679</v>
      </c>
      <c r="AB125" s="20">
        <f t="shared" si="309"/>
        <v>44.231092436974791</v>
      </c>
      <c r="AC125" s="21">
        <f t="shared" si="310"/>
        <v>52.538775510204083</v>
      </c>
    </row>
    <row r="126" spans="1:29" x14ac:dyDescent="0.25">
      <c r="A126" s="51" t="s">
        <v>63</v>
      </c>
      <c r="B126" s="3">
        <f t="shared" si="228"/>
        <v>107</v>
      </c>
      <c r="C126" s="30" t="s">
        <v>0</v>
      </c>
      <c r="D126" s="60">
        <v>1</v>
      </c>
      <c r="E126" s="79"/>
      <c r="F126" s="91" t="s">
        <v>8</v>
      </c>
      <c r="G126" s="80"/>
      <c r="H126" s="95"/>
      <c r="I126" s="60">
        <v>2016</v>
      </c>
      <c r="J126" s="2">
        <v>0</v>
      </c>
      <c r="K126" s="3">
        <v>0</v>
      </c>
      <c r="L126" s="15">
        <f t="shared" si="229"/>
        <v>105.27</v>
      </c>
      <c r="M126" s="16">
        <f t="shared" si="230"/>
        <v>128.72</v>
      </c>
      <c r="N126" s="2">
        <f t="shared" ref="N126" si="343">P126+R126+T126</f>
        <v>105.27</v>
      </c>
      <c r="O126" s="3">
        <f t="shared" ref="O126" si="344">Q126+S126+U126</f>
        <v>128.72</v>
      </c>
      <c r="P126" s="2">
        <v>102</v>
      </c>
      <c r="Q126" s="3">
        <v>122</v>
      </c>
      <c r="R126" s="2">
        <v>3.27</v>
      </c>
      <c r="S126" s="3">
        <v>6.72</v>
      </c>
      <c r="T126" s="15">
        <v>0</v>
      </c>
      <c r="U126" s="16">
        <v>0</v>
      </c>
      <c r="V126" s="2">
        <v>0</v>
      </c>
      <c r="W126" s="3">
        <v>0</v>
      </c>
      <c r="X126" s="2">
        <v>238</v>
      </c>
      <c r="Y126" s="3">
        <v>245</v>
      </c>
      <c r="Z126" s="20">
        <v>44.235294117647058</v>
      </c>
      <c r="AA126" s="21">
        <v>51.044897959183679</v>
      </c>
      <c r="AB126" s="20">
        <f t="shared" si="309"/>
        <v>44.231092436974791</v>
      </c>
      <c r="AC126" s="21">
        <f t="shared" si="310"/>
        <v>52.538775510204083</v>
      </c>
    </row>
    <row r="127" spans="1:29" x14ac:dyDescent="0.25">
      <c r="A127" s="51" t="s">
        <v>63</v>
      </c>
      <c r="B127" s="3">
        <f t="shared" si="228"/>
        <v>108</v>
      </c>
      <c r="C127" s="30" t="s">
        <v>0</v>
      </c>
      <c r="D127" s="60">
        <v>1</v>
      </c>
      <c r="E127" s="79"/>
      <c r="F127" s="91"/>
      <c r="G127" s="80" t="s">
        <v>8</v>
      </c>
      <c r="H127" s="95"/>
      <c r="I127" s="60">
        <v>2013</v>
      </c>
      <c r="J127" s="2">
        <v>64.599999999999994</v>
      </c>
      <c r="K127" s="3">
        <v>71.349999999999994</v>
      </c>
      <c r="L127" s="15">
        <f t="shared" si="229"/>
        <v>106.83</v>
      </c>
      <c r="M127" s="16">
        <f t="shared" si="230"/>
        <v>131.49</v>
      </c>
      <c r="N127" s="2">
        <f t="shared" ref="N127:N129" si="345">P127+R127+T127</f>
        <v>42.230000000000004</v>
      </c>
      <c r="O127" s="3">
        <f t="shared" ref="O127:O129" si="346">Q127+S127+U127</f>
        <v>60.14</v>
      </c>
      <c r="P127" s="2">
        <v>39.06</v>
      </c>
      <c r="Q127" s="3">
        <v>53.43</v>
      </c>
      <c r="R127" s="2">
        <v>3.17</v>
      </c>
      <c r="S127" s="3">
        <v>6.71</v>
      </c>
      <c r="T127" s="15">
        <v>0</v>
      </c>
      <c r="U127" s="16">
        <v>0</v>
      </c>
      <c r="V127" s="2">
        <v>0</v>
      </c>
      <c r="W127" s="3">
        <v>0</v>
      </c>
      <c r="X127" s="2">
        <v>238</v>
      </c>
      <c r="Y127" s="3">
        <v>245</v>
      </c>
      <c r="Z127" s="20">
        <v>44.235294117647058</v>
      </c>
      <c r="AA127" s="21">
        <v>51.044897959183679</v>
      </c>
      <c r="AB127" s="20">
        <f t="shared" si="309"/>
        <v>44.886554621848738</v>
      </c>
      <c r="AC127" s="21">
        <f t="shared" si="310"/>
        <v>53.669387755102051</v>
      </c>
    </row>
    <row r="128" spans="1:29" x14ac:dyDescent="0.25">
      <c r="A128" s="52" t="s">
        <v>65</v>
      </c>
      <c r="B128" s="3">
        <f t="shared" si="228"/>
        <v>109</v>
      </c>
      <c r="C128" s="30" t="s">
        <v>0</v>
      </c>
      <c r="D128" s="60">
        <v>1</v>
      </c>
      <c r="E128" s="79"/>
      <c r="F128" s="91" t="s">
        <v>8</v>
      </c>
      <c r="G128" s="80"/>
      <c r="H128" s="95"/>
      <c r="I128" s="60">
        <v>2016</v>
      </c>
      <c r="J128" s="2">
        <v>92.01</v>
      </c>
      <c r="K128" s="3">
        <v>101.33</v>
      </c>
      <c r="L128" s="15">
        <f t="shared" si="229"/>
        <v>142.08000000000001</v>
      </c>
      <c r="M128" s="16">
        <f t="shared" si="230"/>
        <v>178.79</v>
      </c>
      <c r="N128" s="2">
        <f t="shared" si="345"/>
        <v>50.07</v>
      </c>
      <c r="O128" s="3">
        <f t="shared" si="346"/>
        <v>77.459999999999994</v>
      </c>
      <c r="P128" s="2">
        <v>12.13</v>
      </c>
      <c r="Q128" s="3">
        <v>27</v>
      </c>
      <c r="R128" s="2">
        <v>3.27</v>
      </c>
      <c r="S128" s="3">
        <v>7.41</v>
      </c>
      <c r="T128" s="15">
        <v>34.67</v>
      </c>
      <c r="U128" s="16">
        <v>43.05</v>
      </c>
      <c r="V128" s="2">
        <v>0</v>
      </c>
      <c r="W128" s="3">
        <v>0</v>
      </c>
      <c r="X128" s="2">
        <v>238</v>
      </c>
      <c r="Y128" s="3">
        <v>245</v>
      </c>
      <c r="Z128" s="20">
        <v>44.235294117647058</v>
      </c>
      <c r="AA128" s="21">
        <v>51.044897959183679</v>
      </c>
      <c r="AB128" s="20">
        <f t="shared" si="309"/>
        <v>59.69747899159664</v>
      </c>
      <c r="AC128" s="21">
        <f t="shared" si="310"/>
        <v>72.97551020408163</v>
      </c>
    </row>
    <row r="129" spans="1:29" x14ac:dyDescent="0.25">
      <c r="A129" s="52" t="s">
        <v>65</v>
      </c>
      <c r="B129" s="3">
        <f t="shared" si="228"/>
        <v>110</v>
      </c>
      <c r="C129" s="30" t="s">
        <v>0</v>
      </c>
      <c r="D129" s="60">
        <v>1</v>
      </c>
      <c r="E129" s="79"/>
      <c r="F129" s="91"/>
      <c r="G129" s="80" t="s">
        <v>8</v>
      </c>
      <c r="H129" s="95"/>
      <c r="I129" s="60">
        <v>2013</v>
      </c>
      <c r="J129" s="2">
        <v>0</v>
      </c>
      <c r="K129" s="3">
        <v>0</v>
      </c>
      <c r="L129" s="15">
        <f t="shared" si="229"/>
        <v>37.270000000000003</v>
      </c>
      <c r="M129" s="16">
        <f t="shared" si="230"/>
        <v>125.25</v>
      </c>
      <c r="N129" s="2">
        <f t="shared" si="345"/>
        <v>37.270000000000003</v>
      </c>
      <c r="O129" s="3">
        <f t="shared" si="346"/>
        <v>125.25</v>
      </c>
      <c r="P129" s="2">
        <v>34</v>
      </c>
      <c r="Q129" s="3">
        <v>122</v>
      </c>
      <c r="R129" s="2">
        <v>3.27</v>
      </c>
      <c r="S129" s="3">
        <v>3.25</v>
      </c>
      <c r="T129" s="15">
        <v>0</v>
      </c>
      <c r="U129" s="16">
        <v>0</v>
      </c>
      <c r="V129" s="2">
        <v>0</v>
      </c>
      <c r="W129" s="3">
        <v>0</v>
      </c>
      <c r="X129" s="2">
        <v>238</v>
      </c>
      <c r="Y129" s="3">
        <v>245</v>
      </c>
      <c r="Z129" s="20">
        <v>44.235294117647058</v>
      </c>
      <c r="AA129" s="21">
        <v>51.044897959183679</v>
      </c>
      <c r="AB129" s="20">
        <f t="shared" si="309"/>
        <v>15.65966386554622</v>
      </c>
      <c r="AC129" s="21">
        <f t="shared" si="310"/>
        <v>51.122448979591837</v>
      </c>
    </row>
    <row r="130" spans="1:29" x14ac:dyDescent="0.25">
      <c r="A130" s="52" t="s">
        <v>65</v>
      </c>
      <c r="B130" s="3">
        <f t="shared" si="228"/>
        <v>111</v>
      </c>
      <c r="C130" s="30" t="s">
        <v>0</v>
      </c>
      <c r="D130" s="60">
        <v>1</v>
      </c>
      <c r="E130" s="79"/>
      <c r="F130" s="91" t="s">
        <v>8</v>
      </c>
      <c r="G130" s="80"/>
      <c r="H130" s="95"/>
      <c r="I130" s="60">
        <v>2014</v>
      </c>
      <c r="J130" s="2">
        <v>0</v>
      </c>
      <c r="K130" s="3">
        <v>67.98</v>
      </c>
      <c r="L130" s="15">
        <f t="shared" si="229"/>
        <v>0</v>
      </c>
      <c r="M130" s="16">
        <f t="shared" si="230"/>
        <v>67.98</v>
      </c>
      <c r="N130" s="2">
        <v>0</v>
      </c>
      <c r="O130" s="3">
        <v>0</v>
      </c>
      <c r="P130" s="2">
        <v>0</v>
      </c>
      <c r="Q130" s="3">
        <v>0</v>
      </c>
      <c r="R130" s="2">
        <v>0</v>
      </c>
      <c r="S130" s="3">
        <v>0</v>
      </c>
      <c r="T130" s="15">
        <v>0</v>
      </c>
      <c r="U130" s="16">
        <v>0</v>
      </c>
      <c r="V130" s="2">
        <v>0</v>
      </c>
      <c r="W130" s="3">
        <v>0</v>
      </c>
      <c r="X130" s="2">
        <v>238</v>
      </c>
      <c r="Y130" s="3">
        <v>245</v>
      </c>
      <c r="Z130" s="20">
        <v>44.235294117647058</v>
      </c>
      <c r="AA130" s="21">
        <v>51.044897959183679</v>
      </c>
      <c r="AB130" s="20">
        <f t="shared" si="309"/>
        <v>0</v>
      </c>
      <c r="AC130" s="21">
        <f t="shared" si="310"/>
        <v>27.746938775510205</v>
      </c>
    </row>
    <row r="131" spans="1:29" x14ac:dyDescent="0.25">
      <c r="A131" s="52" t="s">
        <v>65</v>
      </c>
      <c r="B131" s="3">
        <f t="shared" si="228"/>
        <v>112</v>
      </c>
      <c r="C131" s="30" t="s">
        <v>0</v>
      </c>
      <c r="D131" s="60">
        <v>1</v>
      </c>
      <c r="E131" s="79"/>
      <c r="F131" s="91"/>
      <c r="G131" s="80" t="s">
        <v>8</v>
      </c>
      <c r="H131" s="95"/>
      <c r="I131" s="60">
        <v>2015</v>
      </c>
      <c r="J131" s="2">
        <v>0</v>
      </c>
      <c r="K131" s="3">
        <v>0</v>
      </c>
      <c r="L131" s="15">
        <f t="shared" si="229"/>
        <v>52.63</v>
      </c>
      <c r="M131" s="16">
        <f t="shared" si="230"/>
        <v>62.2</v>
      </c>
      <c r="N131" s="2">
        <f t="shared" ref="N131" si="347">P131+R131+T131</f>
        <v>52.63</v>
      </c>
      <c r="O131" s="3">
        <f t="shared" ref="O131" si="348">Q131+S131+U131</f>
        <v>62.2</v>
      </c>
      <c r="P131" s="2">
        <v>51</v>
      </c>
      <c r="Q131" s="3">
        <v>61</v>
      </c>
      <c r="R131" s="2">
        <v>1.63</v>
      </c>
      <c r="S131" s="3">
        <v>1.2</v>
      </c>
      <c r="T131" s="15">
        <v>0</v>
      </c>
      <c r="U131" s="16">
        <v>0</v>
      </c>
      <c r="V131" s="2">
        <v>0</v>
      </c>
      <c r="W131" s="3">
        <v>0</v>
      </c>
      <c r="X131" s="2">
        <v>238</v>
      </c>
      <c r="Y131" s="3">
        <v>245</v>
      </c>
      <c r="Z131" s="20">
        <v>44.235294117647058</v>
      </c>
      <c r="AA131" s="21">
        <v>51.044897959183679</v>
      </c>
      <c r="AB131" s="20">
        <f t="shared" si="309"/>
        <v>22.113445378151262</v>
      </c>
      <c r="AC131" s="21">
        <f t="shared" si="310"/>
        <v>25.387755102040817</v>
      </c>
    </row>
    <row r="132" spans="1:29" x14ac:dyDescent="0.25">
      <c r="A132" s="52" t="s">
        <v>65</v>
      </c>
      <c r="B132" s="3">
        <f t="shared" si="228"/>
        <v>113</v>
      </c>
      <c r="C132" s="30" t="s">
        <v>0</v>
      </c>
      <c r="D132" s="60">
        <v>1</v>
      </c>
      <c r="E132" s="79"/>
      <c r="F132" s="91"/>
      <c r="G132" s="80" t="s">
        <v>8</v>
      </c>
      <c r="H132" s="95"/>
      <c r="I132" s="60">
        <v>2014</v>
      </c>
      <c r="J132" s="2">
        <v>0</v>
      </c>
      <c r="K132" s="3">
        <v>0</v>
      </c>
      <c r="L132" s="15">
        <f t="shared" si="229"/>
        <v>52.63</v>
      </c>
      <c r="M132" s="16">
        <f t="shared" si="230"/>
        <v>62.62</v>
      </c>
      <c r="N132" s="2">
        <f t="shared" ref="N132" si="349">P132+R132+T132</f>
        <v>52.63</v>
      </c>
      <c r="O132" s="3">
        <f t="shared" ref="O132" si="350">Q132+S132+U132</f>
        <v>62.62</v>
      </c>
      <c r="P132" s="2">
        <v>51</v>
      </c>
      <c r="Q132" s="3">
        <v>61</v>
      </c>
      <c r="R132" s="2">
        <v>1.63</v>
      </c>
      <c r="S132" s="3">
        <v>1.62</v>
      </c>
      <c r="T132" s="15">
        <v>0</v>
      </c>
      <c r="U132" s="16">
        <v>0</v>
      </c>
      <c r="V132" s="2">
        <v>0</v>
      </c>
      <c r="W132" s="3">
        <v>0</v>
      </c>
      <c r="X132" s="2">
        <v>238</v>
      </c>
      <c r="Y132" s="3">
        <v>245</v>
      </c>
      <c r="Z132" s="20">
        <v>44.235294117647058</v>
      </c>
      <c r="AA132" s="21">
        <v>51.044897959183679</v>
      </c>
      <c r="AB132" s="20">
        <f t="shared" si="309"/>
        <v>22.113445378151262</v>
      </c>
      <c r="AC132" s="21">
        <f t="shared" si="310"/>
        <v>25.559183673469388</v>
      </c>
    </row>
    <row r="133" spans="1:29" x14ac:dyDescent="0.25">
      <c r="A133" s="52" t="s">
        <v>65</v>
      </c>
      <c r="B133" s="3">
        <f t="shared" si="228"/>
        <v>114</v>
      </c>
      <c r="C133" s="30" t="s">
        <v>0</v>
      </c>
      <c r="D133" s="60">
        <v>1</v>
      </c>
      <c r="E133" s="79"/>
      <c r="F133" s="91" t="s">
        <v>8</v>
      </c>
      <c r="G133" s="80"/>
      <c r="H133" s="95"/>
      <c r="I133" s="60">
        <v>2016</v>
      </c>
      <c r="J133" s="2">
        <v>0</v>
      </c>
      <c r="K133" s="3">
        <v>0</v>
      </c>
      <c r="L133" s="15">
        <f t="shared" si="229"/>
        <v>105.27</v>
      </c>
      <c r="M133" s="16">
        <f t="shared" si="230"/>
        <v>0</v>
      </c>
      <c r="N133" s="2">
        <f t="shared" ref="N133:N135" si="351">P133+R133+T133</f>
        <v>105.27</v>
      </c>
      <c r="O133" s="3">
        <f t="shared" ref="O133:O135" si="352">Q133+S133+U133</f>
        <v>0</v>
      </c>
      <c r="P133" s="2">
        <v>102</v>
      </c>
      <c r="Q133" s="3">
        <v>0</v>
      </c>
      <c r="R133" s="2">
        <v>3.27</v>
      </c>
      <c r="S133" s="3">
        <v>0</v>
      </c>
      <c r="T133" s="15">
        <v>0</v>
      </c>
      <c r="U133" s="16">
        <v>0</v>
      </c>
      <c r="V133" s="2">
        <v>0</v>
      </c>
      <c r="W133" s="3">
        <v>0</v>
      </c>
      <c r="X133" s="2">
        <v>238</v>
      </c>
      <c r="Y133" s="3">
        <v>245</v>
      </c>
      <c r="Z133" s="20">
        <v>44.235294117647058</v>
      </c>
      <c r="AA133" s="21">
        <v>51.044897959183679</v>
      </c>
      <c r="AB133" s="20">
        <f t="shared" si="309"/>
        <v>44.231092436974791</v>
      </c>
      <c r="AC133" s="21">
        <f t="shared" si="310"/>
        <v>0</v>
      </c>
    </row>
    <row r="134" spans="1:29" x14ac:dyDescent="0.25">
      <c r="A134" s="52" t="s">
        <v>65</v>
      </c>
      <c r="B134" s="3">
        <f t="shared" si="228"/>
        <v>115</v>
      </c>
      <c r="C134" s="30" t="s">
        <v>0</v>
      </c>
      <c r="D134" s="60">
        <v>1</v>
      </c>
      <c r="E134" s="79"/>
      <c r="F134" s="91" t="s">
        <v>8</v>
      </c>
      <c r="G134" s="80"/>
      <c r="H134" s="95"/>
      <c r="I134" s="60">
        <v>2017</v>
      </c>
      <c r="J134" s="2">
        <v>0</v>
      </c>
      <c r="K134" s="3">
        <v>0</v>
      </c>
      <c r="L134" s="15">
        <f t="shared" si="229"/>
        <v>131.55000000000001</v>
      </c>
      <c r="M134" s="16">
        <f t="shared" si="230"/>
        <v>163.07</v>
      </c>
      <c r="N134" s="2">
        <f t="shared" si="351"/>
        <v>131.55000000000001</v>
      </c>
      <c r="O134" s="3">
        <f t="shared" si="352"/>
        <v>163.07</v>
      </c>
      <c r="P134" s="2">
        <v>102</v>
      </c>
      <c r="Q134" s="3">
        <v>122</v>
      </c>
      <c r="R134" s="2">
        <v>0</v>
      </c>
      <c r="S134" s="3">
        <v>0</v>
      </c>
      <c r="T134" s="15">
        <v>29.55</v>
      </c>
      <c r="U134" s="16">
        <v>41.07</v>
      </c>
      <c r="V134" s="2">
        <v>0</v>
      </c>
      <c r="W134" s="3">
        <v>0</v>
      </c>
      <c r="X134" s="2">
        <v>238</v>
      </c>
      <c r="Y134" s="3">
        <v>245</v>
      </c>
      <c r="Z134" s="20">
        <v>44.235294117647058</v>
      </c>
      <c r="AA134" s="21">
        <v>51.044897959183679</v>
      </c>
      <c r="AB134" s="20">
        <f t="shared" si="309"/>
        <v>55.273109243697483</v>
      </c>
      <c r="AC134" s="21">
        <f t="shared" si="310"/>
        <v>66.559183673469377</v>
      </c>
    </row>
    <row r="135" spans="1:29" x14ac:dyDescent="0.25">
      <c r="A135" s="52" t="s">
        <v>65</v>
      </c>
      <c r="B135" s="3">
        <f t="shared" si="228"/>
        <v>116</v>
      </c>
      <c r="C135" s="30" t="s">
        <v>0</v>
      </c>
      <c r="D135" s="60">
        <v>1</v>
      </c>
      <c r="E135" s="79" t="s">
        <v>8</v>
      </c>
      <c r="F135" s="91"/>
      <c r="G135" s="80"/>
      <c r="H135" s="95"/>
      <c r="I135" s="60">
        <v>2016</v>
      </c>
      <c r="J135" s="2">
        <v>71.180000000000007</v>
      </c>
      <c r="K135" s="3">
        <v>72.62</v>
      </c>
      <c r="L135" s="15">
        <f t="shared" si="229"/>
        <v>142.24</v>
      </c>
      <c r="M135" s="16">
        <f t="shared" si="230"/>
        <v>169.56</v>
      </c>
      <c r="N135" s="2">
        <f t="shared" si="351"/>
        <v>71.06</v>
      </c>
      <c r="O135" s="3">
        <f t="shared" si="352"/>
        <v>96.94</v>
      </c>
      <c r="P135" s="2">
        <v>30.82</v>
      </c>
      <c r="Q135" s="3">
        <v>49.39</v>
      </c>
      <c r="R135" s="2">
        <v>40.24</v>
      </c>
      <c r="S135" s="3">
        <v>47.55</v>
      </c>
      <c r="T135" s="15">
        <v>0</v>
      </c>
      <c r="U135" s="16">
        <v>0</v>
      </c>
      <c r="V135" s="2">
        <v>0</v>
      </c>
      <c r="W135" s="3">
        <v>0</v>
      </c>
      <c r="X135" s="2">
        <v>238</v>
      </c>
      <c r="Y135" s="3">
        <v>245</v>
      </c>
      <c r="Z135" s="20">
        <v>44.235294117647058</v>
      </c>
      <c r="AA135" s="21">
        <v>51.044897959183679</v>
      </c>
      <c r="AB135" s="20">
        <f t="shared" si="309"/>
        <v>59.764705882352942</v>
      </c>
      <c r="AC135" s="21">
        <f t="shared" si="310"/>
        <v>69.208163265306126</v>
      </c>
    </row>
    <row r="136" spans="1:29" x14ac:dyDescent="0.25">
      <c r="A136" s="52" t="s">
        <v>65</v>
      </c>
      <c r="B136" s="3">
        <f t="shared" si="228"/>
        <v>117</v>
      </c>
      <c r="C136" s="30" t="s">
        <v>0</v>
      </c>
      <c r="D136" s="60">
        <v>1</v>
      </c>
      <c r="E136" s="79"/>
      <c r="F136" s="91" t="s">
        <v>8</v>
      </c>
      <c r="G136" s="80"/>
      <c r="H136" s="95"/>
      <c r="I136" s="60">
        <v>2017</v>
      </c>
      <c r="J136" s="2">
        <v>241.61</v>
      </c>
      <c r="K136" s="3">
        <v>0</v>
      </c>
      <c r="L136" s="15">
        <f t="shared" si="229"/>
        <v>346.88</v>
      </c>
      <c r="M136" s="16">
        <f t="shared" si="230"/>
        <v>125.25</v>
      </c>
      <c r="N136" s="2">
        <f t="shared" ref="N136" si="353">P136+R136+T136</f>
        <v>105.27</v>
      </c>
      <c r="O136" s="3">
        <f t="shared" ref="O136" si="354">Q136+S136+U136</f>
        <v>125.25</v>
      </c>
      <c r="P136" s="2">
        <v>102</v>
      </c>
      <c r="Q136" s="3">
        <v>122</v>
      </c>
      <c r="R136" s="2">
        <v>3.27</v>
      </c>
      <c r="S136" s="3">
        <v>3.25</v>
      </c>
      <c r="T136" s="15">
        <v>0</v>
      </c>
      <c r="U136" s="16">
        <v>0</v>
      </c>
      <c r="V136" s="2">
        <v>0</v>
      </c>
      <c r="W136" s="3">
        <v>0</v>
      </c>
      <c r="X136" s="2">
        <v>238</v>
      </c>
      <c r="Y136" s="3">
        <v>245</v>
      </c>
      <c r="Z136" s="20">
        <v>44.235294117647058</v>
      </c>
      <c r="AA136" s="21">
        <v>51.044897959183679</v>
      </c>
      <c r="AB136" s="20">
        <f t="shared" si="309"/>
        <v>145.74789915966386</v>
      </c>
      <c r="AC136" s="21">
        <f t="shared" si="310"/>
        <v>51.122448979591837</v>
      </c>
    </row>
    <row r="137" spans="1:29" x14ac:dyDescent="0.25">
      <c r="A137" s="52" t="s">
        <v>65</v>
      </c>
      <c r="B137" s="3">
        <f t="shared" si="228"/>
        <v>118</v>
      </c>
      <c r="C137" s="30" t="s">
        <v>0</v>
      </c>
      <c r="D137" s="60">
        <v>1</v>
      </c>
      <c r="E137" s="79"/>
      <c r="F137" s="91" t="s">
        <v>8</v>
      </c>
      <c r="G137" s="80"/>
      <c r="H137" s="95"/>
      <c r="I137" s="60">
        <v>2018</v>
      </c>
      <c r="J137" s="2">
        <v>0</v>
      </c>
      <c r="K137" s="3">
        <v>0</v>
      </c>
      <c r="L137" s="15">
        <f t="shared" si="229"/>
        <v>0</v>
      </c>
      <c r="M137" s="16">
        <f t="shared" si="230"/>
        <v>123.24</v>
      </c>
      <c r="N137" s="2">
        <f t="shared" ref="N137" si="355">P137+R137+T137</f>
        <v>0</v>
      </c>
      <c r="O137" s="3">
        <f t="shared" ref="O137" si="356">Q137+S137+U137</f>
        <v>123.24</v>
      </c>
      <c r="P137" s="2">
        <v>0</v>
      </c>
      <c r="Q137" s="3">
        <v>122</v>
      </c>
      <c r="R137" s="2">
        <v>0</v>
      </c>
      <c r="S137" s="3">
        <v>1.24</v>
      </c>
      <c r="T137" s="15">
        <v>0</v>
      </c>
      <c r="U137" s="16">
        <v>0</v>
      </c>
      <c r="V137" s="2">
        <v>0</v>
      </c>
      <c r="W137" s="3">
        <v>0</v>
      </c>
      <c r="X137" s="2">
        <v>238</v>
      </c>
      <c r="Y137" s="3">
        <v>245</v>
      </c>
      <c r="Z137" s="20">
        <v>44.235294117647058</v>
      </c>
      <c r="AA137" s="21">
        <v>51.044897959183679</v>
      </c>
      <c r="AB137" s="20">
        <f t="shared" si="309"/>
        <v>0</v>
      </c>
      <c r="AC137" s="21">
        <f t="shared" si="310"/>
        <v>50.302040816326532</v>
      </c>
    </row>
    <row r="138" spans="1:29" x14ac:dyDescent="0.25">
      <c r="A138" s="52" t="s">
        <v>65</v>
      </c>
      <c r="B138" s="3">
        <f t="shared" si="228"/>
        <v>119</v>
      </c>
      <c r="C138" s="30" t="s">
        <v>0</v>
      </c>
      <c r="D138" s="60">
        <v>1</v>
      </c>
      <c r="E138" s="79"/>
      <c r="F138" s="91" t="s">
        <v>8</v>
      </c>
      <c r="G138" s="80"/>
      <c r="H138" s="95"/>
      <c r="I138" s="60">
        <v>2017</v>
      </c>
      <c r="J138" s="2">
        <v>0</v>
      </c>
      <c r="K138" s="3">
        <v>0</v>
      </c>
      <c r="L138" s="15">
        <f t="shared" si="229"/>
        <v>104.42</v>
      </c>
      <c r="M138" s="16">
        <f t="shared" si="230"/>
        <v>125.25</v>
      </c>
      <c r="N138" s="2">
        <f t="shared" ref="N138" si="357">P138+R138+T138</f>
        <v>104.42</v>
      </c>
      <c r="O138" s="3">
        <f t="shared" ref="O138" si="358">Q138+S138+U138</f>
        <v>125.25</v>
      </c>
      <c r="P138" s="2">
        <v>102</v>
      </c>
      <c r="Q138" s="3">
        <v>122</v>
      </c>
      <c r="R138" s="2">
        <v>2.42</v>
      </c>
      <c r="S138" s="3">
        <v>3.25</v>
      </c>
      <c r="T138" s="15">
        <v>0</v>
      </c>
      <c r="U138" s="16">
        <v>0</v>
      </c>
      <c r="V138" s="2">
        <v>0</v>
      </c>
      <c r="W138" s="3">
        <v>0</v>
      </c>
      <c r="X138" s="2">
        <v>238</v>
      </c>
      <c r="Y138" s="3">
        <v>245</v>
      </c>
      <c r="Z138" s="20">
        <v>44.235294117647058</v>
      </c>
      <c r="AA138" s="21">
        <v>51.044897959183679</v>
      </c>
      <c r="AB138" s="20">
        <f t="shared" si="309"/>
        <v>43.873949579831937</v>
      </c>
      <c r="AC138" s="21">
        <f t="shared" si="310"/>
        <v>51.122448979591837</v>
      </c>
    </row>
    <row r="139" spans="1:29" x14ac:dyDescent="0.25">
      <c r="A139" s="52" t="s">
        <v>65</v>
      </c>
      <c r="B139" s="3">
        <f t="shared" si="228"/>
        <v>120</v>
      </c>
      <c r="C139" s="30" t="s">
        <v>0</v>
      </c>
      <c r="D139" s="60">
        <v>1</v>
      </c>
      <c r="E139" s="79"/>
      <c r="F139" s="91" t="s">
        <v>8</v>
      </c>
      <c r="G139" s="80"/>
      <c r="H139" s="95"/>
      <c r="I139" s="60">
        <v>2016</v>
      </c>
      <c r="J139" s="2">
        <v>0</v>
      </c>
      <c r="K139" s="3">
        <v>0</v>
      </c>
      <c r="L139" s="15">
        <f t="shared" si="229"/>
        <v>105.27</v>
      </c>
      <c r="M139" s="16">
        <f t="shared" si="230"/>
        <v>125.25</v>
      </c>
      <c r="N139" s="2">
        <f t="shared" ref="N139" si="359">P139+R139+T139</f>
        <v>105.27</v>
      </c>
      <c r="O139" s="3">
        <f t="shared" ref="O139" si="360">Q139+S139+U139</f>
        <v>125.25</v>
      </c>
      <c r="P139" s="2">
        <v>102</v>
      </c>
      <c r="Q139" s="3">
        <v>122</v>
      </c>
      <c r="R139" s="2">
        <v>3.27</v>
      </c>
      <c r="S139" s="3">
        <v>3.25</v>
      </c>
      <c r="T139" s="15">
        <v>0</v>
      </c>
      <c r="U139" s="16">
        <v>0</v>
      </c>
      <c r="V139" s="2">
        <v>0</v>
      </c>
      <c r="W139" s="3">
        <v>0</v>
      </c>
      <c r="X139" s="2">
        <v>238</v>
      </c>
      <c r="Y139" s="3">
        <v>245</v>
      </c>
      <c r="Z139" s="20">
        <v>44.235294117647058</v>
      </c>
      <c r="AA139" s="21">
        <v>51.044897959183679</v>
      </c>
      <c r="AB139" s="20">
        <f t="shared" si="309"/>
        <v>44.231092436974791</v>
      </c>
      <c r="AC139" s="21">
        <f t="shared" si="310"/>
        <v>51.122448979591837</v>
      </c>
    </row>
    <row r="140" spans="1:29" x14ac:dyDescent="0.25">
      <c r="A140" s="52" t="s">
        <v>65</v>
      </c>
      <c r="B140" s="3">
        <f t="shared" si="228"/>
        <v>121</v>
      </c>
      <c r="C140" s="30" t="s">
        <v>0</v>
      </c>
      <c r="D140" s="60">
        <v>1</v>
      </c>
      <c r="E140" s="79" t="s">
        <v>8</v>
      </c>
      <c r="F140" s="91"/>
      <c r="G140" s="80"/>
      <c r="H140" s="95"/>
      <c r="I140" s="60">
        <v>2017</v>
      </c>
      <c r="J140" s="2">
        <v>74.38</v>
      </c>
      <c r="K140" s="3">
        <v>0</v>
      </c>
      <c r="L140" s="15">
        <f t="shared" si="229"/>
        <v>105.27</v>
      </c>
      <c r="M140" s="16">
        <f t="shared" si="230"/>
        <v>6.49</v>
      </c>
      <c r="N140" s="2">
        <f t="shared" ref="N140" si="361">P140+R140+T140</f>
        <v>30.89</v>
      </c>
      <c r="O140" s="3">
        <f t="shared" ref="O140" si="362">Q140+S140+U140</f>
        <v>6.49</v>
      </c>
      <c r="P140" s="2">
        <v>27.62</v>
      </c>
      <c r="Q140" s="3">
        <v>0</v>
      </c>
      <c r="R140" s="2">
        <v>3.27</v>
      </c>
      <c r="S140" s="3">
        <v>6.49</v>
      </c>
      <c r="T140" s="15">
        <v>0</v>
      </c>
      <c r="U140" s="16">
        <v>0</v>
      </c>
      <c r="V140" s="2">
        <v>0</v>
      </c>
      <c r="W140" s="3">
        <v>0</v>
      </c>
      <c r="X140" s="2">
        <v>238</v>
      </c>
      <c r="Y140" s="3">
        <v>245</v>
      </c>
      <c r="Z140" s="20">
        <v>44.235294117647058</v>
      </c>
      <c r="AA140" s="21">
        <v>51.044897959183679</v>
      </c>
      <c r="AB140" s="20">
        <f t="shared" si="309"/>
        <v>44.231092436974791</v>
      </c>
      <c r="AC140" s="21">
        <f t="shared" si="310"/>
        <v>2.6489795918367349</v>
      </c>
    </row>
    <row r="141" spans="1:29" x14ac:dyDescent="0.25">
      <c r="A141" s="52" t="s">
        <v>65</v>
      </c>
      <c r="B141" s="3">
        <f t="shared" si="228"/>
        <v>122</v>
      </c>
      <c r="C141" s="30" t="s">
        <v>0</v>
      </c>
      <c r="D141" s="60">
        <v>1</v>
      </c>
      <c r="E141" s="79" t="s">
        <v>8</v>
      </c>
      <c r="F141" s="91"/>
      <c r="G141" s="80"/>
      <c r="H141" s="95"/>
      <c r="I141" s="60">
        <v>2016</v>
      </c>
      <c r="J141" s="2">
        <v>43.05</v>
      </c>
      <c r="K141" s="3">
        <v>46.23</v>
      </c>
      <c r="L141" s="15">
        <f t="shared" si="229"/>
        <v>99.38</v>
      </c>
      <c r="M141" s="16">
        <f t="shared" si="230"/>
        <v>117.66999999999999</v>
      </c>
      <c r="N141" s="2">
        <f t="shared" ref="N141:N145" si="363">P141+R141+T141</f>
        <v>56.330000000000005</v>
      </c>
      <c r="O141" s="3">
        <f t="shared" ref="O141:O145" si="364">Q141+S141+U141</f>
        <v>71.44</v>
      </c>
      <c r="P141" s="2">
        <v>53.06</v>
      </c>
      <c r="Q141" s="3">
        <v>68.19</v>
      </c>
      <c r="R141" s="2">
        <v>3.27</v>
      </c>
      <c r="S141" s="3">
        <v>3.25</v>
      </c>
      <c r="T141" s="15">
        <v>0</v>
      </c>
      <c r="U141" s="16">
        <v>0</v>
      </c>
      <c r="V141" s="2">
        <v>0</v>
      </c>
      <c r="W141" s="3">
        <v>0</v>
      </c>
      <c r="X141" s="2">
        <v>238</v>
      </c>
      <c r="Y141" s="3">
        <v>245</v>
      </c>
      <c r="Z141" s="20">
        <v>44.235294117647058</v>
      </c>
      <c r="AA141" s="21">
        <v>51.044897959183679</v>
      </c>
      <c r="AB141" s="20">
        <f t="shared" si="309"/>
        <v>41.756302521008401</v>
      </c>
      <c r="AC141" s="21">
        <f t="shared" si="310"/>
        <v>48.028571428571425</v>
      </c>
    </row>
    <row r="142" spans="1:29" x14ac:dyDescent="0.25">
      <c r="A142" s="53" t="s">
        <v>67</v>
      </c>
      <c r="B142" s="3">
        <f t="shared" si="228"/>
        <v>123</v>
      </c>
      <c r="C142" s="30" t="s">
        <v>0</v>
      </c>
      <c r="D142" s="60">
        <v>1</v>
      </c>
      <c r="E142" s="79"/>
      <c r="F142" s="91"/>
      <c r="G142" s="80" t="s">
        <v>8</v>
      </c>
      <c r="H142" s="95"/>
      <c r="I142" s="60">
        <v>2013</v>
      </c>
      <c r="J142" s="2">
        <v>0</v>
      </c>
      <c r="K142" s="3">
        <v>0</v>
      </c>
      <c r="L142" s="15">
        <f t="shared" si="229"/>
        <v>102</v>
      </c>
      <c r="M142" s="16">
        <f t="shared" si="230"/>
        <v>0</v>
      </c>
      <c r="N142" s="2">
        <f t="shared" si="363"/>
        <v>102</v>
      </c>
      <c r="O142" s="3">
        <f t="shared" si="364"/>
        <v>0</v>
      </c>
      <c r="P142" s="2">
        <v>102</v>
      </c>
      <c r="Q142" s="3">
        <v>0</v>
      </c>
      <c r="R142" s="2">
        <v>0</v>
      </c>
      <c r="S142" s="3">
        <v>0</v>
      </c>
      <c r="T142" s="15">
        <v>0</v>
      </c>
      <c r="U142" s="16">
        <v>0</v>
      </c>
      <c r="V142" s="2">
        <v>0</v>
      </c>
      <c r="W142" s="3">
        <v>0</v>
      </c>
      <c r="X142" s="2">
        <v>238</v>
      </c>
      <c r="Y142" s="3">
        <v>245</v>
      </c>
      <c r="Z142" s="20">
        <v>44.235294117647058</v>
      </c>
      <c r="AA142" s="21">
        <v>51.044897959183679</v>
      </c>
      <c r="AB142" s="20">
        <f t="shared" si="309"/>
        <v>42.857142857142854</v>
      </c>
      <c r="AC142" s="21">
        <f t="shared" si="310"/>
        <v>0</v>
      </c>
    </row>
    <row r="143" spans="1:29" x14ac:dyDescent="0.25">
      <c r="A143" s="53" t="s">
        <v>67</v>
      </c>
      <c r="B143" s="3">
        <f t="shared" si="228"/>
        <v>124</v>
      </c>
      <c r="C143" s="30" t="s">
        <v>0</v>
      </c>
      <c r="D143" s="60">
        <v>1</v>
      </c>
      <c r="E143" s="79"/>
      <c r="F143" s="91"/>
      <c r="G143" s="80"/>
      <c r="H143" s="95" t="s">
        <v>8</v>
      </c>
      <c r="I143" s="60">
        <v>2013</v>
      </c>
      <c r="J143" s="2">
        <v>0</v>
      </c>
      <c r="K143" s="3">
        <v>0</v>
      </c>
      <c r="L143" s="15">
        <f t="shared" si="229"/>
        <v>144.99</v>
      </c>
      <c r="M143" s="16">
        <f t="shared" si="230"/>
        <v>42.99</v>
      </c>
      <c r="N143" s="2">
        <f t="shared" si="363"/>
        <v>144.99</v>
      </c>
      <c r="O143" s="3">
        <f t="shared" si="364"/>
        <v>42.99</v>
      </c>
      <c r="P143" s="2">
        <v>102</v>
      </c>
      <c r="Q143" s="3">
        <v>0</v>
      </c>
      <c r="R143" s="2">
        <v>0</v>
      </c>
      <c r="S143" s="3">
        <v>0</v>
      </c>
      <c r="T143" s="15">
        <v>42.99</v>
      </c>
      <c r="U143" s="16">
        <v>42.99</v>
      </c>
      <c r="V143" s="2">
        <v>0</v>
      </c>
      <c r="W143" s="3">
        <v>0</v>
      </c>
      <c r="X143" s="2">
        <v>238</v>
      </c>
      <c r="Y143" s="3">
        <v>245</v>
      </c>
      <c r="Z143" s="20">
        <v>44.235294117647058</v>
      </c>
      <c r="AA143" s="21">
        <v>51.044897959183679</v>
      </c>
      <c r="AB143" s="20">
        <f t="shared" si="309"/>
        <v>60.920168067226896</v>
      </c>
      <c r="AC143" s="21">
        <f t="shared" si="310"/>
        <v>17.546938775510203</v>
      </c>
    </row>
    <row r="144" spans="1:29" x14ac:dyDescent="0.25">
      <c r="A144" s="53" t="s">
        <v>67</v>
      </c>
      <c r="B144" s="3">
        <f t="shared" si="228"/>
        <v>125</v>
      </c>
      <c r="C144" s="30" t="s">
        <v>0</v>
      </c>
      <c r="D144" s="60">
        <v>1</v>
      </c>
      <c r="E144" s="79"/>
      <c r="F144" s="91"/>
      <c r="G144" s="80" t="s">
        <v>8</v>
      </c>
      <c r="H144" s="95"/>
      <c r="I144" s="60">
        <v>2013</v>
      </c>
      <c r="J144" s="2">
        <v>0</v>
      </c>
      <c r="K144" s="3">
        <v>0</v>
      </c>
      <c r="L144" s="15">
        <f t="shared" si="229"/>
        <v>152.04</v>
      </c>
      <c r="M144" s="16">
        <f t="shared" si="230"/>
        <v>172.04</v>
      </c>
      <c r="N144" s="2">
        <f t="shared" si="363"/>
        <v>152.04</v>
      </c>
      <c r="O144" s="3">
        <f t="shared" si="364"/>
        <v>172.04</v>
      </c>
      <c r="P144" s="2">
        <v>102</v>
      </c>
      <c r="Q144" s="3">
        <v>122</v>
      </c>
      <c r="R144" s="2">
        <v>0</v>
      </c>
      <c r="S144" s="3">
        <v>0</v>
      </c>
      <c r="T144" s="15">
        <v>50.04</v>
      </c>
      <c r="U144" s="16">
        <v>50.04</v>
      </c>
      <c r="V144" s="2">
        <v>0</v>
      </c>
      <c r="W144" s="3">
        <v>0</v>
      </c>
      <c r="X144" s="2">
        <v>238</v>
      </c>
      <c r="Y144" s="3">
        <v>245</v>
      </c>
      <c r="Z144" s="20">
        <v>44.235294117647058</v>
      </c>
      <c r="AA144" s="21">
        <v>51.044897959183679</v>
      </c>
      <c r="AB144" s="20">
        <f t="shared" si="309"/>
        <v>63.882352941176471</v>
      </c>
      <c r="AC144" s="21">
        <f t="shared" si="310"/>
        <v>70.220408163265304</v>
      </c>
    </row>
    <row r="145" spans="1:29" x14ac:dyDescent="0.25">
      <c r="A145" s="53" t="s">
        <v>67</v>
      </c>
      <c r="B145" s="3">
        <f t="shared" si="228"/>
        <v>126</v>
      </c>
      <c r="C145" s="30" t="s">
        <v>0</v>
      </c>
      <c r="D145" s="60">
        <v>1</v>
      </c>
      <c r="E145" s="79"/>
      <c r="F145" s="91"/>
      <c r="G145" s="80" t="s">
        <v>8</v>
      </c>
      <c r="H145" s="95"/>
      <c r="I145" s="60">
        <v>2013</v>
      </c>
      <c r="J145" s="2">
        <v>0</v>
      </c>
      <c r="K145" s="3">
        <v>0</v>
      </c>
      <c r="L145" s="15">
        <f t="shared" si="229"/>
        <v>105.08</v>
      </c>
      <c r="M145" s="16">
        <f t="shared" si="230"/>
        <v>125.08</v>
      </c>
      <c r="N145" s="2">
        <f t="shared" si="363"/>
        <v>105.08</v>
      </c>
      <c r="O145" s="3">
        <f t="shared" si="364"/>
        <v>125.08</v>
      </c>
      <c r="P145" s="2">
        <v>102</v>
      </c>
      <c r="Q145" s="3">
        <v>122</v>
      </c>
      <c r="R145" s="2">
        <v>3.08</v>
      </c>
      <c r="S145" s="3">
        <v>3.08</v>
      </c>
      <c r="T145" s="15">
        <v>0</v>
      </c>
      <c r="U145" s="16">
        <v>0</v>
      </c>
      <c r="V145" s="2">
        <v>0</v>
      </c>
      <c r="W145" s="3">
        <v>0</v>
      </c>
      <c r="X145" s="2">
        <v>238</v>
      </c>
      <c r="Y145" s="3">
        <v>245</v>
      </c>
      <c r="Z145" s="20">
        <v>44.235294117647058</v>
      </c>
      <c r="AA145" s="21">
        <v>51.044897959183679</v>
      </c>
      <c r="AB145" s="20">
        <f t="shared" si="309"/>
        <v>44.15126050420168</v>
      </c>
      <c r="AC145" s="21">
        <f t="shared" si="310"/>
        <v>51.053061224489795</v>
      </c>
    </row>
    <row r="146" spans="1:29" x14ac:dyDescent="0.25">
      <c r="A146" s="53" t="s">
        <v>67</v>
      </c>
      <c r="B146" s="3">
        <f t="shared" si="228"/>
        <v>127</v>
      </c>
      <c r="C146" s="30" t="s">
        <v>0</v>
      </c>
      <c r="D146" s="60">
        <v>1</v>
      </c>
      <c r="E146" s="79"/>
      <c r="F146" s="91" t="s">
        <v>8</v>
      </c>
      <c r="G146" s="80"/>
      <c r="H146" s="95"/>
      <c r="I146" s="60">
        <v>2016</v>
      </c>
      <c r="J146" s="2">
        <v>0</v>
      </c>
      <c r="K146" s="3">
        <v>0</v>
      </c>
      <c r="L146" s="15">
        <f t="shared" si="229"/>
        <v>103.64</v>
      </c>
      <c r="M146" s="16">
        <f t="shared" si="230"/>
        <v>1.64</v>
      </c>
      <c r="N146" s="2">
        <f t="shared" ref="N146" si="365">P146+R146+T146</f>
        <v>103.64</v>
      </c>
      <c r="O146" s="3">
        <f t="shared" ref="O146" si="366">Q146+S146+U146</f>
        <v>1.64</v>
      </c>
      <c r="P146" s="2">
        <v>102</v>
      </c>
      <c r="Q146" s="3">
        <v>0</v>
      </c>
      <c r="R146" s="2">
        <v>1.64</v>
      </c>
      <c r="S146" s="3">
        <v>1.64</v>
      </c>
      <c r="T146" s="15">
        <v>0</v>
      </c>
      <c r="U146" s="16">
        <v>0</v>
      </c>
      <c r="V146" s="2">
        <v>0</v>
      </c>
      <c r="W146" s="3">
        <v>0</v>
      </c>
      <c r="X146" s="2">
        <v>238</v>
      </c>
      <c r="Y146" s="3">
        <v>245</v>
      </c>
      <c r="Z146" s="20">
        <v>44.235294117647058</v>
      </c>
      <c r="AA146" s="21">
        <v>51.044897959183679</v>
      </c>
      <c r="AB146" s="20">
        <f t="shared" si="309"/>
        <v>43.54621848739496</v>
      </c>
      <c r="AC146" s="21">
        <f t="shared" si="310"/>
        <v>0.66938775510204085</v>
      </c>
    </row>
    <row r="147" spans="1:29" x14ac:dyDescent="0.25">
      <c r="A147" s="53" t="s">
        <v>67</v>
      </c>
      <c r="B147" s="3">
        <f t="shared" si="228"/>
        <v>128</v>
      </c>
      <c r="C147" s="30" t="s">
        <v>0</v>
      </c>
      <c r="D147" s="60">
        <v>1</v>
      </c>
      <c r="E147" s="79"/>
      <c r="F147" s="91"/>
      <c r="G147" s="80" t="s">
        <v>8</v>
      </c>
      <c r="H147" s="95"/>
      <c r="I147" s="60">
        <v>2013</v>
      </c>
      <c r="J147" s="2">
        <v>0</v>
      </c>
      <c r="K147" s="3">
        <v>0</v>
      </c>
      <c r="L147" s="15">
        <f t="shared" si="229"/>
        <v>103.64</v>
      </c>
      <c r="M147" s="16">
        <f t="shared" si="230"/>
        <v>1.64</v>
      </c>
      <c r="N147" s="2">
        <f t="shared" ref="N147" si="367">P147+R147+T147</f>
        <v>103.64</v>
      </c>
      <c r="O147" s="3">
        <f t="shared" ref="O147" si="368">Q147+S147+U147</f>
        <v>1.64</v>
      </c>
      <c r="P147" s="2">
        <v>102</v>
      </c>
      <c r="Q147" s="3">
        <v>0</v>
      </c>
      <c r="R147" s="2">
        <v>1.64</v>
      </c>
      <c r="S147" s="3">
        <v>1.64</v>
      </c>
      <c r="T147" s="15">
        <v>0</v>
      </c>
      <c r="U147" s="16">
        <v>0</v>
      </c>
      <c r="V147" s="2">
        <v>0</v>
      </c>
      <c r="W147" s="3">
        <v>0</v>
      </c>
      <c r="X147" s="2">
        <v>238</v>
      </c>
      <c r="Y147" s="3">
        <v>245</v>
      </c>
      <c r="Z147" s="20">
        <v>44.235294117647058</v>
      </c>
      <c r="AA147" s="21">
        <v>51.044897959183679</v>
      </c>
      <c r="AB147" s="20">
        <f t="shared" si="309"/>
        <v>43.54621848739496</v>
      </c>
      <c r="AC147" s="21">
        <f t="shared" si="310"/>
        <v>0.66938775510204085</v>
      </c>
    </row>
    <row r="148" spans="1:29" x14ac:dyDescent="0.25">
      <c r="A148" s="53" t="s">
        <v>67</v>
      </c>
      <c r="B148" s="3">
        <f t="shared" si="228"/>
        <v>129</v>
      </c>
      <c r="C148" s="30" t="s">
        <v>0</v>
      </c>
      <c r="D148" s="60">
        <v>1</v>
      </c>
      <c r="E148" s="79"/>
      <c r="F148" s="91"/>
      <c r="G148" s="80" t="s">
        <v>8</v>
      </c>
      <c r="H148" s="95"/>
      <c r="I148" s="60">
        <v>2013</v>
      </c>
      <c r="J148" s="2">
        <v>0</v>
      </c>
      <c r="K148" s="3">
        <v>0</v>
      </c>
      <c r="L148" s="15">
        <f t="shared" si="229"/>
        <v>105.08</v>
      </c>
      <c r="M148" s="16">
        <f t="shared" si="230"/>
        <v>125.08</v>
      </c>
      <c r="N148" s="2">
        <f t="shared" ref="N148" si="369">P148+R148+T148</f>
        <v>105.08</v>
      </c>
      <c r="O148" s="3">
        <f t="shared" ref="O148" si="370">Q148+S148+U148</f>
        <v>125.08</v>
      </c>
      <c r="P148" s="2">
        <v>102</v>
      </c>
      <c r="Q148" s="3">
        <v>122</v>
      </c>
      <c r="R148" s="2">
        <v>3.08</v>
      </c>
      <c r="S148" s="3">
        <v>3.08</v>
      </c>
      <c r="T148" s="15">
        <v>0</v>
      </c>
      <c r="U148" s="16">
        <v>0</v>
      </c>
      <c r="V148" s="2">
        <v>0</v>
      </c>
      <c r="W148" s="3">
        <v>0</v>
      </c>
      <c r="X148" s="2">
        <v>238</v>
      </c>
      <c r="Y148" s="3">
        <v>245</v>
      </c>
      <c r="Z148" s="20">
        <v>44.235294117647058</v>
      </c>
      <c r="AA148" s="21">
        <v>51.044897959183679</v>
      </c>
      <c r="AB148" s="20">
        <f t="shared" si="309"/>
        <v>44.15126050420168</v>
      </c>
      <c r="AC148" s="21">
        <f t="shared" si="310"/>
        <v>51.053061224489795</v>
      </c>
    </row>
    <row r="149" spans="1:29" x14ac:dyDescent="0.25">
      <c r="A149" s="53" t="s">
        <v>67</v>
      </c>
      <c r="B149" s="3">
        <f t="shared" ref="B149:B212" si="371">SUM(B148+1)</f>
        <v>130</v>
      </c>
      <c r="C149" s="30" t="s">
        <v>0</v>
      </c>
      <c r="D149" s="60">
        <v>1</v>
      </c>
      <c r="E149" s="79"/>
      <c r="F149" s="91"/>
      <c r="G149" s="80"/>
      <c r="H149" s="95" t="s">
        <v>8</v>
      </c>
      <c r="I149" s="60">
        <v>2016</v>
      </c>
      <c r="J149" s="2">
        <v>375.32</v>
      </c>
      <c r="K149" s="3">
        <v>0</v>
      </c>
      <c r="L149" s="15">
        <f t="shared" ref="L149:L300" si="372">J149+N149</f>
        <v>438.76</v>
      </c>
      <c r="M149" s="16">
        <f t="shared" ref="M149:M300" si="373">K149+O149</f>
        <v>54.629999999999995</v>
      </c>
      <c r="N149" s="2">
        <f t="shared" ref="N149:N154" si="374">P149+R149+T149</f>
        <v>63.44</v>
      </c>
      <c r="O149" s="3">
        <f t="shared" ref="O149:O154" si="375">Q149+S149+U149</f>
        <v>54.629999999999995</v>
      </c>
      <c r="P149" s="2">
        <v>60.36</v>
      </c>
      <c r="Q149" s="3">
        <v>51.55</v>
      </c>
      <c r="R149" s="2">
        <v>3.08</v>
      </c>
      <c r="S149" s="3">
        <v>3.08</v>
      </c>
      <c r="T149" s="15">
        <v>0</v>
      </c>
      <c r="U149" s="16">
        <v>0</v>
      </c>
      <c r="V149" s="2">
        <v>0</v>
      </c>
      <c r="W149" s="3">
        <v>0</v>
      </c>
      <c r="X149" s="2">
        <v>238</v>
      </c>
      <c r="Y149" s="3">
        <v>245</v>
      </c>
      <c r="Z149" s="20">
        <v>44.235294117647058</v>
      </c>
      <c r="AA149" s="21">
        <v>51.044897959183679</v>
      </c>
      <c r="AB149" s="20">
        <f t="shared" si="309"/>
        <v>184.35294117647058</v>
      </c>
      <c r="AC149" s="21">
        <f t="shared" si="310"/>
        <v>22.29795918367347</v>
      </c>
    </row>
    <row r="150" spans="1:29" x14ac:dyDescent="0.25">
      <c r="A150" s="53" t="s">
        <v>67</v>
      </c>
      <c r="B150" s="3">
        <f t="shared" si="371"/>
        <v>131</v>
      </c>
      <c r="C150" s="30" t="s">
        <v>0</v>
      </c>
      <c r="D150" s="60">
        <v>1</v>
      </c>
      <c r="E150" s="79"/>
      <c r="F150" s="91"/>
      <c r="G150" s="80" t="s">
        <v>8</v>
      </c>
      <c r="H150" s="95"/>
      <c r="I150" s="60">
        <v>2013</v>
      </c>
      <c r="J150" s="2">
        <v>0</v>
      </c>
      <c r="K150" s="3">
        <v>0</v>
      </c>
      <c r="L150" s="15">
        <f t="shared" si="372"/>
        <v>102</v>
      </c>
      <c r="M150" s="16">
        <f t="shared" si="373"/>
        <v>122</v>
      </c>
      <c r="N150" s="2">
        <f t="shared" si="374"/>
        <v>102</v>
      </c>
      <c r="O150" s="3">
        <f t="shared" si="375"/>
        <v>122</v>
      </c>
      <c r="P150" s="2">
        <v>102</v>
      </c>
      <c r="Q150" s="3">
        <v>122</v>
      </c>
      <c r="R150" s="2">
        <v>0</v>
      </c>
      <c r="S150" s="3">
        <v>0</v>
      </c>
      <c r="T150" s="15">
        <v>0</v>
      </c>
      <c r="U150" s="16">
        <v>0</v>
      </c>
      <c r="V150" s="2">
        <v>0</v>
      </c>
      <c r="W150" s="3">
        <v>0</v>
      </c>
      <c r="X150" s="2">
        <v>238</v>
      </c>
      <c r="Y150" s="3">
        <v>245</v>
      </c>
      <c r="Z150" s="20">
        <v>44.235294117647058</v>
      </c>
      <c r="AA150" s="21">
        <v>51.044897959183679</v>
      </c>
      <c r="AB150" s="20">
        <f t="shared" si="309"/>
        <v>42.857142857142854</v>
      </c>
      <c r="AC150" s="21">
        <f t="shared" si="310"/>
        <v>49.795918367346935</v>
      </c>
    </row>
    <row r="151" spans="1:29" x14ac:dyDescent="0.25">
      <c r="A151" s="53" t="s">
        <v>67</v>
      </c>
      <c r="B151" s="3">
        <f t="shared" si="371"/>
        <v>132</v>
      </c>
      <c r="C151" s="30" t="s">
        <v>0</v>
      </c>
      <c r="D151" s="60">
        <v>1</v>
      </c>
      <c r="E151" s="79"/>
      <c r="F151" s="91"/>
      <c r="G151" s="80"/>
      <c r="H151" s="95"/>
      <c r="I151" s="60">
        <v>2016</v>
      </c>
      <c r="J151" s="2">
        <v>0</v>
      </c>
      <c r="K151" s="3">
        <v>0</v>
      </c>
      <c r="L151" s="15">
        <f t="shared" si="372"/>
        <v>155.44</v>
      </c>
      <c r="M151" s="16">
        <f t="shared" si="373"/>
        <v>233.44</v>
      </c>
      <c r="N151" s="2">
        <f t="shared" si="374"/>
        <v>155.44</v>
      </c>
      <c r="O151" s="3">
        <f t="shared" si="375"/>
        <v>233.44</v>
      </c>
      <c r="P151" s="2">
        <v>102</v>
      </c>
      <c r="Q151" s="3">
        <v>180</v>
      </c>
      <c r="R151" s="2">
        <v>4.74</v>
      </c>
      <c r="S151" s="3">
        <v>4.74</v>
      </c>
      <c r="T151" s="15">
        <v>48.7</v>
      </c>
      <c r="U151" s="16">
        <v>48.7</v>
      </c>
      <c r="V151" s="2">
        <v>0</v>
      </c>
      <c r="W151" s="3">
        <v>0</v>
      </c>
      <c r="X151" s="2">
        <v>238</v>
      </c>
      <c r="Y151" s="3">
        <v>245</v>
      </c>
      <c r="Z151" s="20">
        <v>44.235294117647058</v>
      </c>
      <c r="AA151" s="21">
        <v>51.044897959183679</v>
      </c>
      <c r="AB151" s="20">
        <f t="shared" si="309"/>
        <v>65.310924369747909</v>
      </c>
      <c r="AC151" s="21">
        <f t="shared" si="310"/>
        <v>95.281632653061223</v>
      </c>
    </row>
    <row r="152" spans="1:29" x14ac:dyDescent="0.25">
      <c r="A152" s="53" t="s">
        <v>67</v>
      </c>
      <c r="B152" s="3">
        <f t="shared" si="371"/>
        <v>133</v>
      </c>
      <c r="C152" s="30" t="s">
        <v>0</v>
      </c>
      <c r="D152" s="60">
        <v>1</v>
      </c>
      <c r="E152" s="79"/>
      <c r="F152" s="91"/>
      <c r="G152" s="80" t="s">
        <v>8</v>
      </c>
      <c r="H152" s="95"/>
      <c r="I152" s="60">
        <v>2013</v>
      </c>
      <c r="J152" s="2">
        <v>0</v>
      </c>
      <c r="K152" s="3">
        <v>0</v>
      </c>
      <c r="L152" s="15">
        <f t="shared" si="372"/>
        <v>107.1</v>
      </c>
      <c r="M152" s="16">
        <f t="shared" si="373"/>
        <v>0</v>
      </c>
      <c r="N152" s="2">
        <f t="shared" si="374"/>
        <v>107.1</v>
      </c>
      <c r="O152" s="3">
        <f t="shared" si="375"/>
        <v>0</v>
      </c>
      <c r="P152" s="2">
        <v>102</v>
      </c>
      <c r="Q152" s="3">
        <v>0</v>
      </c>
      <c r="R152" s="2">
        <v>5.0999999999999996</v>
      </c>
      <c r="S152" s="3">
        <v>0</v>
      </c>
      <c r="T152" s="15">
        <v>0</v>
      </c>
      <c r="U152" s="16">
        <v>0</v>
      </c>
      <c r="V152" s="2">
        <v>0</v>
      </c>
      <c r="W152" s="3">
        <v>0</v>
      </c>
      <c r="X152" s="2">
        <v>238</v>
      </c>
      <c r="Y152" s="3">
        <v>245</v>
      </c>
      <c r="Z152" s="20">
        <v>44.235294117647058</v>
      </c>
      <c r="AA152" s="21">
        <v>51.044897959183679</v>
      </c>
      <c r="AB152" s="20">
        <f t="shared" si="309"/>
        <v>44.999999999999993</v>
      </c>
      <c r="AC152" s="21">
        <f t="shared" si="310"/>
        <v>0</v>
      </c>
    </row>
    <row r="153" spans="1:29" x14ac:dyDescent="0.25">
      <c r="A153" s="53" t="s">
        <v>67</v>
      </c>
      <c r="B153" s="3">
        <f t="shared" si="371"/>
        <v>134</v>
      </c>
      <c r="C153" s="30" t="s">
        <v>0</v>
      </c>
      <c r="D153" s="60">
        <v>1</v>
      </c>
      <c r="E153" s="79"/>
      <c r="F153" s="91" t="s">
        <v>8</v>
      </c>
      <c r="G153" s="80"/>
      <c r="H153" s="95"/>
      <c r="I153" s="60">
        <v>2017</v>
      </c>
      <c r="J153" s="2">
        <v>0</v>
      </c>
      <c r="K153" s="3">
        <v>0</v>
      </c>
      <c r="L153" s="15">
        <f t="shared" si="372"/>
        <v>116.6</v>
      </c>
      <c r="M153" s="16">
        <f t="shared" si="373"/>
        <v>3.97</v>
      </c>
      <c r="N153" s="2">
        <f t="shared" si="374"/>
        <v>116.6</v>
      </c>
      <c r="O153" s="3">
        <f t="shared" si="375"/>
        <v>3.97</v>
      </c>
      <c r="P153" s="2">
        <v>102</v>
      </c>
      <c r="Q153" s="3">
        <v>0</v>
      </c>
      <c r="R153" s="2">
        <v>3.97</v>
      </c>
      <c r="S153" s="3">
        <v>3.97</v>
      </c>
      <c r="T153" s="15">
        <v>10.63</v>
      </c>
      <c r="U153" s="16">
        <v>0</v>
      </c>
      <c r="V153" s="2">
        <v>0</v>
      </c>
      <c r="W153" s="3">
        <v>0</v>
      </c>
      <c r="X153" s="2">
        <v>238</v>
      </c>
      <c r="Y153" s="3">
        <v>245</v>
      </c>
      <c r="Z153" s="20">
        <v>44.235294117647058</v>
      </c>
      <c r="AA153" s="21">
        <v>51.044897959183679</v>
      </c>
      <c r="AB153" s="20">
        <f t="shared" si="309"/>
        <v>48.991596638655459</v>
      </c>
      <c r="AC153" s="21">
        <f t="shared" si="310"/>
        <v>1.620408163265306</v>
      </c>
    </row>
    <row r="154" spans="1:29" x14ac:dyDescent="0.25">
      <c r="A154" s="53" t="s">
        <v>67</v>
      </c>
      <c r="B154" s="3">
        <f t="shared" si="371"/>
        <v>135</v>
      </c>
      <c r="C154" s="30" t="s">
        <v>0</v>
      </c>
      <c r="D154" s="60">
        <v>1</v>
      </c>
      <c r="E154" s="79"/>
      <c r="F154" s="91"/>
      <c r="G154" s="80" t="s">
        <v>8</v>
      </c>
      <c r="H154" s="95"/>
      <c r="I154" s="60">
        <v>2013</v>
      </c>
      <c r="J154" s="2">
        <v>0</v>
      </c>
      <c r="K154" s="3">
        <v>0</v>
      </c>
      <c r="L154" s="15">
        <f t="shared" si="372"/>
        <v>178.5</v>
      </c>
      <c r="M154" s="16">
        <f t="shared" si="373"/>
        <v>122</v>
      </c>
      <c r="N154" s="2">
        <f t="shared" si="374"/>
        <v>178.5</v>
      </c>
      <c r="O154" s="3">
        <f t="shared" si="375"/>
        <v>122</v>
      </c>
      <c r="P154" s="2">
        <v>178.5</v>
      </c>
      <c r="Q154" s="3">
        <v>122</v>
      </c>
      <c r="R154" s="2">
        <v>0</v>
      </c>
      <c r="S154" s="3">
        <v>0</v>
      </c>
      <c r="T154" s="15">
        <v>0</v>
      </c>
      <c r="U154" s="16">
        <v>0</v>
      </c>
      <c r="V154" s="2">
        <v>0</v>
      </c>
      <c r="W154" s="3">
        <v>0</v>
      </c>
      <c r="X154" s="2">
        <v>238</v>
      </c>
      <c r="Y154" s="3">
        <v>245</v>
      </c>
      <c r="Z154" s="20">
        <v>44.235294117647058</v>
      </c>
      <c r="AA154" s="21">
        <v>51.044897959183679</v>
      </c>
      <c r="AB154" s="20">
        <f t="shared" si="309"/>
        <v>75</v>
      </c>
      <c r="AC154" s="21">
        <f t="shared" si="310"/>
        <v>49.795918367346935</v>
      </c>
    </row>
    <row r="155" spans="1:29" x14ac:dyDescent="0.25">
      <c r="A155" s="53" t="s">
        <v>67</v>
      </c>
      <c r="B155" s="3">
        <f t="shared" si="371"/>
        <v>136</v>
      </c>
      <c r="C155" s="30" t="s">
        <v>0</v>
      </c>
      <c r="D155" s="60">
        <v>1</v>
      </c>
      <c r="E155" s="79"/>
      <c r="F155" s="91" t="s">
        <v>8</v>
      </c>
      <c r="G155" s="80"/>
      <c r="H155" s="95"/>
      <c r="I155" s="60">
        <v>2016</v>
      </c>
      <c r="J155" s="2">
        <v>0</v>
      </c>
      <c r="K155" s="3">
        <v>0</v>
      </c>
      <c r="L155" s="15">
        <f t="shared" si="372"/>
        <v>105.08</v>
      </c>
      <c r="M155" s="16">
        <f t="shared" si="373"/>
        <v>125.08</v>
      </c>
      <c r="N155" s="2">
        <f t="shared" ref="N155:N156" si="376">P155+R155+T155</f>
        <v>105.08</v>
      </c>
      <c r="O155" s="3">
        <f t="shared" ref="O155:O156" si="377">Q155+S155+U155</f>
        <v>125.08</v>
      </c>
      <c r="P155" s="2">
        <v>102</v>
      </c>
      <c r="Q155" s="3">
        <v>122</v>
      </c>
      <c r="R155" s="2">
        <v>3.08</v>
      </c>
      <c r="S155" s="3">
        <v>3.08</v>
      </c>
      <c r="T155" s="15">
        <v>0</v>
      </c>
      <c r="U155" s="16">
        <v>0</v>
      </c>
      <c r="V155" s="2">
        <v>0</v>
      </c>
      <c r="W155" s="3">
        <v>0</v>
      </c>
      <c r="X155" s="2">
        <v>238</v>
      </c>
      <c r="Y155" s="3">
        <v>245</v>
      </c>
      <c r="Z155" s="20">
        <v>44.235294117647058</v>
      </c>
      <c r="AA155" s="21">
        <v>51.044897959183679</v>
      </c>
      <c r="AB155" s="20">
        <f t="shared" si="309"/>
        <v>44.15126050420168</v>
      </c>
      <c r="AC155" s="21">
        <f t="shared" si="310"/>
        <v>51.053061224489795</v>
      </c>
    </row>
    <row r="156" spans="1:29" x14ac:dyDescent="0.25">
      <c r="A156" s="53" t="s">
        <v>67</v>
      </c>
      <c r="B156" s="3">
        <f t="shared" si="371"/>
        <v>137</v>
      </c>
      <c r="C156" s="30" t="s">
        <v>0</v>
      </c>
      <c r="D156" s="60">
        <v>1</v>
      </c>
      <c r="E156" s="79"/>
      <c r="F156" s="91"/>
      <c r="G156" s="80" t="s">
        <v>8</v>
      </c>
      <c r="H156" s="95"/>
      <c r="I156" s="60">
        <v>2013</v>
      </c>
      <c r="J156" s="2">
        <v>0</v>
      </c>
      <c r="K156" s="3">
        <v>96.59</v>
      </c>
      <c r="L156" s="15">
        <f t="shared" si="372"/>
        <v>102</v>
      </c>
      <c r="M156" s="16">
        <f t="shared" si="373"/>
        <v>194.44</v>
      </c>
      <c r="N156" s="2">
        <f t="shared" si="376"/>
        <v>102</v>
      </c>
      <c r="O156" s="3">
        <f t="shared" si="377"/>
        <v>97.85</v>
      </c>
      <c r="P156" s="2">
        <v>102</v>
      </c>
      <c r="Q156" s="3">
        <v>97.85</v>
      </c>
      <c r="R156" s="2">
        <v>0</v>
      </c>
      <c r="S156" s="3">
        <v>0</v>
      </c>
      <c r="T156" s="15">
        <v>0</v>
      </c>
      <c r="U156" s="16">
        <v>0</v>
      </c>
      <c r="V156" s="2">
        <v>0</v>
      </c>
      <c r="W156" s="3">
        <v>0</v>
      </c>
      <c r="X156" s="2">
        <v>238</v>
      </c>
      <c r="Y156" s="3">
        <v>245</v>
      </c>
      <c r="Z156" s="20">
        <v>44.235294117647058</v>
      </c>
      <c r="AA156" s="21">
        <v>51.044897959183679</v>
      </c>
      <c r="AB156" s="20">
        <f t="shared" si="309"/>
        <v>42.857142857142854</v>
      </c>
      <c r="AC156" s="21">
        <f t="shared" si="310"/>
        <v>79.363265306122443</v>
      </c>
    </row>
    <row r="157" spans="1:29" x14ac:dyDescent="0.25">
      <c r="A157" s="53" t="s">
        <v>67</v>
      </c>
      <c r="B157" s="3">
        <f t="shared" si="371"/>
        <v>138</v>
      </c>
      <c r="C157" s="30" t="s">
        <v>0</v>
      </c>
      <c r="D157" s="60">
        <v>1</v>
      </c>
      <c r="E157" s="79"/>
      <c r="F157" s="91"/>
      <c r="G157" s="80" t="s">
        <v>8</v>
      </c>
      <c r="H157" s="95"/>
      <c r="I157" s="60">
        <v>2013</v>
      </c>
      <c r="J157" s="2">
        <v>0</v>
      </c>
      <c r="K157" s="3">
        <v>0</v>
      </c>
      <c r="L157" s="15">
        <f t="shared" si="372"/>
        <v>105.08</v>
      </c>
      <c r="M157" s="16">
        <f t="shared" si="373"/>
        <v>125.08</v>
      </c>
      <c r="N157" s="2">
        <f t="shared" ref="N157:N159" si="378">P157+R157+T157</f>
        <v>105.08</v>
      </c>
      <c r="O157" s="3">
        <f t="shared" ref="O157:O159" si="379">Q157+S157+U157</f>
        <v>125.08</v>
      </c>
      <c r="P157" s="2">
        <v>102</v>
      </c>
      <c r="Q157" s="3">
        <v>122</v>
      </c>
      <c r="R157" s="2">
        <v>3.08</v>
      </c>
      <c r="S157" s="3">
        <v>3.08</v>
      </c>
      <c r="T157" s="15">
        <v>0</v>
      </c>
      <c r="U157" s="16">
        <v>0</v>
      </c>
      <c r="V157" s="2">
        <v>0</v>
      </c>
      <c r="W157" s="3">
        <v>0</v>
      </c>
      <c r="X157" s="2">
        <v>238</v>
      </c>
      <c r="Y157" s="3">
        <v>245</v>
      </c>
      <c r="Z157" s="20">
        <v>44.235294117647058</v>
      </c>
      <c r="AA157" s="21">
        <v>51.044897959183679</v>
      </c>
      <c r="AB157" s="20">
        <f t="shared" si="309"/>
        <v>44.15126050420168</v>
      </c>
      <c r="AC157" s="21">
        <f t="shared" si="310"/>
        <v>51.053061224489795</v>
      </c>
    </row>
    <row r="158" spans="1:29" x14ac:dyDescent="0.25">
      <c r="A158" s="53" t="s">
        <v>67</v>
      </c>
      <c r="B158" s="3">
        <f t="shared" si="371"/>
        <v>139</v>
      </c>
      <c r="C158" s="30" t="s">
        <v>0</v>
      </c>
      <c r="D158" s="60">
        <v>1</v>
      </c>
      <c r="E158" s="79"/>
      <c r="F158" s="91"/>
      <c r="G158" s="80"/>
      <c r="H158" s="95"/>
      <c r="I158" s="60">
        <v>2013</v>
      </c>
      <c r="J158" s="2">
        <v>0</v>
      </c>
      <c r="K158" s="3">
        <v>0</v>
      </c>
      <c r="L158" s="15">
        <f t="shared" si="372"/>
        <v>147.97999999999999</v>
      </c>
      <c r="M158" s="16">
        <f t="shared" si="373"/>
        <v>167.98</v>
      </c>
      <c r="N158" s="2">
        <f t="shared" si="378"/>
        <v>147.97999999999999</v>
      </c>
      <c r="O158" s="3">
        <f t="shared" si="379"/>
        <v>167.98</v>
      </c>
      <c r="P158" s="2">
        <v>102</v>
      </c>
      <c r="Q158" s="3">
        <v>122</v>
      </c>
      <c r="R158" s="2">
        <v>3.08</v>
      </c>
      <c r="S158" s="3">
        <v>3.08</v>
      </c>
      <c r="T158" s="15">
        <v>42.9</v>
      </c>
      <c r="U158" s="16">
        <v>42.9</v>
      </c>
      <c r="V158" s="2">
        <v>0</v>
      </c>
      <c r="W158" s="3">
        <v>0</v>
      </c>
      <c r="X158" s="2">
        <v>238</v>
      </c>
      <c r="Y158" s="3">
        <v>245</v>
      </c>
      <c r="Z158" s="20">
        <v>44.235294117647058</v>
      </c>
      <c r="AA158" s="21">
        <v>51.044897959183679</v>
      </c>
      <c r="AB158" s="20">
        <f t="shared" si="309"/>
        <v>62.17647058823529</v>
      </c>
      <c r="AC158" s="21">
        <f t="shared" si="310"/>
        <v>68.563265306122446</v>
      </c>
    </row>
    <row r="159" spans="1:29" x14ac:dyDescent="0.25">
      <c r="A159" s="53" t="s">
        <v>67</v>
      </c>
      <c r="B159" s="3">
        <f t="shared" si="371"/>
        <v>140</v>
      </c>
      <c r="C159" s="30" t="s">
        <v>0</v>
      </c>
      <c r="D159" s="60">
        <v>1</v>
      </c>
      <c r="E159" s="79"/>
      <c r="F159" s="91"/>
      <c r="G159" s="80" t="s">
        <v>8</v>
      </c>
      <c r="H159" s="95"/>
      <c r="I159" s="60">
        <v>2013</v>
      </c>
      <c r="J159" s="2">
        <v>0</v>
      </c>
      <c r="K159" s="3">
        <v>0</v>
      </c>
      <c r="L159" s="15">
        <f t="shared" si="372"/>
        <v>105.08</v>
      </c>
      <c r="M159" s="16">
        <f t="shared" si="373"/>
        <v>124.89</v>
      </c>
      <c r="N159" s="2">
        <f t="shared" si="378"/>
        <v>105.08</v>
      </c>
      <c r="O159" s="3">
        <f t="shared" si="379"/>
        <v>124.89</v>
      </c>
      <c r="P159" s="2">
        <v>102</v>
      </c>
      <c r="Q159" s="3">
        <v>122</v>
      </c>
      <c r="R159" s="2">
        <v>3.08</v>
      </c>
      <c r="S159" s="3">
        <v>2.89</v>
      </c>
      <c r="T159" s="15">
        <v>0</v>
      </c>
      <c r="U159" s="16">
        <v>0</v>
      </c>
      <c r="V159" s="2">
        <v>0</v>
      </c>
      <c r="W159" s="3">
        <v>0</v>
      </c>
      <c r="X159" s="2">
        <v>238</v>
      </c>
      <c r="Y159" s="3">
        <v>245</v>
      </c>
      <c r="Z159" s="20">
        <v>44.235294117647058</v>
      </c>
      <c r="AA159" s="21">
        <v>51.044897959183679</v>
      </c>
      <c r="AB159" s="20">
        <f t="shared" si="309"/>
        <v>44.15126050420168</v>
      </c>
      <c r="AC159" s="21">
        <f t="shared" si="310"/>
        <v>50.97551020408163</v>
      </c>
    </row>
    <row r="160" spans="1:29" x14ac:dyDescent="0.25">
      <c r="A160" s="53" t="s">
        <v>67</v>
      </c>
      <c r="B160" s="3">
        <f t="shared" si="371"/>
        <v>141</v>
      </c>
      <c r="C160" s="30" t="s">
        <v>0</v>
      </c>
      <c r="D160" s="60">
        <v>1</v>
      </c>
      <c r="E160" s="79"/>
      <c r="F160" s="91" t="s">
        <v>8</v>
      </c>
      <c r="G160" s="80"/>
      <c r="H160" s="95"/>
      <c r="I160" s="60">
        <v>2017</v>
      </c>
      <c r="J160" s="2">
        <v>0</v>
      </c>
      <c r="K160" s="3">
        <v>0</v>
      </c>
      <c r="L160" s="15">
        <f t="shared" si="372"/>
        <v>105.08</v>
      </c>
      <c r="M160" s="16">
        <f t="shared" si="373"/>
        <v>125.08</v>
      </c>
      <c r="N160" s="2">
        <f t="shared" ref="N160" si="380">P160+R160+T160</f>
        <v>105.08</v>
      </c>
      <c r="O160" s="3">
        <f t="shared" ref="O160" si="381">Q160+S160+U160</f>
        <v>125.08</v>
      </c>
      <c r="P160" s="2">
        <v>102</v>
      </c>
      <c r="Q160" s="3">
        <v>122</v>
      </c>
      <c r="R160" s="2">
        <v>3.08</v>
      </c>
      <c r="S160" s="3">
        <v>3.08</v>
      </c>
      <c r="T160" s="15">
        <v>0</v>
      </c>
      <c r="U160" s="16">
        <v>0</v>
      </c>
      <c r="V160" s="2">
        <v>0</v>
      </c>
      <c r="W160" s="3">
        <v>0</v>
      </c>
      <c r="X160" s="2">
        <v>238</v>
      </c>
      <c r="Y160" s="3">
        <v>245</v>
      </c>
      <c r="Z160" s="20">
        <v>44.235294117647058</v>
      </c>
      <c r="AA160" s="21">
        <v>51.044897959183679</v>
      </c>
      <c r="AB160" s="20">
        <f t="shared" si="309"/>
        <v>44.15126050420168</v>
      </c>
      <c r="AC160" s="21">
        <f t="shared" si="310"/>
        <v>51.053061224489795</v>
      </c>
    </row>
    <row r="161" spans="1:29" x14ac:dyDescent="0.25">
      <c r="A161" s="53" t="s">
        <v>67</v>
      </c>
      <c r="B161" s="3">
        <f t="shared" si="371"/>
        <v>142</v>
      </c>
      <c r="C161" s="30" t="s">
        <v>0</v>
      </c>
      <c r="D161" s="60">
        <v>1</v>
      </c>
      <c r="E161" s="79"/>
      <c r="F161" s="91" t="s">
        <v>8</v>
      </c>
      <c r="G161" s="80"/>
      <c r="H161" s="95"/>
      <c r="I161" s="60">
        <v>2017</v>
      </c>
      <c r="J161" s="2">
        <v>0</v>
      </c>
      <c r="K161" s="3">
        <v>0</v>
      </c>
      <c r="L161" s="15">
        <f t="shared" si="372"/>
        <v>105.08</v>
      </c>
      <c r="M161" s="16">
        <f t="shared" si="373"/>
        <v>3.08</v>
      </c>
      <c r="N161" s="2">
        <f t="shared" ref="N161" si="382">P161+R161+T161</f>
        <v>105.08</v>
      </c>
      <c r="O161" s="3">
        <f t="shared" ref="O161" si="383">Q161+S161+U161</f>
        <v>3.08</v>
      </c>
      <c r="P161" s="2">
        <v>102</v>
      </c>
      <c r="Q161" s="3">
        <v>0</v>
      </c>
      <c r="R161" s="2">
        <v>3.08</v>
      </c>
      <c r="S161" s="3">
        <v>3.08</v>
      </c>
      <c r="T161" s="15">
        <v>0</v>
      </c>
      <c r="U161" s="16">
        <v>0</v>
      </c>
      <c r="V161" s="2">
        <v>0</v>
      </c>
      <c r="W161" s="3">
        <v>0</v>
      </c>
      <c r="X161" s="2">
        <v>238</v>
      </c>
      <c r="Y161" s="3">
        <v>245</v>
      </c>
      <c r="Z161" s="20">
        <v>44.235294117647058</v>
      </c>
      <c r="AA161" s="21">
        <v>51.044897959183679</v>
      </c>
      <c r="AB161" s="20">
        <f t="shared" si="309"/>
        <v>44.15126050420168</v>
      </c>
      <c r="AC161" s="21">
        <f t="shared" si="310"/>
        <v>1.2571428571428571</v>
      </c>
    </row>
    <row r="162" spans="1:29" x14ac:dyDescent="0.25">
      <c r="A162" s="53" t="s">
        <v>67</v>
      </c>
      <c r="B162" s="3">
        <f t="shared" si="371"/>
        <v>143</v>
      </c>
      <c r="C162" s="30" t="s">
        <v>0</v>
      </c>
      <c r="D162" s="60">
        <v>1</v>
      </c>
      <c r="E162" s="79"/>
      <c r="F162" s="91" t="s">
        <v>8</v>
      </c>
      <c r="G162" s="80"/>
      <c r="H162" s="95"/>
      <c r="I162" s="60">
        <v>2016</v>
      </c>
      <c r="J162" s="2">
        <v>0</v>
      </c>
      <c r="K162" s="3">
        <v>0</v>
      </c>
      <c r="L162" s="15">
        <f t="shared" si="372"/>
        <v>112.64</v>
      </c>
      <c r="M162" s="16">
        <f t="shared" si="373"/>
        <v>10.64</v>
      </c>
      <c r="N162" s="2">
        <f t="shared" ref="N162" si="384">P162+R162+T162</f>
        <v>112.64</v>
      </c>
      <c r="O162" s="3">
        <f t="shared" ref="O162" si="385">Q162+S162+U162</f>
        <v>10.64</v>
      </c>
      <c r="P162" s="2">
        <v>102</v>
      </c>
      <c r="Q162" s="3">
        <v>0</v>
      </c>
      <c r="R162" s="2">
        <v>10.64</v>
      </c>
      <c r="S162" s="3">
        <v>10.64</v>
      </c>
      <c r="T162" s="15">
        <v>0</v>
      </c>
      <c r="U162" s="16">
        <v>0</v>
      </c>
      <c r="V162" s="2">
        <v>0</v>
      </c>
      <c r="W162" s="3">
        <v>0</v>
      </c>
      <c r="X162" s="2">
        <v>238</v>
      </c>
      <c r="Y162" s="3">
        <v>245</v>
      </c>
      <c r="Z162" s="20">
        <v>44.235294117647058</v>
      </c>
      <c r="AA162" s="21">
        <v>51.044897959183679</v>
      </c>
      <c r="AB162" s="20">
        <f t="shared" si="309"/>
        <v>47.327731092436977</v>
      </c>
      <c r="AC162" s="21">
        <f t="shared" si="310"/>
        <v>4.3428571428571425</v>
      </c>
    </row>
    <row r="163" spans="1:29" x14ac:dyDescent="0.25">
      <c r="A163" s="53" t="s">
        <v>67</v>
      </c>
      <c r="B163" s="3">
        <f t="shared" si="371"/>
        <v>144</v>
      </c>
      <c r="C163" s="30" t="s">
        <v>0</v>
      </c>
      <c r="D163" s="60">
        <v>1</v>
      </c>
      <c r="E163" s="79"/>
      <c r="F163" s="91" t="s">
        <v>8</v>
      </c>
      <c r="G163" s="80"/>
      <c r="H163" s="95"/>
      <c r="I163" s="60">
        <v>2017</v>
      </c>
      <c r="J163" s="2">
        <v>0</v>
      </c>
      <c r="K163" s="3">
        <v>0</v>
      </c>
      <c r="L163" s="15">
        <f t="shared" si="372"/>
        <v>105.08</v>
      </c>
      <c r="M163" s="16">
        <f t="shared" si="373"/>
        <v>108.17</v>
      </c>
      <c r="N163" s="2">
        <f t="shared" ref="N163" si="386">P163+R163+T163</f>
        <v>105.08</v>
      </c>
      <c r="O163" s="3">
        <f t="shared" ref="O163" si="387">Q163+S163+U163</f>
        <v>108.17</v>
      </c>
      <c r="P163" s="2">
        <v>102</v>
      </c>
      <c r="Q163" s="3">
        <v>102</v>
      </c>
      <c r="R163" s="2">
        <v>3.08</v>
      </c>
      <c r="S163" s="3">
        <v>6.17</v>
      </c>
      <c r="T163" s="15">
        <v>0</v>
      </c>
      <c r="U163" s="16">
        <v>0</v>
      </c>
      <c r="V163" s="2">
        <v>0</v>
      </c>
      <c r="W163" s="3">
        <v>0</v>
      </c>
      <c r="X163" s="2">
        <v>238</v>
      </c>
      <c r="Y163" s="3">
        <v>245</v>
      </c>
      <c r="Z163" s="20">
        <v>44.235294117647058</v>
      </c>
      <c r="AA163" s="21">
        <v>51.044897959183679</v>
      </c>
      <c r="AB163" s="20">
        <f t="shared" si="309"/>
        <v>44.15126050420168</v>
      </c>
      <c r="AC163" s="21">
        <f t="shared" si="310"/>
        <v>44.151020408163269</v>
      </c>
    </row>
    <row r="164" spans="1:29" x14ac:dyDescent="0.25">
      <c r="A164" s="53" t="s">
        <v>67</v>
      </c>
      <c r="B164" s="3">
        <f t="shared" si="371"/>
        <v>145</v>
      </c>
      <c r="C164" s="30" t="s">
        <v>0</v>
      </c>
      <c r="D164" s="60">
        <v>1</v>
      </c>
      <c r="E164" s="79"/>
      <c r="F164" s="91"/>
      <c r="G164" s="80" t="s">
        <v>8</v>
      </c>
      <c r="H164" s="95"/>
      <c r="I164" s="60">
        <v>2010</v>
      </c>
      <c r="J164" s="2">
        <v>0</v>
      </c>
      <c r="K164" s="3">
        <v>0</v>
      </c>
      <c r="L164" s="15">
        <f t="shared" si="372"/>
        <v>105.08</v>
      </c>
      <c r="M164" s="16">
        <f t="shared" si="373"/>
        <v>125.08</v>
      </c>
      <c r="N164" s="2">
        <f t="shared" ref="N164" si="388">P164+R164+T164</f>
        <v>105.08</v>
      </c>
      <c r="O164" s="3">
        <f t="shared" ref="O164" si="389">Q164+S164+U164</f>
        <v>125.08</v>
      </c>
      <c r="P164" s="2">
        <v>102</v>
      </c>
      <c r="Q164" s="3">
        <v>122</v>
      </c>
      <c r="R164" s="2">
        <v>3.08</v>
      </c>
      <c r="S164" s="3">
        <v>3.08</v>
      </c>
      <c r="T164" s="15">
        <v>0</v>
      </c>
      <c r="U164" s="16">
        <v>0</v>
      </c>
      <c r="V164" s="2">
        <v>0</v>
      </c>
      <c r="W164" s="3">
        <v>0</v>
      </c>
      <c r="X164" s="2">
        <v>238</v>
      </c>
      <c r="Y164" s="3">
        <v>245</v>
      </c>
      <c r="Z164" s="20">
        <v>44.235294117647058</v>
      </c>
      <c r="AA164" s="21">
        <v>51.044897959183679</v>
      </c>
      <c r="AB164" s="20">
        <f t="shared" ref="AB164:AC227" si="390">(L164/X164)*100</f>
        <v>44.15126050420168</v>
      </c>
      <c r="AC164" s="21">
        <f t="shared" si="390"/>
        <v>51.053061224489795</v>
      </c>
    </row>
    <row r="165" spans="1:29" x14ac:dyDescent="0.25">
      <c r="A165" s="53" t="s">
        <v>67</v>
      </c>
      <c r="B165" s="3">
        <f t="shared" si="371"/>
        <v>146</v>
      </c>
      <c r="C165" s="30" t="s">
        <v>0</v>
      </c>
      <c r="D165" s="60">
        <v>1</v>
      </c>
      <c r="E165" s="79"/>
      <c r="F165" s="91"/>
      <c r="G165" s="80"/>
      <c r="H165" s="95" t="s">
        <v>8</v>
      </c>
      <c r="I165" s="60">
        <v>2018</v>
      </c>
      <c r="J165" s="2">
        <v>0</v>
      </c>
      <c r="K165" s="3">
        <v>0</v>
      </c>
      <c r="L165" s="15">
        <f t="shared" si="372"/>
        <v>103.88</v>
      </c>
      <c r="M165" s="16">
        <f t="shared" si="373"/>
        <v>125.08</v>
      </c>
      <c r="N165" s="2">
        <f t="shared" ref="N165" si="391">P165+R165+T165</f>
        <v>103.88</v>
      </c>
      <c r="O165" s="3">
        <f t="shared" ref="O165" si="392">Q165+S165+U165</f>
        <v>125.08</v>
      </c>
      <c r="P165" s="2">
        <v>100.8</v>
      </c>
      <c r="Q165" s="3">
        <v>122</v>
      </c>
      <c r="R165" s="2">
        <v>3.08</v>
      </c>
      <c r="S165" s="3">
        <v>3.08</v>
      </c>
      <c r="T165" s="15">
        <v>0</v>
      </c>
      <c r="U165" s="16">
        <v>0</v>
      </c>
      <c r="V165" s="2">
        <v>0</v>
      </c>
      <c r="W165" s="3">
        <v>0</v>
      </c>
      <c r="X165" s="2">
        <v>238</v>
      </c>
      <c r="Y165" s="3">
        <v>245</v>
      </c>
      <c r="Z165" s="20">
        <v>44.235294117647058</v>
      </c>
      <c r="AA165" s="21">
        <v>51.044897959183679</v>
      </c>
      <c r="AB165" s="20">
        <f t="shared" si="390"/>
        <v>43.647058823529413</v>
      </c>
      <c r="AC165" s="21">
        <f t="shared" si="390"/>
        <v>51.053061224489795</v>
      </c>
    </row>
    <row r="166" spans="1:29" x14ac:dyDescent="0.25">
      <c r="A166" s="53" t="s">
        <v>67</v>
      </c>
      <c r="B166" s="3">
        <f t="shared" si="371"/>
        <v>147</v>
      </c>
      <c r="C166" s="30" t="s">
        <v>0</v>
      </c>
      <c r="D166" s="60">
        <v>1</v>
      </c>
      <c r="E166" s="79"/>
      <c r="F166" s="91"/>
      <c r="G166" s="80"/>
      <c r="H166" s="95" t="s">
        <v>8</v>
      </c>
      <c r="I166" s="60">
        <v>2017</v>
      </c>
      <c r="J166" s="2">
        <v>0</v>
      </c>
      <c r="K166" s="3">
        <v>103.64</v>
      </c>
      <c r="L166" s="15">
        <f t="shared" si="372"/>
        <v>97.01</v>
      </c>
      <c r="M166" s="16">
        <f t="shared" si="373"/>
        <v>225.39</v>
      </c>
      <c r="N166" s="2">
        <f t="shared" ref="N166:N168" si="393">P166+R166+T166</f>
        <v>97.01</v>
      </c>
      <c r="O166" s="3">
        <f t="shared" ref="O166:O168" si="394">Q166+S166+U166</f>
        <v>121.75</v>
      </c>
      <c r="P166" s="2">
        <v>93.93</v>
      </c>
      <c r="Q166" s="3">
        <v>118.67</v>
      </c>
      <c r="R166" s="2">
        <v>3.08</v>
      </c>
      <c r="S166" s="3">
        <v>3.08</v>
      </c>
      <c r="T166" s="15">
        <v>0</v>
      </c>
      <c r="U166" s="16">
        <v>0</v>
      </c>
      <c r="V166" s="2">
        <v>0</v>
      </c>
      <c r="W166" s="3">
        <v>0</v>
      </c>
      <c r="X166" s="2">
        <v>238</v>
      </c>
      <c r="Y166" s="3">
        <v>245</v>
      </c>
      <c r="Z166" s="20">
        <v>44.235294117647058</v>
      </c>
      <c r="AA166" s="21">
        <v>51.044897959183679</v>
      </c>
      <c r="AB166" s="20">
        <f t="shared" si="390"/>
        <v>40.760504201680675</v>
      </c>
      <c r="AC166" s="21">
        <f t="shared" si="390"/>
        <v>91.995918367346931</v>
      </c>
    </row>
    <row r="167" spans="1:29" x14ac:dyDescent="0.25">
      <c r="A167" s="53" t="s">
        <v>67</v>
      </c>
      <c r="B167" s="3">
        <f t="shared" si="371"/>
        <v>148</v>
      </c>
      <c r="C167" s="30" t="s">
        <v>0</v>
      </c>
      <c r="D167" s="60">
        <v>1</v>
      </c>
      <c r="E167" s="79"/>
      <c r="F167" s="91" t="s">
        <v>8</v>
      </c>
      <c r="G167" s="80"/>
      <c r="H167" s="95"/>
      <c r="I167" s="60">
        <v>2016</v>
      </c>
      <c r="J167" s="2">
        <v>0</v>
      </c>
      <c r="K167" s="3">
        <v>0</v>
      </c>
      <c r="L167" s="15">
        <f t="shared" si="372"/>
        <v>105.08</v>
      </c>
      <c r="M167" s="16">
        <f t="shared" si="373"/>
        <v>400.72</v>
      </c>
      <c r="N167" s="2">
        <f t="shared" si="393"/>
        <v>105.08</v>
      </c>
      <c r="O167" s="3">
        <f t="shared" si="394"/>
        <v>400.72</v>
      </c>
      <c r="P167" s="2">
        <v>102</v>
      </c>
      <c r="Q167" s="3">
        <v>201.64</v>
      </c>
      <c r="R167" s="2">
        <v>3.08</v>
      </c>
      <c r="S167" s="3">
        <v>3.08</v>
      </c>
      <c r="T167" s="15">
        <v>0</v>
      </c>
      <c r="U167" s="16">
        <v>196</v>
      </c>
      <c r="V167" s="2">
        <v>0</v>
      </c>
      <c r="W167" s="3">
        <v>0</v>
      </c>
      <c r="X167" s="2">
        <v>238</v>
      </c>
      <c r="Y167" s="3">
        <v>245</v>
      </c>
      <c r="Z167" s="20">
        <v>44.235294117647058</v>
      </c>
      <c r="AA167" s="21">
        <v>51.044897959183679</v>
      </c>
      <c r="AB167" s="20">
        <f t="shared" si="390"/>
        <v>44.15126050420168</v>
      </c>
      <c r="AC167" s="21">
        <f t="shared" si="390"/>
        <v>163.55918367346939</v>
      </c>
    </row>
    <row r="168" spans="1:29" x14ac:dyDescent="0.25">
      <c r="A168" s="53" t="s">
        <v>67</v>
      </c>
      <c r="B168" s="3">
        <f t="shared" si="371"/>
        <v>149</v>
      </c>
      <c r="C168" s="30" t="s">
        <v>0</v>
      </c>
      <c r="D168" s="60">
        <v>1</v>
      </c>
      <c r="E168" s="79"/>
      <c r="F168" s="91"/>
      <c r="G168" s="80"/>
      <c r="H168" s="95" t="s">
        <v>8</v>
      </c>
      <c r="I168" s="60">
        <v>2010</v>
      </c>
      <c r="J168" s="2">
        <v>20.63</v>
      </c>
      <c r="K168" s="3">
        <v>20.63</v>
      </c>
      <c r="L168" s="15">
        <f t="shared" si="372"/>
        <v>20.63</v>
      </c>
      <c r="M168" s="16">
        <f t="shared" si="373"/>
        <v>144.77000000000001</v>
      </c>
      <c r="N168" s="2">
        <f t="shared" si="393"/>
        <v>0</v>
      </c>
      <c r="O168" s="3">
        <f t="shared" si="394"/>
        <v>124.14</v>
      </c>
      <c r="P168" s="2">
        <v>0</v>
      </c>
      <c r="Q168" s="3">
        <v>121.06</v>
      </c>
      <c r="R168" s="2">
        <v>0</v>
      </c>
      <c r="S168" s="3">
        <v>3.08</v>
      </c>
      <c r="T168" s="15">
        <v>0</v>
      </c>
      <c r="U168" s="16">
        <v>0</v>
      </c>
      <c r="V168" s="2">
        <v>0</v>
      </c>
      <c r="W168" s="3">
        <v>0</v>
      </c>
      <c r="X168" s="2">
        <v>238</v>
      </c>
      <c r="Y168" s="3">
        <v>245</v>
      </c>
      <c r="Z168" s="20">
        <v>44.235294117647058</v>
      </c>
      <c r="AA168" s="21">
        <v>51.044897959183679</v>
      </c>
      <c r="AB168" s="20">
        <f t="shared" si="390"/>
        <v>8.6680672268907557</v>
      </c>
      <c r="AC168" s="21">
        <f t="shared" si="390"/>
        <v>59.089795918367351</v>
      </c>
    </row>
    <row r="169" spans="1:29" x14ac:dyDescent="0.25">
      <c r="A169" s="53" t="s">
        <v>67</v>
      </c>
      <c r="B169" s="3">
        <f t="shared" si="371"/>
        <v>150</v>
      </c>
      <c r="C169" s="30" t="s">
        <v>0</v>
      </c>
      <c r="D169" s="60">
        <v>1</v>
      </c>
      <c r="E169" s="79" t="s">
        <v>8</v>
      </c>
      <c r="F169" s="91"/>
      <c r="G169" s="80"/>
      <c r="H169" s="95"/>
      <c r="I169" s="60">
        <v>2017</v>
      </c>
      <c r="J169" s="2">
        <v>0</v>
      </c>
      <c r="K169" s="3">
        <v>367.5</v>
      </c>
      <c r="L169" s="15">
        <f t="shared" si="372"/>
        <v>105.08</v>
      </c>
      <c r="M169" s="16">
        <f t="shared" si="373"/>
        <v>482.58</v>
      </c>
      <c r="N169" s="2">
        <f t="shared" ref="N169" si="395">P169+R169+T169</f>
        <v>105.08</v>
      </c>
      <c r="O169" s="3">
        <f t="shared" ref="O169" si="396">Q169+S169+U169</f>
        <v>115.08</v>
      </c>
      <c r="P169" s="2">
        <v>102</v>
      </c>
      <c r="Q169" s="3">
        <v>112</v>
      </c>
      <c r="R169" s="2">
        <v>3.08</v>
      </c>
      <c r="S169" s="3">
        <v>3.08</v>
      </c>
      <c r="T169" s="15">
        <v>0</v>
      </c>
      <c r="U169" s="16">
        <v>0</v>
      </c>
      <c r="V169" s="2">
        <v>0</v>
      </c>
      <c r="W169" s="3">
        <v>0</v>
      </c>
      <c r="X169" s="2">
        <v>238</v>
      </c>
      <c r="Y169" s="3">
        <v>245</v>
      </c>
      <c r="Z169" s="20">
        <v>44.235294117647058</v>
      </c>
      <c r="AA169" s="21">
        <v>51.044897959183679</v>
      </c>
      <c r="AB169" s="20">
        <f t="shared" si="390"/>
        <v>44.15126050420168</v>
      </c>
      <c r="AC169" s="21">
        <f t="shared" si="390"/>
        <v>196.97142857142859</v>
      </c>
    </row>
    <row r="170" spans="1:29" x14ac:dyDescent="0.25">
      <c r="A170" s="53" t="s">
        <v>67</v>
      </c>
      <c r="B170" s="3">
        <f t="shared" si="371"/>
        <v>151</v>
      </c>
      <c r="C170" s="30" t="s">
        <v>0</v>
      </c>
      <c r="D170" s="60">
        <v>1</v>
      </c>
      <c r="E170" s="79"/>
      <c r="F170" s="91" t="s">
        <v>8</v>
      </c>
      <c r="G170" s="80"/>
      <c r="H170" s="95"/>
      <c r="I170" s="60">
        <v>2016</v>
      </c>
      <c r="J170" s="2">
        <v>0</v>
      </c>
      <c r="K170" s="3">
        <v>0</v>
      </c>
      <c r="L170" s="15">
        <f t="shared" si="372"/>
        <v>104.66</v>
      </c>
      <c r="M170" s="16">
        <f t="shared" si="373"/>
        <v>2.66</v>
      </c>
      <c r="N170" s="2">
        <f t="shared" ref="N170" si="397">P170+R170+T170</f>
        <v>104.66</v>
      </c>
      <c r="O170" s="3">
        <f t="shared" ref="O170" si="398">Q170+S170+U170</f>
        <v>2.66</v>
      </c>
      <c r="P170" s="2">
        <v>102</v>
      </c>
      <c r="Q170" s="3">
        <v>0</v>
      </c>
      <c r="R170" s="2">
        <v>2.66</v>
      </c>
      <c r="S170" s="3">
        <v>2.66</v>
      </c>
      <c r="T170" s="15">
        <v>0</v>
      </c>
      <c r="U170" s="16">
        <v>0</v>
      </c>
      <c r="V170" s="2">
        <v>0</v>
      </c>
      <c r="W170" s="3">
        <v>0</v>
      </c>
      <c r="X170" s="2">
        <v>238</v>
      </c>
      <c r="Y170" s="3">
        <v>245</v>
      </c>
      <c r="Z170" s="20">
        <v>44.235294117647058</v>
      </c>
      <c r="AA170" s="21">
        <v>51.044897959183679</v>
      </c>
      <c r="AB170" s="20">
        <f t="shared" si="390"/>
        <v>43.974789915966383</v>
      </c>
      <c r="AC170" s="21">
        <f t="shared" si="390"/>
        <v>1.0857142857142856</v>
      </c>
    </row>
    <row r="171" spans="1:29" x14ac:dyDescent="0.25">
      <c r="A171" s="53" t="s">
        <v>67</v>
      </c>
      <c r="B171" s="3">
        <f t="shared" si="371"/>
        <v>152</v>
      </c>
      <c r="C171" s="30" t="s">
        <v>0</v>
      </c>
      <c r="D171" s="60">
        <v>1</v>
      </c>
      <c r="E171" s="79" t="s">
        <v>8</v>
      </c>
      <c r="F171" s="91"/>
      <c r="G171" s="80"/>
      <c r="H171" s="95"/>
      <c r="I171" s="60">
        <v>2017</v>
      </c>
      <c r="J171" s="2"/>
      <c r="K171" s="3"/>
      <c r="L171" s="15">
        <f t="shared" si="372"/>
        <v>102</v>
      </c>
      <c r="M171" s="16">
        <f t="shared" si="373"/>
        <v>0</v>
      </c>
      <c r="N171" s="2">
        <f t="shared" ref="N171" si="399">P171+R171+T171</f>
        <v>102</v>
      </c>
      <c r="O171" s="3">
        <f t="shared" ref="O171" si="400">Q171+S171+U171</f>
        <v>0</v>
      </c>
      <c r="P171" s="2">
        <v>102</v>
      </c>
      <c r="Q171" s="3">
        <v>0</v>
      </c>
      <c r="R171" s="2">
        <v>0</v>
      </c>
      <c r="S171" s="3">
        <v>0</v>
      </c>
      <c r="T171" s="15">
        <v>0</v>
      </c>
      <c r="U171" s="16">
        <v>0</v>
      </c>
      <c r="V171" s="2">
        <v>0</v>
      </c>
      <c r="W171" s="3">
        <v>0</v>
      </c>
      <c r="X171" s="2">
        <v>238</v>
      </c>
      <c r="Y171" s="3">
        <v>245</v>
      </c>
      <c r="Z171" s="20">
        <v>44.235294117647058</v>
      </c>
      <c r="AA171" s="21">
        <v>51.044897959183679</v>
      </c>
      <c r="AB171" s="20">
        <f t="shared" si="390"/>
        <v>42.857142857142854</v>
      </c>
      <c r="AC171" s="21">
        <f t="shared" si="390"/>
        <v>0</v>
      </c>
    </row>
    <row r="172" spans="1:29" x14ac:dyDescent="0.25">
      <c r="A172" s="53" t="s">
        <v>67</v>
      </c>
      <c r="B172" s="3">
        <f t="shared" si="371"/>
        <v>153</v>
      </c>
      <c r="C172" s="30" t="s">
        <v>0</v>
      </c>
      <c r="D172" s="60">
        <v>1</v>
      </c>
      <c r="E172" s="79"/>
      <c r="F172" s="91" t="s">
        <v>8</v>
      </c>
      <c r="G172" s="80"/>
      <c r="H172" s="95"/>
      <c r="I172" s="60">
        <v>2017</v>
      </c>
      <c r="J172" s="2">
        <v>0</v>
      </c>
      <c r="K172" s="3">
        <v>0</v>
      </c>
      <c r="L172" s="15">
        <f t="shared" si="372"/>
        <v>183.6</v>
      </c>
      <c r="M172" s="16">
        <f t="shared" si="373"/>
        <v>0</v>
      </c>
      <c r="N172" s="2">
        <f t="shared" ref="N172" si="401">P172+R172+T172</f>
        <v>183.6</v>
      </c>
      <c r="O172" s="3">
        <f t="shared" ref="O172" si="402">Q172+S172+U172</f>
        <v>0</v>
      </c>
      <c r="P172" s="2">
        <v>183.6</v>
      </c>
      <c r="Q172" s="3">
        <v>0</v>
      </c>
      <c r="R172" s="2">
        <v>0</v>
      </c>
      <c r="S172" s="3">
        <v>0</v>
      </c>
      <c r="T172" s="15">
        <v>0</v>
      </c>
      <c r="U172" s="16">
        <v>0</v>
      </c>
      <c r="V172" s="2">
        <v>0</v>
      </c>
      <c r="W172" s="3">
        <v>0</v>
      </c>
      <c r="X172" s="2">
        <v>238</v>
      </c>
      <c r="Y172" s="3">
        <v>245</v>
      </c>
      <c r="Z172" s="20">
        <v>44.235294117647058</v>
      </c>
      <c r="AA172" s="21">
        <v>51.044897959183679</v>
      </c>
      <c r="AB172" s="20">
        <f t="shared" si="390"/>
        <v>77.142857142857139</v>
      </c>
      <c r="AC172" s="21">
        <f t="shared" si="390"/>
        <v>0</v>
      </c>
    </row>
    <row r="173" spans="1:29" x14ac:dyDescent="0.25">
      <c r="A173" s="53" t="s">
        <v>67</v>
      </c>
      <c r="B173" s="3">
        <f t="shared" si="371"/>
        <v>154</v>
      </c>
      <c r="C173" s="30" t="s">
        <v>0</v>
      </c>
      <c r="D173" s="60">
        <v>1</v>
      </c>
      <c r="E173" s="79"/>
      <c r="F173" s="91" t="s">
        <v>8</v>
      </c>
      <c r="G173" s="80"/>
      <c r="H173" s="95"/>
      <c r="I173" s="60">
        <v>2017</v>
      </c>
      <c r="J173" s="2">
        <v>0</v>
      </c>
      <c r="K173" s="3">
        <v>0</v>
      </c>
      <c r="L173" s="15">
        <f t="shared" si="372"/>
        <v>103.64</v>
      </c>
      <c r="M173" s="16">
        <f t="shared" si="373"/>
        <v>1.64</v>
      </c>
      <c r="N173" s="2">
        <f t="shared" ref="N173" si="403">P173+R173+T173</f>
        <v>103.64</v>
      </c>
      <c r="O173" s="3">
        <f t="shared" ref="O173" si="404">Q173+S173+U173</f>
        <v>1.64</v>
      </c>
      <c r="P173" s="2">
        <v>102</v>
      </c>
      <c r="Q173" s="3">
        <v>0</v>
      </c>
      <c r="R173" s="2">
        <v>1.64</v>
      </c>
      <c r="S173" s="3">
        <v>1.64</v>
      </c>
      <c r="T173" s="15">
        <v>0</v>
      </c>
      <c r="U173" s="16">
        <v>0</v>
      </c>
      <c r="V173" s="2">
        <v>0</v>
      </c>
      <c r="W173" s="3">
        <v>0</v>
      </c>
      <c r="X173" s="2">
        <v>238</v>
      </c>
      <c r="Y173" s="3">
        <v>245</v>
      </c>
      <c r="Z173" s="20">
        <v>44.235294117647058</v>
      </c>
      <c r="AA173" s="21">
        <v>51.044897959183679</v>
      </c>
      <c r="AB173" s="20">
        <f t="shared" si="390"/>
        <v>43.54621848739496</v>
      </c>
      <c r="AC173" s="21">
        <f t="shared" si="390"/>
        <v>0.66938775510204085</v>
      </c>
    </row>
    <row r="174" spans="1:29" x14ac:dyDescent="0.25">
      <c r="A174" s="53" t="s">
        <v>67</v>
      </c>
      <c r="B174" s="3">
        <f t="shared" si="371"/>
        <v>155</v>
      </c>
      <c r="C174" s="30" t="s">
        <v>0</v>
      </c>
      <c r="D174" s="60">
        <v>1</v>
      </c>
      <c r="E174" s="79"/>
      <c r="F174" s="91" t="s">
        <v>8</v>
      </c>
      <c r="G174" s="80"/>
      <c r="H174" s="95"/>
      <c r="I174" s="60">
        <v>2012</v>
      </c>
      <c r="J174" s="2">
        <v>0</v>
      </c>
      <c r="K174" s="3">
        <v>0</v>
      </c>
      <c r="L174" s="15">
        <f t="shared" si="372"/>
        <v>104.89</v>
      </c>
      <c r="M174" s="16">
        <f t="shared" si="373"/>
        <v>121.56</v>
      </c>
      <c r="N174" s="2">
        <f t="shared" ref="N174" si="405">P174+R174+T174</f>
        <v>104.89</v>
      </c>
      <c r="O174" s="3">
        <f t="shared" ref="O174" si="406">Q174+S174+U174</f>
        <v>121.56</v>
      </c>
      <c r="P174" s="2">
        <v>102</v>
      </c>
      <c r="Q174" s="3">
        <v>118.67</v>
      </c>
      <c r="R174" s="2">
        <v>2.89</v>
      </c>
      <c r="S174" s="3">
        <v>2.89</v>
      </c>
      <c r="T174" s="15">
        <v>0</v>
      </c>
      <c r="U174" s="16">
        <v>0</v>
      </c>
      <c r="V174" s="2">
        <v>0</v>
      </c>
      <c r="W174" s="3">
        <v>0</v>
      </c>
      <c r="X174" s="2">
        <v>238</v>
      </c>
      <c r="Y174" s="3">
        <v>245</v>
      </c>
      <c r="Z174" s="20">
        <v>44.235294117647058</v>
      </c>
      <c r="AA174" s="21">
        <v>51.044897959183679</v>
      </c>
      <c r="AB174" s="20">
        <f t="shared" si="390"/>
        <v>44.071428571428569</v>
      </c>
      <c r="AC174" s="21">
        <f t="shared" si="390"/>
        <v>49.616326530612248</v>
      </c>
    </row>
    <row r="175" spans="1:29" x14ac:dyDescent="0.25">
      <c r="A175" s="53" t="s">
        <v>67</v>
      </c>
      <c r="B175" s="3">
        <f t="shared" si="371"/>
        <v>156</v>
      </c>
      <c r="C175" s="30" t="s">
        <v>0</v>
      </c>
      <c r="D175" s="60">
        <v>1</v>
      </c>
      <c r="E175" s="79"/>
      <c r="F175" s="91" t="s">
        <v>8</v>
      </c>
      <c r="G175" s="80"/>
      <c r="H175" s="95"/>
      <c r="I175" s="60">
        <v>2010</v>
      </c>
      <c r="J175" s="2">
        <v>0</v>
      </c>
      <c r="K175" s="3">
        <v>0</v>
      </c>
      <c r="L175" s="15">
        <f t="shared" si="372"/>
        <v>2.89</v>
      </c>
      <c r="M175" s="16">
        <f t="shared" si="373"/>
        <v>124.89</v>
      </c>
      <c r="N175" s="2">
        <f t="shared" ref="N175" si="407">P175+R175+T175</f>
        <v>2.89</v>
      </c>
      <c r="O175" s="3">
        <f t="shared" ref="O175" si="408">Q175+S175+U175</f>
        <v>124.89</v>
      </c>
      <c r="P175" s="2">
        <v>0</v>
      </c>
      <c r="Q175" s="3">
        <v>122</v>
      </c>
      <c r="R175" s="2">
        <v>2.89</v>
      </c>
      <c r="S175" s="3">
        <v>2.89</v>
      </c>
      <c r="T175" s="15">
        <v>0</v>
      </c>
      <c r="U175" s="16">
        <v>0</v>
      </c>
      <c r="V175" s="2">
        <v>0</v>
      </c>
      <c r="W175" s="3">
        <v>0</v>
      </c>
      <c r="X175" s="2">
        <v>238</v>
      </c>
      <c r="Y175" s="3">
        <v>245</v>
      </c>
      <c r="Z175" s="20">
        <v>44.235294117647058</v>
      </c>
      <c r="AA175" s="21">
        <v>51.044897959183679</v>
      </c>
      <c r="AB175" s="20">
        <f t="shared" si="390"/>
        <v>1.2142857142857142</v>
      </c>
      <c r="AC175" s="21">
        <f t="shared" si="390"/>
        <v>50.97551020408163</v>
      </c>
    </row>
    <row r="176" spans="1:29" x14ac:dyDescent="0.25">
      <c r="A176" s="53" t="s">
        <v>67</v>
      </c>
      <c r="B176" s="3">
        <f t="shared" si="371"/>
        <v>157</v>
      </c>
      <c r="C176" s="30" t="s">
        <v>0</v>
      </c>
      <c r="D176" s="60">
        <v>1</v>
      </c>
      <c r="E176" s="79"/>
      <c r="F176" s="91" t="s">
        <v>8</v>
      </c>
      <c r="G176" s="80"/>
      <c r="H176" s="95"/>
      <c r="I176" s="60">
        <v>2016</v>
      </c>
      <c r="J176" s="2">
        <v>0</v>
      </c>
      <c r="K176" s="3">
        <v>0</v>
      </c>
      <c r="L176" s="15">
        <f t="shared" si="372"/>
        <v>105.08</v>
      </c>
      <c r="M176" s="16">
        <f t="shared" si="373"/>
        <v>121.08</v>
      </c>
      <c r="N176" s="2">
        <f t="shared" ref="N176:N178" si="409">P176+R176+T176</f>
        <v>105.08</v>
      </c>
      <c r="O176" s="3">
        <f t="shared" ref="O176:O178" si="410">Q176+S176+U176</f>
        <v>121.08</v>
      </c>
      <c r="P176" s="2">
        <v>102</v>
      </c>
      <c r="Q176" s="3">
        <v>118</v>
      </c>
      <c r="R176" s="2">
        <v>3.08</v>
      </c>
      <c r="S176" s="3">
        <v>3.08</v>
      </c>
      <c r="T176" s="15">
        <v>0</v>
      </c>
      <c r="U176" s="16">
        <v>0</v>
      </c>
      <c r="V176" s="2">
        <v>0</v>
      </c>
      <c r="W176" s="3">
        <v>0</v>
      </c>
      <c r="X176" s="2">
        <v>238</v>
      </c>
      <c r="Y176" s="3">
        <v>245</v>
      </c>
      <c r="Z176" s="20">
        <v>44.235294117647058</v>
      </c>
      <c r="AA176" s="21">
        <v>51.044897959183679</v>
      </c>
      <c r="AB176" s="20">
        <f t="shared" si="390"/>
        <v>44.15126050420168</v>
      </c>
      <c r="AC176" s="21">
        <f t="shared" si="390"/>
        <v>49.420408163265307</v>
      </c>
    </row>
    <row r="177" spans="1:29" x14ac:dyDescent="0.25">
      <c r="A177" s="53" t="s">
        <v>67</v>
      </c>
      <c r="B177" s="3">
        <f t="shared" si="371"/>
        <v>158</v>
      </c>
      <c r="C177" s="30" t="s">
        <v>0</v>
      </c>
      <c r="D177" s="60">
        <v>1</v>
      </c>
      <c r="E177" s="79"/>
      <c r="F177" s="91" t="s">
        <v>8</v>
      </c>
      <c r="G177" s="80"/>
      <c r="H177" s="95"/>
      <c r="I177" s="60">
        <v>2017</v>
      </c>
      <c r="J177" s="2"/>
      <c r="K177" s="3"/>
      <c r="L177" s="15">
        <f t="shared" si="372"/>
        <v>93.89</v>
      </c>
      <c r="M177" s="16">
        <f t="shared" si="373"/>
        <v>11.92</v>
      </c>
      <c r="N177" s="2">
        <f t="shared" si="409"/>
        <v>93.89</v>
      </c>
      <c r="O177" s="3">
        <f t="shared" si="410"/>
        <v>11.92</v>
      </c>
      <c r="P177" s="2">
        <v>81.97</v>
      </c>
      <c r="Q177" s="3">
        <v>0</v>
      </c>
      <c r="R177" s="2">
        <v>6.56</v>
      </c>
      <c r="S177" s="3">
        <v>6.56</v>
      </c>
      <c r="T177" s="15">
        <v>5.36</v>
      </c>
      <c r="U177" s="16">
        <v>5.36</v>
      </c>
      <c r="V177" s="2">
        <v>0</v>
      </c>
      <c r="W177" s="3">
        <v>0</v>
      </c>
      <c r="X177" s="2">
        <v>238</v>
      </c>
      <c r="Y177" s="3">
        <v>245</v>
      </c>
      <c r="Z177" s="20">
        <v>44.235294117647058</v>
      </c>
      <c r="AA177" s="21">
        <v>51.044897959183679</v>
      </c>
      <c r="AB177" s="20">
        <f t="shared" si="390"/>
        <v>39.449579831932773</v>
      </c>
      <c r="AC177" s="21">
        <f t="shared" si="390"/>
        <v>4.8653061224489793</v>
      </c>
    </row>
    <row r="178" spans="1:29" x14ac:dyDescent="0.25">
      <c r="A178" s="53" t="s">
        <v>67</v>
      </c>
      <c r="B178" s="3">
        <f t="shared" si="371"/>
        <v>159</v>
      </c>
      <c r="C178" s="30" t="s">
        <v>0</v>
      </c>
      <c r="D178" s="60">
        <v>1</v>
      </c>
      <c r="E178" s="79"/>
      <c r="F178" s="91" t="s">
        <v>8</v>
      </c>
      <c r="G178" s="80"/>
      <c r="H178" s="95"/>
      <c r="I178" s="60">
        <v>2014</v>
      </c>
      <c r="J178" s="2">
        <v>0</v>
      </c>
      <c r="K178" s="3">
        <v>0</v>
      </c>
      <c r="L178" s="15">
        <f t="shared" si="372"/>
        <v>102</v>
      </c>
      <c r="M178" s="16">
        <f t="shared" si="373"/>
        <v>0</v>
      </c>
      <c r="N178" s="2">
        <f t="shared" si="409"/>
        <v>102</v>
      </c>
      <c r="O178" s="3">
        <f t="shared" si="410"/>
        <v>0</v>
      </c>
      <c r="P178" s="2">
        <v>102</v>
      </c>
      <c r="Q178" s="3">
        <v>0</v>
      </c>
      <c r="R178" s="2">
        <v>0</v>
      </c>
      <c r="S178" s="3">
        <v>0</v>
      </c>
      <c r="T178" s="15">
        <v>0</v>
      </c>
      <c r="U178" s="16">
        <v>0</v>
      </c>
      <c r="V178" s="2">
        <v>0</v>
      </c>
      <c r="W178" s="3">
        <v>0</v>
      </c>
      <c r="X178" s="2">
        <v>238</v>
      </c>
      <c r="Y178" s="3">
        <v>245</v>
      </c>
      <c r="Z178" s="20">
        <v>44.235294117647058</v>
      </c>
      <c r="AA178" s="21">
        <v>51.044897959183679</v>
      </c>
      <c r="AB178" s="20">
        <f t="shared" si="390"/>
        <v>42.857142857142854</v>
      </c>
      <c r="AC178" s="21">
        <f t="shared" si="390"/>
        <v>0</v>
      </c>
    </row>
    <row r="179" spans="1:29" x14ac:dyDescent="0.25">
      <c r="A179" s="54" t="s">
        <v>69</v>
      </c>
      <c r="B179" s="3">
        <f t="shared" si="371"/>
        <v>160</v>
      </c>
      <c r="C179" s="30" t="s">
        <v>0</v>
      </c>
      <c r="D179" s="60">
        <v>1</v>
      </c>
      <c r="E179" s="79"/>
      <c r="F179" s="91"/>
      <c r="G179" s="80" t="s">
        <v>8</v>
      </c>
      <c r="H179" s="95"/>
      <c r="I179" s="60">
        <v>2013</v>
      </c>
      <c r="J179" s="2">
        <v>50.67</v>
      </c>
      <c r="K179" s="3">
        <v>0</v>
      </c>
      <c r="L179" s="15">
        <f t="shared" ref="L179:L180" si="411">J179+N179</f>
        <v>109.13</v>
      </c>
      <c r="M179" s="16">
        <f t="shared" ref="M179:M180" si="412">K179+O179</f>
        <v>7.13</v>
      </c>
      <c r="N179" s="2">
        <f t="shared" ref="N179" si="413">P179+R179+T179</f>
        <v>58.46</v>
      </c>
      <c r="O179" s="3">
        <f t="shared" ref="O179" si="414">Q179+S179+U179</f>
        <v>7.13</v>
      </c>
      <c r="P179" s="2">
        <v>58.46</v>
      </c>
      <c r="Q179" s="3">
        <v>7.13</v>
      </c>
      <c r="R179" s="2">
        <v>0</v>
      </c>
      <c r="S179" s="3">
        <v>0</v>
      </c>
      <c r="T179" s="15">
        <v>0</v>
      </c>
      <c r="U179" s="16">
        <v>0</v>
      </c>
      <c r="V179" s="2">
        <v>0</v>
      </c>
      <c r="W179" s="3">
        <v>0</v>
      </c>
      <c r="X179" s="2">
        <v>238</v>
      </c>
      <c r="Y179" s="3">
        <v>245</v>
      </c>
      <c r="Z179" s="20">
        <v>44.235294117647058</v>
      </c>
      <c r="AA179" s="21">
        <v>51.044897959183679</v>
      </c>
      <c r="AB179" s="20">
        <f t="shared" si="390"/>
        <v>45.852941176470587</v>
      </c>
      <c r="AC179" s="21">
        <f t="shared" si="390"/>
        <v>2.9102040816326529</v>
      </c>
    </row>
    <row r="180" spans="1:29" x14ac:dyDescent="0.25">
      <c r="A180" s="54" t="s">
        <v>69</v>
      </c>
      <c r="B180" s="3">
        <f t="shared" si="371"/>
        <v>161</v>
      </c>
      <c r="C180" s="30" t="s">
        <v>0</v>
      </c>
      <c r="D180" s="60">
        <v>1</v>
      </c>
      <c r="E180" s="79"/>
      <c r="F180" s="91"/>
      <c r="G180" s="80" t="s">
        <v>8</v>
      </c>
      <c r="H180" s="95"/>
      <c r="I180" s="60">
        <v>2013</v>
      </c>
      <c r="J180" s="2">
        <v>0</v>
      </c>
      <c r="K180" s="3">
        <v>0</v>
      </c>
      <c r="L180" s="15">
        <f t="shared" si="411"/>
        <v>0</v>
      </c>
      <c r="M180" s="16">
        <f t="shared" si="412"/>
        <v>183</v>
      </c>
      <c r="N180" s="2">
        <f t="shared" ref="N180" si="415">P180+R180+T180</f>
        <v>0</v>
      </c>
      <c r="O180" s="3">
        <f t="shared" ref="O180" si="416">Q180+S180+U180</f>
        <v>183</v>
      </c>
      <c r="P180" s="2">
        <v>0</v>
      </c>
      <c r="Q180" s="3">
        <v>183</v>
      </c>
      <c r="R180" s="2">
        <v>0</v>
      </c>
      <c r="S180" s="3">
        <v>0</v>
      </c>
      <c r="T180" s="15">
        <v>0</v>
      </c>
      <c r="U180" s="16">
        <v>0</v>
      </c>
      <c r="V180" s="2">
        <v>0</v>
      </c>
      <c r="W180" s="3">
        <v>0</v>
      </c>
      <c r="X180" s="2">
        <v>238</v>
      </c>
      <c r="Y180" s="3">
        <v>245</v>
      </c>
      <c r="Z180" s="20">
        <v>44.235294117647058</v>
      </c>
      <c r="AA180" s="21">
        <v>51.044897959183679</v>
      </c>
      <c r="AB180" s="20">
        <f t="shared" si="390"/>
        <v>0</v>
      </c>
      <c r="AC180" s="21">
        <f t="shared" si="390"/>
        <v>74.693877551020407</v>
      </c>
    </row>
    <row r="181" spans="1:29" x14ac:dyDescent="0.25">
      <c r="A181" s="54" t="s">
        <v>69</v>
      </c>
      <c r="B181" s="3">
        <f t="shared" si="371"/>
        <v>162</v>
      </c>
      <c r="C181" s="30" t="s">
        <v>0</v>
      </c>
      <c r="D181" s="60">
        <v>1</v>
      </c>
      <c r="E181" s="79"/>
      <c r="F181" s="91"/>
      <c r="G181" s="80" t="s">
        <v>8</v>
      </c>
      <c r="H181" s="95"/>
      <c r="I181" s="60">
        <v>2013</v>
      </c>
      <c r="J181" s="2">
        <v>0</v>
      </c>
      <c r="K181" s="3">
        <v>0</v>
      </c>
      <c r="L181" s="15">
        <f t="shared" ref="L181" si="417">J181+N181</f>
        <v>102</v>
      </c>
      <c r="M181" s="16">
        <f t="shared" ref="M181" si="418">K181+O181</f>
        <v>0</v>
      </c>
      <c r="N181" s="2">
        <f t="shared" ref="N181" si="419">P181+R181+T181</f>
        <v>102</v>
      </c>
      <c r="O181" s="3">
        <f t="shared" ref="O181" si="420">Q181+S181+U181</f>
        <v>0</v>
      </c>
      <c r="P181" s="2">
        <v>102</v>
      </c>
      <c r="Q181" s="3">
        <v>0</v>
      </c>
      <c r="R181" s="2">
        <v>0</v>
      </c>
      <c r="S181" s="3">
        <v>0</v>
      </c>
      <c r="T181" s="15">
        <v>0</v>
      </c>
      <c r="U181" s="16">
        <v>0</v>
      </c>
      <c r="V181" s="2">
        <v>0</v>
      </c>
      <c r="W181" s="3">
        <v>0</v>
      </c>
      <c r="X181" s="2">
        <v>238</v>
      </c>
      <c r="Y181" s="3">
        <v>245</v>
      </c>
      <c r="Z181" s="20">
        <v>44.235294117647058</v>
      </c>
      <c r="AA181" s="21">
        <v>51.044897959183679</v>
      </c>
      <c r="AB181" s="20">
        <f t="shared" si="390"/>
        <v>42.857142857142854</v>
      </c>
      <c r="AC181" s="21">
        <f t="shared" si="390"/>
        <v>0</v>
      </c>
    </row>
    <row r="182" spans="1:29" x14ac:dyDescent="0.25">
      <c r="A182" s="54" t="s">
        <v>69</v>
      </c>
      <c r="B182" s="3">
        <f t="shared" si="371"/>
        <v>163</v>
      </c>
      <c r="C182" s="30" t="s">
        <v>0</v>
      </c>
      <c r="D182" s="60">
        <v>1</v>
      </c>
      <c r="E182" s="79"/>
      <c r="F182" s="91" t="s">
        <v>8</v>
      </c>
      <c r="G182" s="80"/>
      <c r="H182" s="95"/>
      <c r="I182" s="60">
        <v>2017</v>
      </c>
      <c r="J182" s="2">
        <v>0</v>
      </c>
      <c r="K182" s="3">
        <v>0</v>
      </c>
      <c r="L182" s="15">
        <f t="shared" ref="L182" si="421">J182+N182</f>
        <v>102</v>
      </c>
      <c r="M182" s="16">
        <f t="shared" ref="M182" si="422">K182+O182</f>
        <v>0</v>
      </c>
      <c r="N182" s="2">
        <f t="shared" ref="N182" si="423">P182+R182+T182</f>
        <v>102</v>
      </c>
      <c r="O182" s="3">
        <f t="shared" ref="O182" si="424">Q182+S182+U182</f>
        <v>0</v>
      </c>
      <c r="P182" s="2">
        <v>102</v>
      </c>
      <c r="Q182" s="3">
        <v>0</v>
      </c>
      <c r="R182" s="2">
        <v>0</v>
      </c>
      <c r="S182" s="3">
        <v>0</v>
      </c>
      <c r="T182" s="15">
        <v>0</v>
      </c>
      <c r="U182" s="16">
        <v>0</v>
      </c>
      <c r="V182" s="2">
        <v>0</v>
      </c>
      <c r="W182" s="3">
        <v>0</v>
      </c>
      <c r="X182" s="2">
        <v>238</v>
      </c>
      <c r="Y182" s="3">
        <v>245</v>
      </c>
      <c r="Z182" s="20">
        <v>44.235294117647058</v>
      </c>
      <c r="AA182" s="21">
        <v>51.044897959183679</v>
      </c>
      <c r="AB182" s="20">
        <f t="shared" si="390"/>
        <v>42.857142857142854</v>
      </c>
      <c r="AC182" s="21">
        <f t="shared" si="390"/>
        <v>0</v>
      </c>
    </row>
    <row r="183" spans="1:29" x14ac:dyDescent="0.25">
      <c r="A183" s="54" t="s">
        <v>69</v>
      </c>
      <c r="B183" s="3">
        <f t="shared" si="371"/>
        <v>164</v>
      </c>
      <c r="C183" s="30" t="s">
        <v>0</v>
      </c>
      <c r="D183" s="60">
        <v>1</v>
      </c>
      <c r="E183" s="79"/>
      <c r="F183" s="91" t="s">
        <v>8</v>
      </c>
      <c r="G183" s="80"/>
      <c r="H183" s="95"/>
      <c r="I183" s="60">
        <v>2017</v>
      </c>
      <c r="J183" s="2">
        <v>0</v>
      </c>
      <c r="K183" s="3">
        <v>0</v>
      </c>
      <c r="L183" s="15">
        <f t="shared" ref="L183" si="425">J183+N183</f>
        <v>206.95999999999998</v>
      </c>
      <c r="M183" s="16">
        <f t="shared" ref="M183" si="426">K183+O183</f>
        <v>210.63</v>
      </c>
      <c r="N183" s="2">
        <f t="shared" ref="N183" si="427">P183+R183+T183</f>
        <v>206.95999999999998</v>
      </c>
      <c r="O183" s="3">
        <f t="shared" ref="O183" si="428">Q183+S183+U183</f>
        <v>210.63</v>
      </c>
      <c r="P183" s="2">
        <v>57.33</v>
      </c>
      <c r="Q183" s="3">
        <v>61</v>
      </c>
      <c r="R183" s="2">
        <v>149.63</v>
      </c>
      <c r="S183" s="3">
        <v>149.63</v>
      </c>
      <c r="T183" s="15">
        <v>0</v>
      </c>
      <c r="U183" s="16">
        <v>0</v>
      </c>
      <c r="V183" s="2">
        <v>0</v>
      </c>
      <c r="W183" s="3">
        <v>0</v>
      </c>
      <c r="X183" s="2">
        <v>238</v>
      </c>
      <c r="Y183" s="3">
        <v>245</v>
      </c>
      <c r="Z183" s="20">
        <v>44.235294117647058</v>
      </c>
      <c r="AA183" s="21">
        <v>51.044897959183679</v>
      </c>
      <c r="AB183" s="20">
        <f t="shared" si="390"/>
        <v>86.9579831932773</v>
      </c>
      <c r="AC183" s="21">
        <f t="shared" si="390"/>
        <v>85.971428571428561</v>
      </c>
    </row>
    <row r="184" spans="1:29" x14ac:dyDescent="0.25">
      <c r="A184" s="54" t="s">
        <v>69</v>
      </c>
      <c r="B184" s="3">
        <f t="shared" si="371"/>
        <v>165</v>
      </c>
      <c r="C184" s="30" t="s">
        <v>0</v>
      </c>
      <c r="D184" s="60">
        <v>1</v>
      </c>
      <c r="E184" s="79"/>
      <c r="F184" s="91"/>
      <c r="G184" s="80" t="s">
        <v>8</v>
      </c>
      <c r="H184" s="95"/>
      <c r="I184" s="60">
        <v>2013</v>
      </c>
      <c r="J184" s="2">
        <v>0</v>
      </c>
      <c r="K184" s="3">
        <v>0</v>
      </c>
      <c r="L184" s="15">
        <f t="shared" ref="L184" si="429">J184+N184</f>
        <v>0</v>
      </c>
      <c r="M184" s="16">
        <f t="shared" ref="M184" si="430">K184+O184</f>
        <v>115.33</v>
      </c>
      <c r="N184" s="2">
        <f t="shared" ref="N184" si="431">P184+R184+T184</f>
        <v>0</v>
      </c>
      <c r="O184" s="3">
        <f t="shared" ref="O184" si="432">Q184+S184+U184</f>
        <v>115.33</v>
      </c>
      <c r="P184" s="2">
        <v>0</v>
      </c>
      <c r="Q184" s="3">
        <v>115.33</v>
      </c>
      <c r="R184" s="2">
        <v>0</v>
      </c>
      <c r="S184" s="3">
        <v>0</v>
      </c>
      <c r="T184" s="15">
        <v>0</v>
      </c>
      <c r="U184" s="16">
        <v>0</v>
      </c>
      <c r="V184" s="2">
        <v>0</v>
      </c>
      <c r="W184" s="3">
        <v>0</v>
      </c>
      <c r="X184" s="2">
        <v>238</v>
      </c>
      <c r="Y184" s="3">
        <v>245</v>
      </c>
      <c r="Z184" s="20">
        <v>44.235294117647058</v>
      </c>
      <c r="AA184" s="21">
        <v>51.044897959183679</v>
      </c>
      <c r="AB184" s="20">
        <f t="shared" si="390"/>
        <v>0</v>
      </c>
      <c r="AC184" s="21">
        <f t="shared" si="390"/>
        <v>47.073469387755104</v>
      </c>
    </row>
    <row r="185" spans="1:29" x14ac:dyDescent="0.25">
      <c r="A185" s="54" t="s">
        <v>69</v>
      </c>
      <c r="B185" s="3">
        <f t="shared" si="371"/>
        <v>166</v>
      </c>
      <c r="C185" s="30" t="s">
        <v>0</v>
      </c>
      <c r="D185" s="60">
        <v>1</v>
      </c>
      <c r="E185" s="79"/>
      <c r="F185" s="91" t="s">
        <v>8</v>
      </c>
      <c r="G185" s="80"/>
      <c r="H185" s="95"/>
      <c r="I185" s="60">
        <v>2017</v>
      </c>
      <c r="J185" s="2">
        <v>9.2100000000000009</v>
      </c>
      <c r="K185" s="3">
        <v>9.2100000000000009</v>
      </c>
      <c r="L185" s="15">
        <f t="shared" ref="L185" si="433">J185+N185</f>
        <v>194.79000000000002</v>
      </c>
      <c r="M185" s="16">
        <f t="shared" ref="M185" si="434">K185+O185</f>
        <v>117</v>
      </c>
      <c r="N185" s="2">
        <f t="shared" ref="N185" si="435">P185+R185+T185</f>
        <v>185.58</v>
      </c>
      <c r="O185" s="3">
        <f t="shared" ref="O185" si="436">Q185+S185+U185</f>
        <v>107.79</v>
      </c>
      <c r="P185" s="2">
        <v>185.58</v>
      </c>
      <c r="Q185" s="3">
        <v>107.79</v>
      </c>
      <c r="R185" s="2">
        <v>0</v>
      </c>
      <c r="S185" s="3">
        <v>0</v>
      </c>
      <c r="T185" s="15">
        <v>0</v>
      </c>
      <c r="U185" s="16">
        <v>0</v>
      </c>
      <c r="V185" s="2">
        <v>0</v>
      </c>
      <c r="W185" s="3">
        <v>0</v>
      </c>
      <c r="X185" s="2">
        <v>238</v>
      </c>
      <c r="Y185" s="3">
        <v>245</v>
      </c>
      <c r="Z185" s="20">
        <v>44.235294117647058</v>
      </c>
      <c r="AA185" s="21">
        <v>51.044897959183679</v>
      </c>
      <c r="AB185" s="20">
        <f t="shared" si="390"/>
        <v>81.84453781512606</v>
      </c>
      <c r="AC185" s="21">
        <f t="shared" si="390"/>
        <v>47.755102040816325</v>
      </c>
    </row>
    <row r="186" spans="1:29" x14ac:dyDescent="0.25">
      <c r="A186" s="54" t="s">
        <v>69</v>
      </c>
      <c r="B186" s="3">
        <f t="shared" si="371"/>
        <v>167</v>
      </c>
      <c r="C186" s="30" t="s">
        <v>0</v>
      </c>
      <c r="D186" s="60">
        <v>1</v>
      </c>
      <c r="E186" s="79"/>
      <c r="F186" s="91" t="s">
        <v>8</v>
      </c>
      <c r="G186" s="80"/>
      <c r="H186" s="95"/>
      <c r="I186" s="60">
        <v>2017</v>
      </c>
      <c r="J186" s="2">
        <v>0</v>
      </c>
      <c r="K186" s="3">
        <v>0</v>
      </c>
      <c r="L186" s="15">
        <f t="shared" ref="L186" si="437">J186+N186</f>
        <v>0</v>
      </c>
      <c r="M186" s="16">
        <f t="shared" ref="M186" si="438">K186+O186</f>
        <v>102</v>
      </c>
      <c r="N186" s="2">
        <f t="shared" ref="N186" si="439">P186+R186+T186</f>
        <v>0</v>
      </c>
      <c r="O186" s="3">
        <f t="shared" ref="O186" si="440">Q186+S186+U186</f>
        <v>102</v>
      </c>
      <c r="P186" s="2">
        <v>0</v>
      </c>
      <c r="Q186" s="3">
        <v>102</v>
      </c>
      <c r="R186" s="2">
        <v>0</v>
      </c>
      <c r="S186" s="3">
        <v>0</v>
      </c>
      <c r="T186" s="15">
        <v>0</v>
      </c>
      <c r="U186" s="16">
        <v>0</v>
      </c>
      <c r="V186" s="2">
        <v>0</v>
      </c>
      <c r="W186" s="3">
        <v>0</v>
      </c>
      <c r="X186" s="2">
        <v>238</v>
      </c>
      <c r="Y186" s="3">
        <v>245</v>
      </c>
      <c r="Z186" s="20">
        <v>44.235294117647058</v>
      </c>
      <c r="AA186" s="21">
        <v>51.044897959183679</v>
      </c>
      <c r="AB186" s="20">
        <f t="shared" si="390"/>
        <v>0</v>
      </c>
      <c r="AC186" s="21">
        <f t="shared" si="390"/>
        <v>41.632653061224488</v>
      </c>
    </row>
    <row r="187" spans="1:29" x14ac:dyDescent="0.25">
      <c r="A187" s="54" t="s">
        <v>69</v>
      </c>
      <c r="B187" s="3">
        <f t="shared" si="371"/>
        <v>168</v>
      </c>
      <c r="C187" s="30" t="s">
        <v>0</v>
      </c>
      <c r="D187" s="60">
        <v>1</v>
      </c>
      <c r="E187" s="79"/>
      <c r="F187" s="91" t="s">
        <v>8</v>
      </c>
      <c r="G187" s="80"/>
      <c r="H187" s="95"/>
      <c r="I187" s="60">
        <v>2017</v>
      </c>
      <c r="J187" s="2">
        <v>0</v>
      </c>
      <c r="K187" s="3">
        <v>0</v>
      </c>
      <c r="L187" s="15">
        <f t="shared" ref="L187" si="441">J187+N187</f>
        <v>0</v>
      </c>
      <c r="M187" s="16">
        <f t="shared" ref="M187" si="442">K187+O187</f>
        <v>135.66999999999999</v>
      </c>
      <c r="N187" s="2">
        <f t="shared" ref="N187" si="443">P187+R187+T187</f>
        <v>0</v>
      </c>
      <c r="O187" s="3">
        <f t="shared" ref="O187" si="444">Q187+S187+U187</f>
        <v>135.66999999999999</v>
      </c>
      <c r="P187" s="2">
        <v>0</v>
      </c>
      <c r="Q187" s="3">
        <v>135.66999999999999</v>
      </c>
      <c r="R187" s="2">
        <v>0</v>
      </c>
      <c r="S187" s="3">
        <v>0</v>
      </c>
      <c r="T187" s="15">
        <v>0</v>
      </c>
      <c r="U187" s="16">
        <v>0</v>
      </c>
      <c r="V187" s="2">
        <v>0</v>
      </c>
      <c r="W187" s="3">
        <v>0</v>
      </c>
      <c r="X187" s="2">
        <v>238</v>
      </c>
      <c r="Y187" s="3">
        <v>245</v>
      </c>
      <c r="Z187" s="20">
        <v>44.235294117647058</v>
      </c>
      <c r="AA187" s="21">
        <v>51.044897959183679</v>
      </c>
      <c r="AB187" s="20">
        <f t="shared" si="390"/>
        <v>0</v>
      </c>
      <c r="AC187" s="21">
        <f t="shared" si="390"/>
        <v>55.375510204081621</v>
      </c>
    </row>
    <row r="188" spans="1:29" x14ac:dyDescent="0.25">
      <c r="A188" s="54" t="s">
        <v>69</v>
      </c>
      <c r="B188" s="3">
        <f t="shared" si="371"/>
        <v>169</v>
      </c>
      <c r="C188" s="30" t="s">
        <v>0</v>
      </c>
      <c r="D188" s="60">
        <v>1</v>
      </c>
      <c r="E188" s="79"/>
      <c r="F188" s="91" t="s">
        <v>8</v>
      </c>
      <c r="G188" s="80"/>
      <c r="H188" s="95"/>
      <c r="I188" s="60">
        <v>2018</v>
      </c>
      <c r="J188" s="2">
        <v>0</v>
      </c>
      <c r="K188" s="3">
        <v>0</v>
      </c>
      <c r="L188" s="15">
        <f t="shared" ref="L188" si="445">J188+N188</f>
        <v>0</v>
      </c>
      <c r="M188" s="16">
        <f t="shared" ref="M188" si="446">K188+O188</f>
        <v>122</v>
      </c>
      <c r="N188" s="2">
        <f t="shared" ref="N188" si="447">P188+R188+T188</f>
        <v>0</v>
      </c>
      <c r="O188" s="3">
        <f t="shared" ref="O188" si="448">Q188+S188+U188</f>
        <v>122</v>
      </c>
      <c r="P188" s="2">
        <v>0</v>
      </c>
      <c r="Q188" s="3">
        <v>122</v>
      </c>
      <c r="R188" s="2">
        <v>0</v>
      </c>
      <c r="S188" s="3">
        <v>0</v>
      </c>
      <c r="T188" s="15">
        <v>0</v>
      </c>
      <c r="U188" s="16">
        <v>0</v>
      </c>
      <c r="V188" s="2">
        <v>0</v>
      </c>
      <c r="W188" s="3">
        <v>0</v>
      </c>
      <c r="X188" s="2">
        <v>238</v>
      </c>
      <c r="Y188" s="3">
        <v>245</v>
      </c>
      <c r="Z188" s="20">
        <v>44.235294117647058</v>
      </c>
      <c r="AA188" s="21">
        <v>51.044897959183679</v>
      </c>
      <c r="AB188" s="20">
        <f t="shared" si="390"/>
        <v>0</v>
      </c>
      <c r="AC188" s="21">
        <f t="shared" si="390"/>
        <v>49.795918367346935</v>
      </c>
    </row>
    <row r="189" spans="1:29" x14ac:dyDescent="0.25">
      <c r="A189" s="54" t="s">
        <v>69</v>
      </c>
      <c r="B189" s="3">
        <f t="shared" si="371"/>
        <v>170</v>
      </c>
      <c r="C189" s="30" t="s">
        <v>0</v>
      </c>
      <c r="D189" s="60">
        <v>1</v>
      </c>
      <c r="E189" s="79"/>
      <c r="F189" s="91"/>
      <c r="G189" s="80"/>
      <c r="H189" s="95" t="s">
        <v>8</v>
      </c>
      <c r="I189" s="60">
        <v>2018</v>
      </c>
      <c r="J189" s="2">
        <v>0</v>
      </c>
      <c r="K189" s="3">
        <v>0</v>
      </c>
      <c r="L189" s="15">
        <f t="shared" ref="L189" si="449">J189+N189</f>
        <v>125.36</v>
      </c>
      <c r="M189" s="16">
        <f t="shared" ref="M189" si="450">K189+O189</f>
        <v>155.83000000000001</v>
      </c>
      <c r="N189" s="2">
        <f t="shared" ref="N189" si="451">P189+R189+T189</f>
        <v>125.36</v>
      </c>
      <c r="O189" s="3">
        <f t="shared" ref="O189" si="452">Q189+S189+U189</f>
        <v>155.83000000000001</v>
      </c>
      <c r="P189" s="2">
        <v>100.8</v>
      </c>
      <c r="Q189" s="3">
        <v>129.02000000000001</v>
      </c>
      <c r="R189" s="2">
        <v>6.56</v>
      </c>
      <c r="S189" s="3">
        <v>7.16</v>
      </c>
      <c r="T189" s="15">
        <v>18</v>
      </c>
      <c r="U189" s="16">
        <v>19.649999999999999</v>
      </c>
      <c r="V189" s="2">
        <v>0</v>
      </c>
      <c r="W189" s="3">
        <v>0</v>
      </c>
      <c r="X189" s="2">
        <v>238</v>
      </c>
      <c r="Y189" s="3">
        <v>245</v>
      </c>
      <c r="Z189" s="20">
        <v>44.235294117647058</v>
      </c>
      <c r="AA189" s="21">
        <v>51.044897959183679</v>
      </c>
      <c r="AB189" s="20">
        <f t="shared" si="390"/>
        <v>52.672268907563023</v>
      </c>
      <c r="AC189" s="21">
        <f t="shared" si="390"/>
        <v>63.604081632653063</v>
      </c>
    </row>
    <row r="190" spans="1:29" x14ac:dyDescent="0.25">
      <c r="A190" s="54" t="s">
        <v>69</v>
      </c>
      <c r="B190" s="3">
        <f t="shared" si="371"/>
        <v>171</v>
      </c>
      <c r="C190" s="30" t="s">
        <v>0</v>
      </c>
      <c r="D190" s="60">
        <v>1</v>
      </c>
      <c r="E190" s="79"/>
      <c r="F190" s="91"/>
      <c r="G190" s="80" t="s">
        <v>8</v>
      </c>
      <c r="H190" s="95"/>
      <c r="I190" s="60">
        <v>2013</v>
      </c>
      <c r="J190" s="2">
        <v>196.57</v>
      </c>
      <c r="K190" s="3">
        <v>0</v>
      </c>
      <c r="L190" s="15">
        <f t="shared" ref="L190" si="453">J190+N190</f>
        <v>298.57</v>
      </c>
      <c r="M190" s="16">
        <f t="shared" ref="M190" si="454">K190+O190</f>
        <v>114.86</v>
      </c>
      <c r="N190" s="2">
        <f t="shared" ref="N190" si="455">P190+R190+T190</f>
        <v>102</v>
      </c>
      <c r="O190" s="3">
        <f t="shared" ref="O190" si="456">Q190+S190+U190</f>
        <v>114.86</v>
      </c>
      <c r="P190" s="2">
        <v>102</v>
      </c>
      <c r="Q190" s="3">
        <v>114.86</v>
      </c>
      <c r="R190" s="2">
        <v>0</v>
      </c>
      <c r="S190" s="3">
        <v>0</v>
      </c>
      <c r="T190" s="15">
        <v>0</v>
      </c>
      <c r="U190" s="16">
        <v>0</v>
      </c>
      <c r="V190" s="2">
        <v>0</v>
      </c>
      <c r="W190" s="3">
        <v>0</v>
      </c>
      <c r="X190" s="2">
        <v>238</v>
      </c>
      <c r="Y190" s="3">
        <v>245</v>
      </c>
      <c r="Z190" s="20">
        <v>44.235294117647058</v>
      </c>
      <c r="AA190" s="21">
        <v>51.044897959183679</v>
      </c>
      <c r="AB190" s="20">
        <f t="shared" si="390"/>
        <v>125.44957983193277</v>
      </c>
      <c r="AC190" s="21">
        <f t="shared" si="390"/>
        <v>46.881632653061224</v>
      </c>
    </row>
    <row r="191" spans="1:29" x14ac:dyDescent="0.25">
      <c r="A191" s="54" t="s">
        <v>69</v>
      </c>
      <c r="B191" s="3">
        <f t="shared" si="371"/>
        <v>172</v>
      </c>
      <c r="C191" s="30" t="s">
        <v>0</v>
      </c>
      <c r="D191" s="60">
        <v>1</v>
      </c>
      <c r="E191" s="79"/>
      <c r="F191" s="91"/>
      <c r="G191" s="80" t="s">
        <v>8</v>
      </c>
      <c r="H191" s="95"/>
      <c r="I191" s="60">
        <v>2013</v>
      </c>
      <c r="J191" s="2">
        <v>0</v>
      </c>
      <c r="K191" s="3">
        <v>0</v>
      </c>
      <c r="L191" s="15">
        <f t="shared" ref="L191" si="457">J191+N191</f>
        <v>40.47</v>
      </c>
      <c r="M191" s="16">
        <f t="shared" ref="M191" si="458">K191+O191</f>
        <v>170.86</v>
      </c>
      <c r="N191" s="2">
        <f t="shared" ref="N191" si="459">P191+R191+T191</f>
        <v>40.47</v>
      </c>
      <c r="O191" s="3">
        <f t="shared" ref="O191" si="460">Q191+S191+U191</f>
        <v>170.86</v>
      </c>
      <c r="P191" s="2">
        <v>0</v>
      </c>
      <c r="Q191" s="3">
        <v>122</v>
      </c>
      <c r="R191" s="2">
        <v>40.47</v>
      </c>
      <c r="S191" s="3">
        <v>48.86</v>
      </c>
      <c r="T191" s="15">
        <v>0</v>
      </c>
      <c r="U191" s="16">
        <v>0</v>
      </c>
      <c r="V191" s="2">
        <v>0</v>
      </c>
      <c r="W191" s="3">
        <v>0</v>
      </c>
      <c r="X191" s="2">
        <v>238</v>
      </c>
      <c r="Y191" s="3">
        <v>245</v>
      </c>
      <c r="Z191" s="20">
        <v>44.235294117647058</v>
      </c>
      <c r="AA191" s="21">
        <v>51.044897959183679</v>
      </c>
      <c r="AB191" s="20">
        <f t="shared" si="390"/>
        <v>17.004201680672267</v>
      </c>
      <c r="AC191" s="21">
        <f t="shared" si="390"/>
        <v>69.738775510204093</v>
      </c>
    </row>
    <row r="192" spans="1:29" x14ac:dyDescent="0.25">
      <c r="A192" s="54" t="s">
        <v>69</v>
      </c>
      <c r="B192" s="3">
        <f t="shared" si="371"/>
        <v>173</v>
      </c>
      <c r="C192" s="30" t="s">
        <v>0</v>
      </c>
      <c r="D192" s="60">
        <v>1</v>
      </c>
      <c r="E192" s="79"/>
      <c r="F192" s="91" t="s">
        <v>8</v>
      </c>
      <c r="G192" s="80"/>
      <c r="H192" s="95"/>
      <c r="I192" s="60">
        <v>2017</v>
      </c>
      <c r="J192" s="2">
        <v>0</v>
      </c>
      <c r="K192" s="3">
        <v>0</v>
      </c>
      <c r="L192" s="15">
        <f t="shared" ref="L192" si="461">J192+N192</f>
        <v>102</v>
      </c>
      <c r="M192" s="16">
        <f t="shared" ref="M192" si="462">K192+O192</f>
        <v>118.67</v>
      </c>
      <c r="N192" s="2">
        <f t="shared" ref="N192" si="463">P192+R192+T192</f>
        <v>102</v>
      </c>
      <c r="O192" s="3">
        <f t="shared" ref="O192" si="464">Q192+S192+U192</f>
        <v>118.67</v>
      </c>
      <c r="P192" s="2">
        <v>102</v>
      </c>
      <c r="Q192" s="3">
        <v>118.67</v>
      </c>
      <c r="R192" s="2">
        <v>0</v>
      </c>
      <c r="S192" s="3">
        <v>0</v>
      </c>
      <c r="T192" s="15">
        <v>0</v>
      </c>
      <c r="U192" s="16">
        <v>0</v>
      </c>
      <c r="V192" s="2">
        <v>0</v>
      </c>
      <c r="W192" s="3">
        <v>0</v>
      </c>
      <c r="X192" s="2">
        <v>238</v>
      </c>
      <c r="Y192" s="3">
        <v>245</v>
      </c>
      <c r="Z192" s="20">
        <v>44.235294117647058</v>
      </c>
      <c r="AA192" s="21">
        <v>51.044897959183679</v>
      </c>
      <c r="AB192" s="20">
        <f t="shared" si="390"/>
        <v>42.857142857142854</v>
      </c>
      <c r="AC192" s="21">
        <f t="shared" si="390"/>
        <v>48.436734693877554</v>
      </c>
    </row>
    <row r="193" spans="1:29" x14ac:dyDescent="0.25">
      <c r="A193" s="54" t="s">
        <v>69</v>
      </c>
      <c r="B193" s="3">
        <f t="shared" si="371"/>
        <v>174</v>
      </c>
      <c r="C193" s="30" t="s">
        <v>0</v>
      </c>
      <c r="D193" s="60">
        <v>1</v>
      </c>
      <c r="E193" s="79"/>
      <c r="F193" s="91"/>
      <c r="G193" s="80" t="s">
        <v>8</v>
      </c>
      <c r="H193" s="95"/>
      <c r="I193" s="60">
        <v>2013</v>
      </c>
      <c r="J193" s="2">
        <v>0</v>
      </c>
      <c r="K193" s="3">
        <v>0</v>
      </c>
      <c r="L193" s="15">
        <f t="shared" ref="L193" si="465">J193+N193</f>
        <v>102</v>
      </c>
      <c r="M193" s="16">
        <f t="shared" ref="M193" si="466">K193+O193</f>
        <v>122</v>
      </c>
      <c r="N193" s="2">
        <f t="shared" ref="N193" si="467">P193+R193+T193</f>
        <v>102</v>
      </c>
      <c r="O193" s="3">
        <f t="shared" ref="O193" si="468">Q193+S193+U193</f>
        <v>122</v>
      </c>
      <c r="P193" s="2">
        <v>102</v>
      </c>
      <c r="Q193" s="3">
        <v>122</v>
      </c>
      <c r="R193" s="2">
        <v>0</v>
      </c>
      <c r="S193" s="3">
        <v>0</v>
      </c>
      <c r="T193" s="15">
        <v>0</v>
      </c>
      <c r="U193" s="16">
        <v>0</v>
      </c>
      <c r="V193" s="2">
        <v>0</v>
      </c>
      <c r="W193" s="3">
        <v>0</v>
      </c>
      <c r="X193" s="2">
        <v>238</v>
      </c>
      <c r="Y193" s="3">
        <v>245</v>
      </c>
      <c r="Z193" s="20">
        <v>44.235294117647058</v>
      </c>
      <c r="AA193" s="21">
        <v>51.044897959183679</v>
      </c>
      <c r="AB193" s="20">
        <f t="shared" si="390"/>
        <v>42.857142857142854</v>
      </c>
      <c r="AC193" s="21">
        <f t="shared" si="390"/>
        <v>49.795918367346935</v>
      </c>
    </row>
    <row r="194" spans="1:29" x14ac:dyDescent="0.25">
      <c r="A194" s="54" t="s">
        <v>69</v>
      </c>
      <c r="B194" s="3">
        <f t="shared" si="371"/>
        <v>175</v>
      </c>
      <c r="C194" s="30" t="s">
        <v>0</v>
      </c>
      <c r="D194" s="60">
        <v>1</v>
      </c>
      <c r="E194" s="79"/>
      <c r="F194" s="91"/>
      <c r="G194" s="80" t="s">
        <v>8</v>
      </c>
      <c r="H194" s="95"/>
      <c r="I194" s="60">
        <v>2013</v>
      </c>
      <c r="J194" s="2">
        <v>0</v>
      </c>
      <c r="K194" s="3">
        <v>0</v>
      </c>
      <c r="L194" s="15">
        <f t="shared" ref="L194" si="469">J194+N194</f>
        <v>145.61000000000001</v>
      </c>
      <c r="M194" s="16">
        <f t="shared" ref="M194" si="470">K194+O194</f>
        <v>124.41</v>
      </c>
      <c r="N194" s="2">
        <f t="shared" ref="N194" si="471">P194+R194+T194</f>
        <v>145.61000000000001</v>
      </c>
      <c r="O194" s="3">
        <f t="shared" ref="O194" si="472">Q194+S194+U194</f>
        <v>124.41</v>
      </c>
      <c r="P194" s="2">
        <v>142.33000000000001</v>
      </c>
      <c r="Q194" s="3">
        <v>122</v>
      </c>
      <c r="R194" s="2">
        <v>3.28</v>
      </c>
      <c r="S194" s="3">
        <v>2.41</v>
      </c>
      <c r="T194" s="15">
        <v>0</v>
      </c>
      <c r="U194" s="16">
        <v>0</v>
      </c>
      <c r="V194" s="2">
        <v>0</v>
      </c>
      <c r="W194" s="3">
        <v>0</v>
      </c>
      <c r="X194" s="2">
        <v>238</v>
      </c>
      <c r="Y194" s="3">
        <v>245</v>
      </c>
      <c r="Z194" s="20">
        <v>44.235294117647058</v>
      </c>
      <c r="AA194" s="21">
        <v>51.044897959183679</v>
      </c>
      <c r="AB194" s="20">
        <f t="shared" si="390"/>
        <v>61.180672268907564</v>
      </c>
      <c r="AC194" s="21">
        <f t="shared" si="390"/>
        <v>50.779591836734696</v>
      </c>
    </row>
    <row r="195" spans="1:29" x14ac:dyDescent="0.25">
      <c r="A195" s="54" t="s">
        <v>69</v>
      </c>
      <c r="B195" s="3">
        <f t="shared" si="371"/>
        <v>176</v>
      </c>
      <c r="C195" s="30" t="s">
        <v>0</v>
      </c>
      <c r="D195" s="60">
        <v>1</v>
      </c>
      <c r="E195" s="79"/>
      <c r="F195" s="91"/>
      <c r="G195" s="80" t="s">
        <v>8</v>
      </c>
      <c r="H195" s="95"/>
      <c r="I195" s="60">
        <v>2013</v>
      </c>
      <c r="J195" s="2">
        <v>0</v>
      </c>
      <c r="K195" s="3">
        <v>0</v>
      </c>
      <c r="L195" s="15">
        <f t="shared" ref="L195" si="473">J195+N195</f>
        <v>102</v>
      </c>
      <c r="M195" s="16">
        <f t="shared" ref="M195" si="474">K195+O195</f>
        <v>122</v>
      </c>
      <c r="N195" s="2">
        <f t="shared" ref="N195" si="475">P195+R195+T195</f>
        <v>102</v>
      </c>
      <c r="O195" s="3">
        <f t="shared" ref="O195" si="476">Q195+S195+U195</f>
        <v>122</v>
      </c>
      <c r="P195" s="2">
        <v>102</v>
      </c>
      <c r="Q195" s="3">
        <v>122</v>
      </c>
      <c r="R195" s="2">
        <v>0</v>
      </c>
      <c r="S195" s="3">
        <v>0</v>
      </c>
      <c r="T195" s="15">
        <v>0</v>
      </c>
      <c r="U195" s="16">
        <v>0</v>
      </c>
      <c r="V195" s="2">
        <v>0</v>
      </c>
      <c r="W195" s="3">
        <v>0</v>
      </c>
      <c r="X195" s="2">
        <v>238</v>
      </c>
      <c r="Y195" s="3">
        <v>245</v>
      </c>
      <c r="Z195" s="20">
        <v>44.235294117647058</v>
      </c>
      <c r="AA195" s="21">
        <v>51.044897959183679</v>
      </c>
      <c r="AB195" s="20">
        <f t="shared" si="390"/>
        <v>42.857142857142854</v>
      </c>
      <c r="AC195" s="21">
        <f t="shared" si="390"/>
        <v>49.795918367346935</v>
      </c>
    </row>
    <row r="196" spans="1:29" x14ac:dyDescent="0.25">
      <c r="A196" s="54" t="s">
        <v>69</v>
      </c>
      <c r="B196" s="3">
        <f t="shared" si="371"/>
        <v>177</v>
      </c>
      <c r="C196" s="30" t="s">
        <v>0</v>
      </c>
      <c r="D196" s="60">
        <v>1</v>
      </c>
      <c r="E196" s="79"/>
      <c r="F196" s="91"/>
      <c r="G196" s="80" t="s">
        <v>8</v>
      </c>
      <c r="H196" s="95"/>
      <c r="I196" s="60">
        <v>2013</v>
      </c>
      <c r="J196" s="2">
        <v>0</v>
      </c>
      <c r="K196" s="3">
        <v>0</v>
      </c>
      <c r="L196" s="15">
        <f t="shared" ref="L196" si="477">J196+N196</f>
        <v>102</v>
      </c>
      <c r="M196" s="16">
        <f t="shared" ref="M196" si="478">K196+O196</f>
        <v>118.67</v>
      </c>
      <c r="N196" s="2">
        <f t="shared" ref="N196" si="479">P196+R196+T196</f>
        <v>102</v>
      </c>
      <c r="O196" s="3">
        <f t="shared" ref="O196" si="480">Q196+S196+U196</f>
        <v>118.67</v>
      </c>
      <c r="P196" s="2">
        <v>102</v>
      </c>
      <c r="Q196" s="3">
        <v>118.67</v>
      </c>
      <c r="R196" s="2">
        <v>0</v>
      </c>
      <c r="S196" s="3">
        <v>0</v>
      </c>
      <c r="T196" s="15">
        <v>0</v>
      </c>
      <c r="U196" s="16">
        <v>0</v>
      </c>
      <c r="V196" s="2">
        <v>0</v>
      </c>
      <c r="W196" s="3">
        <v>0</v>
      </c>
      <c r="X196" s="2">
        <v>238</v>
      </c>
      <c r="Y196" s="3">
        <v>245</v>
      </c>
      <c r="Z196" s="20">
        <v>44.235294117647058</v>
      </c>
      <c r="AA196" s="21">
        <v>51.044897959183679</v>
      </c>
      <c r="AB196" s="20">
        <f t="shared" si="390"/>
        <v>42.857142857142854</v>
      </c>
      <c r="AC196" s="21">
        <f t="shared" si="390"/>
        <v>48.436734693877554</v>
      </c>
    </row>
    <row r="197" spans="1:29" x14ac:dyDescent="0.25">
      <c r="A197" s="54" t="s">
        <v>69</v>
      </c>
      <c r="B197" s="3">
        <f t="shared" si="371"/>
        <v>178</v>
      </c>
      <c r="C197" s="30" t="s">
        <v>0</v>
      </c>
      <c r="D197" s="60">
        <v>1</v>
      </c>
      <c r="E197" s="79"/>
      <c r="F197" s="91"/>
      <c r="G197" s="80" t="s">
        <v>8</v>
      </c>
      <c r="H197" s="95"/>
      <c r="I197" s="60">
        <v>2013</v>
      </c>
      <c r="J197" s="2">
        <v>90.33</v>
      </c>
      <c r="K197" s="3">
        <v>0</v>
      </c>
      <c r="L197" s="15">
        <f t="shared" ref="L197" si="481">J197+N197</f>
        <v>196.22</v>
      </c>
      <c r="M197" s="16">
        <f t="shared" ref="M197" si="482">K197+O197</f>
        <v>163</v>
      </c>
      <c r="N197" s="2">
        <f t="shared" ref="N197" si="483">P197+R197+T197</f>
        <v>105.89</v>
      </c>
      <c r="O197" s="3">
        <f t="shared" ref="O197" si="484">Q197+S197+U197</f>
        <v>163</v>
      </c>
      <c r="P197" s="2">
        <v>105.89</v>
      </c>
      <c r="Q197" s="3">
        <v>163</v>
      </c>
      <c r="R197" s="2">
        <v>0</v>
      </c>
      <c r="S197" s="3">
        <v>0</v>
      </c>
      <c r="T197" s="15">
        <v>0</v>
      </c>
      <c r="U197" s="16">
        <v>0</v>
      </c>
      <c r="V197" s="2">
        <v>0</v>
      </c>
      <c r="W197" s="3">
        <v>0</v>
      </c>
      <c r="X197" s="2">
        <v>238</v>
      </c>
      <c r="Y197" s="3">
        <v>245</v>
      </c>
      <c r="Z197" s="20">
        <v>44.235294117647058</v>
      </c>
      <c r="AA197" s="21">
        <v>51.044897959183679</v>
      </c>
      <c r="AB197" s="20">
        <f t="shared" si="390"/>
        <v>82.445378151260513</v>
      </c>
      <c r="AC197" s="21">
        <f t="shared" si="390"/>
        <v>66.530612244897952</v>
      </c>
    </row>
    <row r="198" spans="1:29" x14ac:dyDescent="0.25">
      <c r="A198" s="54" t="s">
        <v>69</v>
      </c>
      <c r="B198" s="3">
        <f t="shared" si="371"/>
        <v>179</v>
      </c>
      <c r="C198" s="30" t="s">
        <v>0</v>
      </c>
      <c r="D198" s="60">
        <v>1</v>
      </c>
      <c r="E198" s="79"/>
      <c r="F198" s="91"/>
      <c r="G198" s="80"/>
      <c r="H198" s="95" t="s">
        <v>8</v>
      </c>
      <c r="I198" s="60">
        <v>2017</v>
      </c>
      <c r="J198" s="2">
        <v>0</v>
      </c>
      <c r="K198" s="3">
        <v>0</v>
      </c>
      <c r="L198" s="15">
        <f t="shared" ref="L198" si="485">J198+N198</f>
        <v>29.48</v>
      </c>
      <c r="M198" s="16">
        <f t="shared" ref="M198" si="486">K198+O198</f>
        <v>53.069999999999993</v>
      </c>
      <c r="N198" s="2">
        <f t="shared" ref="N198" si="487">P198+R198+T198</f>
        <v>29.48</v>
      </c>
      <c r="O198" s="3">
        <f t="shared" ref="O198" si="488">Q198+S198+U198</f>
        <v>53.069999999999993</v>
      </c>
      <c r="P198" s="2">
        <v>25.5</v>
      </c>
      <c r="Q198" s="3">
        <v>24.58</v>
      </c>
      <c r="R198" s="2">
        <v>3.98</v>
      </c>
      <c r="S198" s="3">
        <v>0</v>
      </c>
      <c r="T198" s="15">
        <v>0</v>
      </c>
      <c r="U198" s="16">
        <v>28.49</v>
      </c>
      <c r="V198" s="2">
        <v>0</v>
      </c>
      <c r="W198" s="3">
        <v>0</v>
      </c>
      <c r="X198" s="2">
        <v>238</v>
      </c>
      <c r="Y198" s="3">
        <v>245</v>
      </c>
      <c r="Z198" s="20">
        <v>44.235294117647058</v>
      </c>
      <c r="AA198" s="21">
        <v>51.044897959183679</v>
      </c>
      <c r="AB198" s="20">
        <f t="shared" si="390"/>
        <v>12.38655462184874</v>
      </c>
      <c r="AC198" s="21">
        <f t="shared" si="390"/>
        <v>21.661224489795917</v>
      </c>
    </row>
    <row r="199" spans="1:29" x14ac:dyDescent="0.25">
      <c r="A199" s="54" t="s">
        <v>69</v>
      </c>
      <c r="B199" s="3">
        <f t="shared" si="371"/>
        <v>180</v>
      </c>
      <c r="C199" s="30" t="s">
        <v>0</v>
      </c>
      <c r="D199" s="60">
        <v>1</v>
      </c>
      <c r="E199" s="79"/>
      <c r="F199" s="91"/>
      <c r="G199" s="80" t="s">
        <v>8</v>
      </c>
      <c r="H199" s="95"/>
      <c r="I199" s="60">
        <v>2013</v>
      </c>
      <c r="J199" s="2">
        <v>45.87</v>
      </c>
      <c r="K199" s="3">
        <v>47.36</v>
      </c>
      <c r="L199" s="15">
        <f t="shared" ref="L199" si="489">J199+N199</f>
        <v>107.61</v>
      </c>
      <c r="M199" s="16">
        <f t="shared" ref="M199" si="490">K199+O199</f>
        <v>86.42</v>
      </c>
      <c r="N199" s="2">
        <f t="shared" ref="N199" si="491">P199+R199+T199</f>
        <v>61.74</v>
      </c>
      <c r="O199" s="3">
        <f t="shared" ref="O199" si="492">Q199+S199+U199</f>
        <v>39.06</v>
      </c>
      <c r="P199" s="2">
        <v>56.63</v>
      </c>
      <c r="Q199" s="3">
        <v>33.99</v>
      </c>
      <c r="R199" s="2">
        <v>5.1100000000000003</v>
      </c>
      <c r="S199" s="3">
        <v>5.07</v>
      </c>
      <c r="T199" s="15">
        <v>0</v>
      </c>
      <c r="U199" s="16">
        <v>0</v>
      </c>
      <c r="V199" s="2">
        <v>0</v>
      </c>
      <c r="W199" s="3">
        <v>0</v>
      </c>
      <c r="X199" s="2">
        <v>238</v>
      </c>
      <c r="Y199" s="3">
        <v>245</v>
      </c>
      <c r="Z199" s="20">
        <v>44.235294117647058</v>
      </c>
      <c r="AA199" s="21">
        <v>51.044897959183679</v>
      </c>
      <c r="AB199" s="20">
        <f t="shared" si="390"/>
        <v>45.214285714285715</v>
      </c>
      <c r="AC199" s="21">
        <f t="shared" si="390"/>
        <v>35.2734693877551</v>
      </c>
    </row>
    <row r="200" spans="1:29" x14ac:dyDescent="0.25">
      <c r="A200" s="54" t="s">
        <v>69</v>
      </c>
      <c r="B200" s="3">
        <f t="shared" si="371"/>
        <v>181</v>
      </c>
      <c r="C200" s="30" t="s">
        <v>0</v>
      </c>
      <c r="D200" s="60">
        <v>1</v>
      </c>
      <c r="E200" s="79"/>
      <c r="F200" s="91"/>
      <c r="G200" s="80" t="s">
        <v>8</v>
      </c>
      <c r="H200" s="95"/>
      <c r="I200" s="60">
        <v>2013</v>
      </c>
      <c r="J200" s="2">
        <v>0</v>
      </c>
      <c r="K200" s="3">
        <v>0</v>
      </c>
      <c r="L200" s="15">
        <f t="shared" ref="L200" si="493">J200+N200</f>
        <v>0</v>
      </c>
      <c r="M200" s="16">
        <f t="shared" ref="M200" si="494">K200+O200</f>
        <v>122</v>
      </c>
      <c r="N200" s="2">
        <f t="shared" ref="N200" si="495">P200+R200+T200</f>
        <v>0</v>
      </c>
      <c r="O200" s="3">
        <f t="shared" ref="O200" si="496">Q200+S200+U200</f>
        <v>122</v>
      </c>
      <c r="P200" s="2">
        <v>0</v>
      </c>
      <c r="Q200" s="3">
        <v>122</v>
      </c>
      <c r="R200" s="2">
        <v>0</v>
      </c>
      <c r="S200" s="3">
        <v>0</v>
      </c>
      <c r="T200" s="15">
        <v>0</v>
      </c>
      <c r="U200" s="16">
        <v>0</v>
      </c>
      <c r="V200" s="2">
        <v>0</v>
      </c>
      <c r="W200" s="3">
        <v>0</v>
      </c>
      <c r="X200" s="2">
        <v>238</v>
      </c>
      <c r="Y200" s="3">
        <v>245</v>
      </c>
      <c r="Z200" s="20">
        <v>44.235294117647058</v>
      </c>
      <c r="AA200" s="21">
        <v>51.044897959183679</v>
      </c>
      <c r="AB200" s="20">
        <f t="shared" si="390"/>
        <v>0</v>
      </c>
      <c r="AC200" s="21">
        <f t="shared" si="390"/>
        <v>49.795918367346935</v>
      </c>
    </row>
    <row r="201" spans="1:29" x14ac:dyDescent="0.25">
      <c r="A201" s="54" t="s">
        <v>69</v>
      </c>
      <c r="B201" s="3">
        <f t="shared" si="371"/>
        <v>182</v>
      </c>
      <c r="C201" s="30" t="s">
        <v>0</v>
      </c>
      <c r="D201" s="60">
        <v>1</v>
      </c>
      <c r="E201" s="79"/>
      <c r="F201" s="91" t="s">
        <v>8</v>
      </c>
      <c r="G201" s="80"/>
      <c r="H201" s="95"/>
      <c r="I201" s="60">
        <v>2017</v>
      </c>
      <c r="J201" s="2">
        <v>0</v>
      </c>
      <c r="K201" s="3">
        <v>0</v>
      </c>
      <c r="L201" s="15">
        <f t="shared" ref="L201" si="497">J201+N201</f>
        <v>102</v>
      </c>
      <c r="M201" s="16">
        <f t="shared" ref="M201" si="498">K201+O201</f>
        <v>124.68</v>
      </c>
      <c r="N201" s="2">
        <f t="shared" ref="N201" si="499">P201+R201+T201</f>
        <v>102</v>
      </c>
      <c r="O201" s="3">
        <f t="shared" ref="O201" si="500">Q201+S201+U201</f>
        <v>124.68</v>
      </c>
      <c r="P201" s="2">
        <v>102</v>
      </c>
      <c r="Q201" s="3">
        <v>124.68</v>
      </c>
      <c r="R201" s="2">
        <v>0</v>
      </c>
      <c r="S201" s="3">
        <v>0</v>
      </c>
      <c r="T201" s="15">
        <v>0</v>
      </c>
      <c r="U201" s="16">
        <v>0</v>
      </c>
      <c r="V201" s="2">
        <v>0</v>
      </c>
      <c r="W201" s="3">
        <v>0</v>
      </c>
      <c r="X201" s="2">
        <v>238</v>
      </c>
      <c r="Y201" s="3">
        <v>245</v>
      </c>
      <c r="Z201" s="20">
        <v>44.235294117647058</v>
      </c>
      <c r="AA201" s="21">
        <v>51.044897959183679</v>
      </c>
      <c r="AB201" s="20">
        <f t="shared" si="390"/>
        <v>42.857142857142854</v>
      </c>
      <c r="AC201" s="21">
        <f t="shared" si="390"/>
        <v>50.889795918367355</v>
      </c>
    </row>
    <row r="202" spans="1:29" x14ac:dyDescent="0.25">
      <c r="A202" s="54" t="s">
        <v>69</v>
      </c>
      <c r="B202" s="3">
        <f t="shared" si="371"/>
        <v>183</v>
      </c>
      <c r="C202" s="30" t="s">
        <v>0</v>
      </c>
      <c r="D202" s="60">
        <v>1</v>
      </c>
      <c r="E202" s="79"/>
      <c r="F202" s="91" t="s">
        <v>8</v>
      </c>
      <c r="G202" s="80"/>
      <c r="H202" s="95"/>
      <c r="I202" s="60">
        <v>2018</v>
      </c>
      <c r="J202" s="2">
        <v>0</v>
      </c>
      <c r="K202" s="3">
        <v>0</v>
      </c>
      <c r="L202" s="15">
        <f t="shared" ref="L202" si="501">J202+N202</f>
        <v>23.42</v>
      </c>
      <c r="M202" s="16">
        <f t="shared" ref="M202" si="502">K202+O202</f>
        <v>156.87</v>
      </c>
      <c r="N202" s="2">
        <f t="shared" ref="N202" si="503">P202+R202+T202</f>
        <v>23.42</v>
      </c>
      <c r="O202" s="3">
        <f t="shared" ref="O202" si="504">Q202+S202+U202</f>
        <v>156.87</v>
      </c>
      <c r="P202" s="2">
        <v>0</v>
      </c>
      <c r="Q202" s="3">
        <v>122</v>
      </c>
      <c r="R202" s="2">
        <v>0</v>
      </c>
      <c r="S202" s="3">
        <v>0</v>
      </c>
      <c r="T202" s="15">
        <v>23.42</v>
      </c>
      <c r="U202" s="16">
        <v>34.869999999999997</v>
      </c>
      <c r="V202" s="2">
        <v>0</v>
      </c>
      <c r="W202" s="3">
        <v>0</v>
      </c>
      <c r="X202" s="2">
        <v>238</v>
      </c>
      <c r="Y202" s="3">
        <v>245</v>
      </c>
      <c r="Z202" s="20">
        <v>44.235294117647058</v>
      </c>
      <c r="AA202" s="21">
        <v>51.044897959183679</v>
      </c>
      <c r="AB202" s="20">
        <f t="shared" si="390"/>
        <v>9.8403361344537821</v>
      </c>
      <c r="AC202" s="21">
        <f t="shared" si="390"/>
        <v>64.028571428571439</v>
      </c>
    </row>
    <row r="203" spans="1:29" x14ac:dyDescent="0.25">
      <c r="A203" s="54" t="s">
        <v>69</v>
      </c>
      <c r="B203" s="3">
        <f t="shared" si="371"/>
        <v>184</v>
      </c>
      <c r="C203" s="30" t="s">
        <v>0</v>
      </c>
      <c r="D203" s="60">
        <v>1</v>
      </c>
      <c r="E203" s="79"/>
      <c r="F203" s="91"/>
      <c r="G203" s="80" t="s">
        <v>8</v>
      </c>
      <c r="H203" s="95"/>
      <c r="I203" s="60">
        <v>2013</v>
      </c>
      <c r="J203" s="2">
        <v>0</v>
      </c>
      <c r="K203" s="3">
        <v>0</v>
      </c>
      <c r="L203" s="15">
        <f t="shared" ref="L203" si="505">J203+N203</f>
        <v>0</v>
      </c>
      <c r="M203" s="16">
        <f t="shared" ref="M203" si="506">K203+O203</f>
        <v>122</v>
      </c>
      <c r="N203" s="2">
        <f t="shared" ref="N203" si="507">P203+R203+T203</f>
        <v>0</v>
      </c>
      <c r="O203" s="3">
        <f t="shared" ref="O203" si="508">Q203+S203+U203</f>
        <v>122</v>
      </c>
      <c r="P203" s="2">
        <v>0</v>
      </c>
      <c r="Q203" s="3">
        <v>122</v>
      </c>
      <c r="R203" s="2">
        <v>0</v>
      </c>
      <c r="S203" s="3">
        <v>0</v>
      </c>
      <c r="T203" s="15">
        <v>0</v>
      </c>
      <c r="U203" s="16">
        <v>0</v>
      </c>
      <c r="V203" s="2">
        <v>0</v>
      </c>
      <c r="W203" s="3">
        <v>0</v>
      </c>
      <c r="X203" s="2">
        <v>238</v>
      </c>
      <c r="Y203" s="3">
        <v>245</v>
      </c>
      <c r="Z203" s="20">
        <v>44.235294117647058</v>
      </c>
      <c r="AA203" s="21">
        <v>51.044897959183679</v>
      </c>
      <c r="AB203" s="20">
        <f t="shared" si="390"/>
        <v>0</v>
      </c>
      <c r="AC203" s="21">
        <f t="shared" si="390"/>
        <v>49.795918367346935</v>
      </c>
    </row>
    <row r="204" spans="1:29" x14ac:dyDescent="0.25">
      <c r="A204" s="54" t="s">
        <v>69</v>
      </c>
      <c r="B204" s="3">
        <f t="shared" si="371"/>
        <v>185</v>
      </c>
      <c r="C204" s="30" t="s">
        <v>0</v>
      </c>
      <c r="D204" s="60">
        <v>1</v>
      </c>
      <c r="E204" s="79"/>
      <c r="F204" s="91" t="s">
        <v>8</v>
      </c>
      <c r="G204" s="80"/>
      <c r="H204" s="95"/>
      <c r="I204" s="60">
        <v>2018</v>
      </c>
      <c r="J204" s="2">
        <v>0</v>
      </c>
      <c r="K204" s="3">
        <v>0</v>
      </c>
      <c r="L204" s="15">
        <f t="shared" ref="L204" si="509">J204+N204</f>
        <v>0</v>
      </c>
      <c r="M204" s="16">
        <f t="shared" ref="M204" si="510">K204+O204</f>
        <v>122</v>
      </c>
      <c r="N204" s="2">
        <f t="shared" ref="N204" si="511">P204+R204+T204</f>
        <v>0</v>
      </c>
      <c r="O204" s="3">
        <f t="shared" ref="O204" si="512">Q204+S204+U204</f>
        <v>122</v>
      </c>
      <c r="P204" s="2">
        <v>0</v>
      </c>
      <c r="Q204" s="3">
        <v>122</v>
      </c>
      <c r="R204" s="2">
        <v>0</v>
      </c>
      <c r="S204" s="3">
        <v>0</v>
      </c>
      <c r="T204" s="15">
        <v>0</v>
      </c>
      <c r="U204" s="16">
        <v>0</v>
      </c>
      <c r="V204" s="2">
        <v>0</v>
      </c>
      <c r="W204" s="3">
        <v>0</v>
      </c>
      <c r="X204" s="2">
        <v>238</v>
      </c>
      <c r="Y204" s="3">
        <v>245</v>
      </c>
      <c r="Z204" s="20">
        <v>44.235294117647058</v>
      </c>
      <c r="AA204" s="21">
        <v>51.044897959183679</v>
      </c>
      <c r="AB204" s="20">
        <f t="shared" si="390"/>
        <v>0</v>
      </c>
      <c r="AC204" s="21">
        <f t="shared" si="390"/>
        <v>49.795918367346935</v>
      </c>
    </row>
    <row r="205" spans="1:29" x14ac:dyDescent="0.25">
      <c r="A205" s="54" t="s">
        <v>69</v>
      </c>
      <c r="B205" s="3">
        <f t="shared" si="371"/>
        <v>186</v>
      </c>
      <c r="C205" s="30" t="s">
        <v>0</v>
      </c>
      <c r="D205" s="60">
        <v>1</v>
      </c>
      <c r="E205" s="79"/>
      <c r="F205" s="91"/>
      <c r="G205" s="80" t="s">
        <v>8</v>
      </c>
      <c r="H205" s="95"/>
      <c r="I205" s="60">
        <v>2013</v>
      </c>
      <c r="J205" s="2">
        <v>0</v>
      </c>
      <c r="K205" s="3">
        <v>0</v>
      </c>
      <c r="L205" s="15">
        <f t="shared" ref="L205" si="513">J205+N205</f>
        <v>105.28</v>
      </c>
      <c r="M205" s="16">
        <f t="shared" ref="M205" si="514">K205+O205</f>
        <v>121.58</v>
      </c>
      <c r="N205" s="2">
        <f t="shared" ref="N205" si="515">P205+R205+T205</f>
        <v>105.28</v>
      </c>
      <c r="O205" s="3">
        <f t="shared" ref="O205" si="516">Q205+S205+U205</f>
        <v>121.58</v>
      </c>
      <c r="P205" s="2">
        <v>102</v>
      </c>
      <c r="Q205" s="3">
        <v>118</v>
      </c>
      <c r="R205" s="2">
        <v>3.28</v>
      </c>
      <c r="S205" s="3">
        <v>3.58</v>
      </c>
      <c r="T205" s="15">
        <v>0</v>
      </c>
      <c r="U205" s="16">
        <v>0</v>
      </c>
      <c r="V205" s="2">
        <v>0</v>
      </c>
      <c r="W205" s="3">
        <v>0</v>
      </c>
      <c r="X205" s="2">
        <v>238</v>
      </c>
      <c r="Y205" s="3">
        <v>245</v>
      </c>
      <c r="Z205" s="20">
        <v>44.235294117647058</v>
      </c>
      <c r="AA205" s="21">
        <v>51.044897959183679</v>
      </c>
      <c r="AB205" s="20">
        <f t="shared" si="390"/>
        <v>44.235294117647058</v>
      </c>
      <c r="AC205" s="21">
        <f t="shared" si="390"/>
        <v>49.624489795918365</v>
      </c>
    </row>
    <row r="206" spans="1:29" x14ac:dyDescent="0.25">
      <c r="A206" s="54" t="s">
        <v>69</v>
      </c>
      <c r="B206" s="3">
        <f t="shared" si="371"/>
        <v>187</v>
      </c>
      <c r="C206" s="30" t="s">
        <v>0</v>
      </c>
      <c r="D206" s="60">
        <v>1</v>
      </c>
      <c r="E206" s="79"/>
      <c r="F206" s="91"/>
      <c r="G206" s="80" t="s">
        <v>8</v>
      </c>
      <c r="H206" s="95"/>
      <c r="I206" s="60">
        <v>2013</v>
      </c>
      <c r="J206" s="2">
        <v>0</v>
      </c>
      <c r="K206" s="3">
        <v>0</v>
      </c>
      <c r="L206" s="15">
        <f t="shared" ref="L206" si="517">J206+N206</f>
        <v>102</v>
      </c>
      <c r="M206" s="16">
        <f t="shared" ref="M206" si="518">K206+O206</f>
        <v>118.67</v>
      </c>
      <c r="N206" s="2">
        <f t="shared" ref="N206" si="519">P206+R206+T206</f>
        <v>102</v>
      </c>
      <c r="O206" s="3">
        <f t="shared" ref="O206" si="520">Q206+S206+U206</f>
        <v>118.67</v>
      </c>
      <c r="P206" s="2">
        <v>102</v>
      </c>
      <c r="Q206" s="3">
        <v>118.67</v>
      </c>
      <c r="R206" s="2">
        <v>0</v>
      </c>
      <c r="S206" s="3">
        <v>0</v>
      </c>
      <c r="T206" s="15">
        <v>0</v>
      </c>
      <c r="U206" s="16">
        <v>0</v>
      </c>
      <c r="V206" s="2">
        <v>0</v>
      </c>
      <c r="W206" s="3">
        <v>0</v>
      </c>
      <c r="X206" s="2">
        <v>238</v>
      </c>
      <c r="Y206" s="3">
        <v>245</v>
      </c>
      <c r="Z206" s="20">
        <v>44.235294117647058</v>
      </c>
      <c r="AA206" s="21">
        <v>51.044897959183679</v>
      </c>
      <c r="AB206" s="20">
        <f t="shared" si="390"/>
        <v>42.857142857142854</v>
      </c>
      <c r="AC206" s="21">
        <f t="shared" si="390"/>
        <v>48.436734693877554</v>
      </c>
    </row>
    <row r="207" spans="1:29" x14ac:dyDescent="0.25">
      <c r="A207" s="54" t="s">
        <v>69</v>
      </c>
      <c r="B207" s="3">
        <f t="shared" si="371"/>
        <v>188</v>
      </c>
      <c r="C207" s="30" t="s">
        <v>0</v>
      </c>
      <c r="D207" s="60">
        <v>1</v>
      </c>
      <c r="E207" s="79"/>
      <c r="F207" s="91"/>
      <c r="G207" s="80" t="s">
        <v>8</v>
      </c>
      <c r="H207" s="95"/>
      <c r="I207" s="60">
        <v>2013</v>
      </c>
      <c r="J207" s="2">
        <v>44.93</v>
      </c>
      <c r="K207" s="3">
        <v>54.93</v>
      </c>
      <c r="L207" s="15">
        <f t="shared" ref="L207" si="521">J207+N207</f>
        <v>165.11</v>
      </c>
      <c r="M207" s="16">
        <f t="shared" ref="M207" si="522">K207+O207</f>
        <v>160.11000000000001</v>
      </c>
      <c r="N207" s="2">
        <f t="shared" ref="N207" si="523">P207+R207+T207</f>
        <v>120.18</v>
      </c>
      <c r="O207" s="3">
        <f t="shared" ref="O207" si="524">Q207+S207+U207</f>
        <v>105.18</v>
      </c>
      <c r="P207" s="2">
        <v>97.43</v>
      </c>
      <c r="Q207" s="3">
        <v>62.84</v>
      </c>
      <c r="R207" s="2">
        <v>0</v>
      </c>
      <c r="S207" s="3">
        <v>0</v>
      </c>
      <c r="T207" s="15">
        <v>22.75</v>
      </c>
      <c r="U207" s="16">
        <v>42.34</v>
      </c>
      <c r="V207" s="2">
        <v>0</v>
      </c>
      <c r="W207" s="3">
        <v>0</v>
      </c>
      <c r="X207" s="2">
        <v>238</v>
      </c>
      <c r="Y207" s="3">
        <v>245</v>
      </c>
      <c r="Z207" s="20">
        <v>44.235294117647058</v>
      </c>
      <c r="AA207" s="21">
        <v>51.044897959183679</v>
      </c>
      <c r="AB207" s="20">
        <f t="shared" si="390"/>
        <v>69.373949579831944</v>
      </c>
      <c r="AC207" s="21">
        <f t="shared" si="390"/>
        <v>65.351020408163279</v>
      </c>
    </row>
    <row r="208" spans="1:29" x14ac:dyDescent="0.25">
      <c r="A208" s="54" t="s">
        <v>69</v>
      </c>
      <c r="B208" s="3">
        <f t="shared" si="371"/>
        <v>189</v>
      </c>
      <c r="C208" s="30" t="s">
        <v>0</v>
      </c>
      <c r="D208" s="60">
        <v>1</v>
      </c>
      <c r="E208" s="79"/>
      <c r="F208" s="91"/>
      <c r="G208" s="80" t="s">
        <v>8</v>
      </c>
      <c r="H208" s="95"/>
      <c r="I208" s="60">
        <v>2013</v>
      </c>
      <c r="J208" s="2">
        <v>0</v>
      </c>
      <c r="K208" s="3">
        <v>0</v>
      </c>
      <c r="L208" s="15">
        <f t="shared" ref="L208" si="525">J208+N208</f>
        <v>102</v>
      </c>
      <c r="M208" s="16">
        <f t="shared" ref="M208" si="526">K208+O208</f>
        <v>118.67</v>
      </c>
      <c r="N208" s="2">
        <f t="shared" ref="N208" si="527">P208+R208+T208</f>
        <v>102</v>
      </c>
      <c r="O208" s="3">
        <f t="shared" ref="O208" si="528">Q208+S208+U208</f>
        <v>118.67</v>
      </c>
      <c r="P208" s="2">
        <v>102</v>
      </c>
      <c r="Q208" s="3">
        <v>118.67</v>
      </c>
      <c r="R208" s="2">
        <v>0</v>
      </c>
      <c r="S208" s="3">
        <v>0</v>
      </c>
      <c r="T208" s="15">
        <v>0</v>
      </c>
      <c r="U208" s="16">
        <v>0</v>
      </c>
      <c r="V208" s="2">
        <v>0</v>
      </c>
      <c r="W208" s="3">
        <v>0</v>
      </c>
      <c r="X208" s="2">
        <v>238</v>
      </c>
      <c r="Y208" s="3">
        <v>245</v>
      </c>
      <c r="Z208" s="20">
        <v>44.235294117647058</v>
      </c>
      <c r="AA208" s="21">
        <v>51.044897959183679</v>
      </c>
      <c r="AB208" s="20">
        <f t="shared" si="390"/>
        <v>42.857142857142854</v>
      </c>
      <c r="AC208" s="21">
        <f t="shared" si="390"/>
        <v>48.436734693877554</v>
      </c>
    </row>
    <row r="209" spans="1:29" x14ac:dyDescent="0.25">
      <c r="A209" s="54" t="s">
        <v>69</v>
      </c>
      <c r="B209" s="3">
        <f t="shared" si="371"/>
        <v>190</v>
      </c>
      <c r="C209" s="30" t="s">
        <v>0</v>
      </c>
      <c r="D209" s="60">
        <v>1</v>
      </c>
      <c r="E209" s="79"/>
      <c r="F209" s="91"/>
      <c r="G209" s="80" t="s">
        <v>8</v>
      </c>
      <c r="H209" s="95"/>
      <c r="I209" s="60">
        <v>2013</v>
      </c>
      <c r="J209" s="2">
        <v>0</v>
      </c>
      <c r="K209" s="3">
        <v>0</v>
      </c>
      <c r="L209" s="15">
        <f t="shared" ref="L209" si="529">J209+N209</f>
        <v>105.28</v>
      </c>
      <c r="M209" s="16">
        <f t="shared" ref="M209" si="530">K209+O209</f>
        <v>102</v>
      </c>
      <c r="N209" s="2">
        <f t="shared" ref="N209" si="531">P209+R209+T209</f>
        <v>105.28</v>
      </c>
      <c r="O209" s="3">
        <f t="shared" ref="O209" si="532">Q209+S209+U209</f>
        <v>102</v>
      </c>
      <c r="P209" s="2">
        <v>102</v>
      </c>
      <c r="Q209" s="3">
        <v>102</v>
      </c>
      <c r="R209" s="2">
        <v>3.28</v>
      </c>
      <c r="S209" s="3">
        <v>0</v>
      </c>
      <c r="T209" s="15">
        <v>0</v>
      </c>
      <c r="U209" s="16">
        <v>0</v>
      </c>
      <c r="V209" s="2">
        <v>0</v>
      </c>
      <c r="W209" s="3">
        <v>0</v>
      </c>
      <c r="X209" s="2">
        <v>238</v>
      </c>
      <c r="Y209" s="3">
        <v>245</v>
      </c>
      <c r="Z209" s="20">
        <v>44.235294117647058</v>
      </c>
      <c r="AA209" s="21">
        <v>51.044897959183679</v>
      </c>
      <c r="AB209" s="20">
        <f t="shared" si="390"/>
        <v>44.235294117647058</v>
      </c>
      <c r="AC209" s="21">
        <f t="shared" si="390"/>
        <v>41.632653061224488</v>
      </c>
    </row>
    <row r="210" spans="1:29" x14ac:dyDescent="0.25">
      <c r="A210" s="54" t="s">
        <v>69</v>
      </c>
      <c r="B210" s="3">
        <f t="shared" si="371"/>
        <v>191</v>
      </c>
      <c r="C210" s="30" t="s">
        <v>0</v>
      </c>
      <c r="D210" s="60">
        <v>1</v>
      </c>
      <c r="E210" s="79"/>
      <c r="F210" s="91"/>
      <c r="G210" s="80" t="s">
        <v>8</v>
      </c>
      <c r="H210" s="95"/>
      <c r="I210" s="60">
        <v>2013</v>
      </c>
      <c r="J210" s="2">
        <v>0</v>
      </c>
      <c r="K210" s="3">
        <v>0</v>
      </c>
      <c r="L210" s="15">
        <f t="shared" ref="L210" si="533">J210+N210</f>
        <v>38</v>
      </c>
      <c r="M210" s="16">
        <f t="shared" ref="M210" si="534">K210+O210</f>
        <v>156.77000000000001</v>
      </c>
      <c r="N210" s="2">
        <f t="shared" ref="N210" si="535">P210+R210+T210</f>
        <v>38</v>
      </c>
      <c r="O210" s="3">
        <f t="shared" ref="O210" si="536">Q210+S210+U210</f>
        <v>156.77000000000001</v>
      </c>
      <c r="P210" s="2">
        <v>0</v>
      </c>
      <c r="Q210" s="3">
        <v>118.67</v>
      </c>
      <c r="R210" s="2">
        <v>0</v>
      </c>
      <c r="S210" s="3">
        <v>3.58</v>
      </c>
      <c r="T210" s="15">
        <v>38</v>
      </c>
      <c r="U210" s="16">
        <v>34.520000000000003</v>
      </c>
      <c r="V210" s="2">
        <v>0</v>
      </c>
      <c r="W210" s="3">
        <v>0</v>
      </c>
      <c r="X210" s="2">
        <v>238</v>
      </c>
      <c r="Y210" s="3">
        <v>245</v>
      </c>
      <c r="Z210" s="20">
        <v>44.235294117647058</v>
      </c>
      <c r="AA210" s="21">
        <v>51.044897959183679</v>
      </c>
      <c r="AB210" s="20">
        <f t="shared" si="390"/>
        <v>15.966386554621847</v>
      </c>
      <c r="AC210" s="21">
        <f t="shared" si="390"/>
        <v>63.987755102040822</v>
      </c>
    </row>
    <row r="211" spans="1:29" x14ac:dyDescent="0.25">
      <c r="A211" s="54" t="s">
        <v>69</v>
      </c>
      <c r="B211" s="3">
        <f t="shared" si="371"/>
        <v>192</v>
      </c>
      <c r="C211" s="30" t="s">
        <v>0</v>
      </c>
      <c r="D211" s="60">
        <v>1</v>
      </c>
      <c r="E211" s="79"/>
      <c r="F211" s="91"/>
      <c r="G211" s="80" t="s">
        <v>8</v>
      </c>
      <c r="H211" s="95"/>
      <c r="I211" s="60">
        <v>2013</v>
      </c>
      <c r="J211" s="2">
        <v>0</v>
      </c>
      <c r="K211" s="3">
        <v>0</v>
      </c>
      <c r="L211" s="15">
        <f t="shared" ref="L211" si="537">J211+N211</f>
        <v>123.60000000000001</v>
      </c>
      <c r="M211" s="16">
        <f t="shared" ref="M211" si="538">K211+O211</f>
        <v>110.85</v>
      </c>
      <c r="N211" s="2">
        <f t="shared" ref="N211" si="539">P211+R211+T211</f>
        <v>123.60000000000001</v>
      </c>
      <c r="O211" s="3">
        <f t="shared" ref="O211" si="540">Q211+S211+U211</f>
        <v>110.85</v>
      </c>
      <c r="P211" s="2">
        <v>88.4</v>
      </c>
      <c r="Q211" s="3">
        <v>69.2</v>
      </c>
      <c r="R211" s="2">
        <v>3.28</v>
      </c>
      <c r="S211" s="3">
        <v>2.41</v>
      </c>
      <c r="T211" s="15">
        <v>31.92</v>
      </c>
      <c r="U211" s="16">
        <v>39.24</v>
      </c>
      <c r="V211" s="2">
        <v>0</v>
      </c>
      <c r="W211" s="3">
        <v>0</v>
      </c>
      <c r="X211" s="2">
        <v>238</v>
      </c>
      <c r="Y211" s="3">
        <v>245</v>
      </c>
      <c r="Z211" s="20">
        <v>44.235294117647058</v>
      </c>
      <c r="AA211" s="21">
        <v>51.044897959183679</v>
      </c>
      <c r="AB211" s="20">
        <f t="shared" si="390"/>
        <v>51.932773109243705</v>
      </c>
      <c r="AC211" s="21">
        <f t="shared" si="390"/>
        <v>45.244897959183675</v>
      </c>
    </row>
    <row r="212" spans="1:29" x14ac:dyDescent="0.25">
      <c r="A212" s="54" t="s">
        <v>69</v>
      </c>
      <c r="B212" s="3">
        <f t="shared" si="371"/>
        <v>193</v>
      </c>
      <c r="C212" s="30" t="s">
        <v>0</v>
      </c>
      <c r="D212" s="60">
        <v>1</v>
      </c>
      <c r="E212" s="79"/>
      <c r="F212" s="91"/>
      <c r="G212" s="80" t="s">
        <v>8</v>
      </c>
      <c r="H212" s="95"/>
      <c r="I212" s="60">
        <v>2013</v>
      </c>
      <c r="J212" s="2">
        <v>53.82</v>
      </c>
      <c r="K212" s="3">
        <v>0</v>
      </c>
      <c r="L212" s="15">
        <f t="shared" ref="L212" si="541">J212+N212</f>
        <v>102</v>
      </c>
      <c r="M212" s="16">
        <f t="shared" ref="M212" si="542">K212+O212</f>
        <v>0</v>
      </c>
      <c r="N212" s="2">
        <f t="shared" ref="N212" si="543">P212+R212+T212</f>
        <v>48.18</v>
      </c>
      <c r="O212" s="3">
        <f t="shared" ref="O212" si="544">Q212+S212+U212</f>
        <v>0</v>
      </c>
      <c r="P212" s="2">
        <v>48.18</v>
      </c>
      <c r="Q212" s="3">
        <v>0</v>
      </c>
      <c r="R212" s="2">
        <v>0</v>
      </c>
      <c r="S212" s="3">
        <v>0</v>
      </c>
      <c r="T212" s="15">
        <v>0</v>
      </c>
      <c r="U212" s="16">
        <v>0</v>
      </c>
      <c r="V212" s="2">
        <v>0</v>
      </c>
      <c r="W212" s="3">
        <v>0</v>
      </c>
      <c r="X212" s="2">
        <v>238</v>
      </c>
      <c r="Y212" s="3">
        <v>245</v>
      </c>
      <c r="Z212" s="20">
        <v>44.235294117647058</v>
      </c>
      <c r="AA212" s="21">
        <v>51.044897959183679</v>
      </c>
      <c r="AB212" s="20">
        <f t="shared" si="390"/>
        <v>42.857142857142854</v>
      </c>
      <c r="AC212" s="21">
        <f t="shared" si="390"/>
        <v>0</v>
      </c>
    </row>
    <row r="213" spans="1:29" x14ac:dyDescent="0.25">
      <c r="A213" s="54" t="s">
        <v>69</v>
      </c>
      <c r="B213" s="3">
        <f t="shared" ref="B213:B276" si="545">SUM(B212+1)</f>
        <v>194</v>
      </c>
      <c r="C213" s="30" t="s">
        <v>0</v>
      </c>
      <c r="D213" s="60">
        <v>1</v>
      </c>
      <c r="E213" s="79"/>
      <c r="F213" s="91"/>
      <c r="G213" s="80" t="s">
        <v>8</v>
      </c>
      <c r="H213" s="95"/>
      <c r="I213" s="60">
        <v>2013</v>
      </c>
      <c r="J213" s="2">
        <v>53.82</v>
      </c>
      <c r="K213" s="3">
        <v>0</v>
      </c>
      <c r="L213" s="15">
        <f t="shared" ref="L213" si="546">J213+N213</f>
        <v>159.1</v>
      </c>
      <c r="M213" s="16">
        <f t="shared" ref="M213" si="547">K213+O213</f>
        <v>121.08</v>
      </c>
      <c r="N213" s="2">
        <f t="shared" ref="N213" si="548">P213+R213+T213</f>
        <v>105.28</v>
      </c>
      <c r="O213" s="3">
        <f t="shared" ref="O213" si="549">Q213+S213+U213</f>
        <v>121.08</v>
      </c>
      <c r="P213" s="2">
        <v>102</v>
      </c>
      <c r="Q213" s="3">
        <v>118.67</v>
      </c>
      <c r="R213" s="2">
        <v>3.28</v>
      </c>
      <c r="S213" s="3">
        <v>2.41</v>
      </c>
      <c r="T213" s="15">
        <v>0</v>
      </c>
      <c r="U213" s="16">
        <v>0</v>
      </c>
      <c r="V213" s="2">
        <v>0</v>
      </c>
      <c r="W213" s="3">
        <v>0</v>
      </c>
      <c r="X213" s="2">
        <v>238</v>
      </c>
      <c r="Y213" s="3">
        <v>245</v>
      </c>
      <c r="Z213" s="20">
        <v>44.235294117647058</v>
      </c>
      <c r="AA213" s="21">
        <v>51.044897959183679</v>
      </c>
      <c r="AB213" s="20">
        <f t="shared" si="390"/>
        <v>66.848739495798313</v>
      </c>
      <c r="AC213" s="21">
        <f t="shared" si="390"/>
        <v>49.420408163265307</v>
      </c>
    </row>
    <row r="214" spans="1:29" x14ac:dyDescent="0.25">
      <c r="A214" s="54" t="s">
        <v>69</v>
      </c>
      <c r="B214" s="3">
        <f t="shared" si="545"/>
        <v>195</v>
      </c>
      <c r="C214" s="30" t="s">
        <v>0</v>
      </c>
      <c r="D214" s="60">
        <v>1</v>
      </c>
      <c r="E214" s="79"/>
      <c r="F214" s="91"/>
      <c r="G214" s="80" t="s">
        <v>8</v>
      </c>
      <c r="H214" s="95"/>
      <c r="I214" s="60">
        <v>2012</v>
      </c>
      <c r="J214" s="2">
        <v>0</v>
      </c>
      <c r="K214" s="3">
        <v>0</v>
      </c>
      <c r="L214" s="15">
        <f t="shared" ref="L214" si="550">J214+N214</f>
        <v>103.96</v>
      </c>
      <c r="M214" s="16">
        <f t="shared" ref="M214" si="551">K214+O214</f>
        <v>122.25</v>
      </c>
      <c r="N214" s="2">
        <f t="shared" ref="N214" si="552">P214+R214+T214</f>
        <v>103.96</v>
      </c>
      <c r="O214" s="3">
        <f t="shared" ref="O214" si="553">Q214+S214+U214</f>
        <v>122.25</v>
      </c>
      <c r="P214" s="2">
        <v>102</v>
      </c>
      <c r="Q214" s="3">
        <v>118.67</v>
      </c>
      <c r="R214" s="2">
        <v>1.96</v>
      </c>
      <c r="S214" s="3">
        <v>3.58</v>
      </c>
      <c r="T214" s="15">
        <v>0</v>
      </c>
      <c r="U214" s="16">
        <v>0</v>
      </c>
      <c r="V214" s="2">
        <v>0</v>
      </c>
      <c r="W214" s="3">
        <v>0</v>
      </c>
      <c r="X214" s="2">
        <v>238</v>
      </c>
      <c r="Y214" s="3">
        <v>245</v>
      </c>
      <c r="Z214" s="20">
        <v>44.235294117647058</v>
      </c>
      <c r="AA214" s="21">
        <v>51.044897959183679</v>
      </c>
      <c r="AB214" s="20">
        <f t="shared" si="390"/>
        <v>43.680672268907564</v>
      </c>
      <c r="AC214" s="21">
        <f t="shared" si="390"/>
        <v>49.897959183673471</v>
      </c>
    </row>
    <row r="215" spans="1:29" x14ac:dyDescent="0.25">
      <c r="A215" s="54" t="s">
        <v>69</v>
      </c>
      <c r="B215" s="3">
        <f t="shared" si="545"/>
        <v>196</v>
      </c>
      <c r="C215" s="30" t="s">
        <v>0</v>
      </c>
      <c r="D215" s="60">
        <v>1</v>
      </c>
      <c r="E215" s="79"/>
      <c r="F215" s="91"/>
      <c r="G215" s="80" t="s">
        <v>8</v>
      </c>
      <c r="H215" s="95"/>
      <c r="I215" s="60">
        <v>2013</v>
      </c>
      <c r="J215" s="2">
        <v>0</v>
      </c>
      <c r="K215" s="3">
        <v>0</v>
      </c>
      <c r="L215" s="15">
        <f t="shared" ref="L215" si="554">J215+N215</f>
        <v>102</v>
      </c>
      <c r="M215" s="16">
        <f t="shared" ref="M215" si="555">K215+O215</f>
        <v>0</v>
      </c>
      <c r="N215" s="2">
        <f t="shared" ref="N215" si="556">P215+R215+T215</f>
        <v>102</v>
      </c>
      <c r="O215" s="3">
        <f t="shared" ref="O215" si="557">Q215+S215+U215</f>
        <v>0</v>
      </c>
      <c r="P215" s="2">
        <v>102</v>
      </c>
      <c r="Q215" s="3">
        <v>0</v>
      </c>
      <c r="R215" s="2">
        <v>0</v>
      </c>
      <c r="S215" s="3">
        <v>0</v>
      </c>
      <c r="T215" s="15">
        <v>0</v>
      </c>
      <c r="U215" s="16">
        <v>0</v>
      </c>
      <c r="V215" s="2">
        <v>0</v>
      </c>
      <c r="W215" s="3">
        <v>0</v>
      </c>
      <c r="X215" s="2">
        <v>238</v>
      </c>
      <c r="Y215" s="3">
        <v>245</v>
      </c>
      <c r="Z215" s="20">
        <v>44.235294117647058</v>
      </c>
      <c r="AA215" s="21">
        <v>51.044897959183679</v>
      </c>
      <c r="AB215" s="20">
        <f t="shared" si="390"/>
        <v>42.857142857142854</v>
      </c>
      <c r="AC215" s="21">
        <f t="shared" si="390"/>
        <v>0</v>
      </c>
    </row>
    <row r="216" spans="1:29" x14ac:dyDescent="0.25">
      <c r="A216" s="54" t="s">
        <v>69</v>
      </c>
      <c r="B216" s="3">
        <f t="shared" si="545"/>
        <v>197</v>
      </c>
      <c r="C216" s="30" t="s">
        <v>0</v>
      </c>
      <c r="D216" s="60">
        <v>1</v>
      </c>
      <c r="E216" s="79"/>
      <c r="F216" s="91"/>
      <c r="G216" s="80" t="s">
        <v>8</v>
      </c>
      <c r="H216" s="95"/>
      <c r="I216" s="60">
        <v>2016</v>
      </c>
      <c r="J216" s="2">
        <v>0</v>
      </c>
      <c r="K216" s="3">
        <v>0</v>
      </c>
      <c r="L216" s="15">
        <f t="shared" ref="L216" si="558">J216+N216</f>
        <v>102</v>
      </c>
      <c r="M216" s="16">
        <f t="shared" ref="M216" si="559">K216+O216</f>
        <v>119.47</v>
      </c>
      <c r="N216" s="2">
        <f t="shared" ref="N216" si="560">P216+R216+T216</f>
        <v>102</v>
      </c>
      <c r="O216" s="3">
        <f t="shared" ref="O216" si="561">Q216+S216+U216</f>
        <v>119.47</v>
      </c>
      <c r="P216" s="2">
        <v>102</v>
      </c>
      <c r="Q216" s="3">
        <v>118.67</v>
      </c>
      <c r="R216" s="2">
        <v>0</v>
      </c>
      <c r="S216" s="3">
        <v>0.8</v>
      </c>
      <c r="T216" s="15">
        <v>0</v>
      </c>
      <c r="U216" s="16">
        <v>0</v>
      </c>
      <c r="V216" s="2">
        <v>0</v>
      </c>
      <c r="W216" s="3">
        <v>0</v>
      </c>
      <c r="X216" s="2">
        <v>238</v>
      </c>
      <c r="Y216" s="3">
        <v>245</v>
      </c>
      <c r="Z216" s="20">
        <v>44.235294117647058</v>
      </c>
      <c r="AA216" s="21">
        <v>51.044897959183679</v>
      </c>
      <c r="AB216" s="20">
        <f t="shared" si="390"/>
        <v>42.857142857142854</v>
      </c>
      <c r="AC216" s="21">
        <f t="shared" si="390"/>
        <v>48.763265306122449</v>
      </c>
    </row>
    <row r="217" spans="1:29" x14ac:dyDescent="0.25">
      <c r="A217" s="54" t="s">
        <v>69</v>
      </c>
      <c r="B217" s="3">
        <f t="shared" si="545"/>
        <v>198</v>
      </c>
      <c r="C217" s="30" t="s">
        <v>0</v>
      </c>
      <c r="D217" s="60">
        <v>1</v>
      </c>
      <c r="E217" s="79"/>
      <c r="F217" s="91" t="s">
        <v>8</v>
      </c>
      <c r="G217" s="80"/>
      <c r="H217" s="95"/>
      <c r="I217" s="60">
        <v>2017</v>
      </c>
      <c r="J217" s="2">
        <v>0</v>
      </c>
      <c r="K217" s="3">
        <v>0</v>
      </c>
      <c r="L217" s="15">
        <f t="shared" ref="L217" si="562">J217+N217</f>
        <v>102</v>
      </c>
      <c r="M217" s="16">
        <f t="shared" ref="M217" si="563">K217+O217</f>
        <v>0</v>
      </c>
      <c r="N217" s="2">
        <f t="shared" ref="N217" si="564">P217+R217+T217</f>
        <v>102</v>
      </c>
      <c r="O217" s="3">
        <f t="shared" ref="O217" si="565">Q217+S217+U217</f>
        <v>0</v>
      </c>
      <c r="P217" s="2">
        <v>102</v>
      </c>
      <c r="Q217" s="3">
        <v>0</v>
      </c>
      <c r="R217" s="2">
        <v>0</v>
      </c>
      <c r="S217" s="3">
        <v>0</v>
      </c>
      <c r="T217" s="15">
        <v>0</v>
      </c>
      <c r="U217" s="16">
        <v>0</v>
      </c>
      <c r="V217" s="2">
        <v>0</v>
      </c>
      <c r="W217" s="3">
        <v>0</v>
      </c>
      <c r="X217" s="2">
        <v>238</v>
      </c>
      <c r="Y217" s="3">
        <v>245</v>
      </c>
      <c r="Z217" s="20">
        <v>44.235294117647058</v>
      </c>
      <c r="AA217" s="21">
        <v>51.044897959183679</v>
      </c>
      <c r="AB217" s="20">
        <f t="shared" si="390"/>
        <v>42.857142857142854</v>
      </c>
      <c r="AC217" s="21">
        <f t="shared" si="390"/>
        <v>0</v>
      </c>
    </row>
    <row r="218" spans="1:29" x14ac:dyDescent="0.25">
      <c r="A218" s="54" t="s">
        <v>69</v>
      </c>
      <c r="B218" s="3">
        <f t="shared" si="545"/>
        <v>199</v>
      </c>
      <c r="C218" s="30" t="s">
        <v>0</v>
      </c>
      <c r="D218" s="60">
        <v>1</v>
      </c>
      <c r="E218" s="79"/>
      <c r="F218" s="91" t="s">
        <v>8</v>
      </c>
      <c r="G218" s="80"/>
      <c r="H218" s="95"/>
      <c r="I218" s="60">
        <v>2017</v>
      </c>
      <c r="J218" s="2">
        <v>0</v>
      </c>
      <c r="K218" s="3">
        <v>44.34</v>
      </c>
      <c r="L218" s="15">
        <f t="shared" ref="L218" si="566">J218+N218</f>
        <v>18.170000000000002</v>
      </c>
      <c r="M218" s="16">
        <f t="shared" ref="M218" si="567">K218+O218</f>
        <v>172.18</v>
      </c>
      <c r="N218" s="2">
        <f t="shared" ref="N218" si="568">P218+R218+T218</f>
        <v>18.170000000000002</v>
      </c>
      <c r="O218" s="3">
        <f t="shared" ref="O218" si="569">Q218+S218+U218</f>
        <v>127.84</v>
      </c>
      <c r="P218" s="2">
        <v>0</v>
      </c>
      <c r="Q218" s="3">
        <v>111.28</v>
      </c>
      <c r="R218" s="2">
        <v>0</v>
      </c>
      <c r="S218" s="3">
        <v>0</v>
      </c>
      <c r="T218" s="15">
        <v>18.170000000000002</v>
      </c>
      <c r="U218" s="16">
        <v>16.559999999999999</v>
      </c>
      <c r="V218" s="2">
        <v>0</v>
      </c>
      <c r="W218" s="3">
        <v>0</v>
      </c>
      <c r="X218" s="2">
        <v>238</v>
      </c>
      <c r="Y218" s="3">
        <v>245</v>
      </c>
      <c r="Z218" s="20">
        <v>44.235294117647058</v>
      </c>
      <c r="AA218" s="21">
        <v>51.044897959183679</v>
      </c>
      <c r="AB218" s="20">
        <f t="shared" si="390"/>
        <v>7.6344537815126055</v>
      </c>
      <c r="AC218" s="21">
        <f t="shared" si="390"/>
        <v>70.277551020408168</v>
      </c>
    </row>
    <row r="219" spans="1:29" x14ac:dyDescent="0.25">
      <c r="A219" s="54" t="s">
        <v>69</v>
      </c>
      <c r="B219" s="3">
        <f t="shared" si="545"/>
        <v>200</v>
      </c>
      <c r="C219" s="30" t="s">
        <v>0</v>
      </c>
      <c r="D219" s="60">
        <v>1</v>
      </c>
      <c r="E219" s="79"/>
      <c r="F219" s="91" t="s">
        <v>8</v>
      </c>
      <c r="G219" s="80"/>
      <c r="H219" s="95"/>
      <c r="I219" s="60">
        <v>2013</v>
      </c>
      <c r="J219" s="2">
        <v>0</v>
      </c>
      <c r="K219" s="3">
        <v>0</v>
      </c>
      <c r="L219" s="15">
        <f t="shared" ref="L219" si="570">J219+N219</f>
        <v>133.38999999999999</v>
      </c>
      <c r="M219" s="16">
        <f t="shared" ref="M219" si="571">K219+O219</f>
        <v>126.52</v>
      </c>
      <c r="N219" s="2">
        <f t="shared" ref="N219" si="572">P219+R219+T219</f>
        <v>133.38999999999999</v>
      </c>
      <c r="O219" s="3">
        <f t="shared" ref="O219" si="573">Q219+S219+U219</f>
        <v>126.52</v>
      </c>
      <c r="P219" s="2">
        <v>102</v>
      </c>
      <c r="Q219" s="3">
        <v>92.27</v>
      </c>
      <c r="R219" s="2">
        <v>31.39</v>
      </c>
      <c r="S219" s="3">
        <v>34.25</v>
      </c>
      <c r="T219" s="15">
        <v>0</v>
      </c>
      <c r="U219" s="16">
        <v>0</v>
      </c>
      <c r="V219" s="2">
        <v>0</v>
      </c>
      <c r="W219" s="3">
        <v>0</v>
      </c>
      <c r="X219" s="2">
        <v>238</v>
      </c>
      <c r="Y219" s="3">
        <v>245</v>
      </c>
      <c r="Z219" s="20">
        <v>44.235294117647058</v>
      </c>
      <c r="AA219" s="21">
        <v>51.044897959183679</v>
      </c>
      <c r="AB219" s="20">
        <f t="shared" si="390"/>
        <v>56.046218487394952</v>
      </c>
      <c r="AC219" s="21">
        <f t="shared" si="390"/>
        <v>51.640816326530611</v>
      </c>
    </row>
    <row r="220" spans="1:29" x14ac:dyDescent="0.25">
      <c r="A220" s="54" t="s">
        <v>69</v>
      </c>
      <c r="B220" s="3">
        <f t="shared" si="545"/>
        <v>201</v>
      </c>
      <c r="C220" s="30" t="s">
        <v>0</v>
      </c>
      <c r="D220" s="60">
        <v>1</v>
      </c>
      <c r="E220" s="79"/>
      <c r="F220" s="91"/>
      <c r="G220" s="80" t="s">
        <v>8</v>
      </c>
      <c r="H220" s="95"/>
      <c r="I220" s="60">
        <v>2013</v>
      </c>
      <c r="J220" s="2">
        <v>0</v>
      </c>
      <c r="K220" s="3">
        <v>0</v>
      </c>
      <c r="L220" s="15">
        <f t="shared" ref="L220" si="574">J220+N220</f>
        <v>89.56</v>
      </c>
      <c r="M220" s="16">
        <f t="shared" ref="M220" si="575">K220+O220</f>
        <v>87.4</v>
      </c>
      <c r="N220" s="2">
        <f t="shared" ref="N220" si="576">P220+R220+T220</f>
        <v>89.56</v>
      </c>
      <c r="O220" s="3">
        <f t="shared" ref="O220" si="577">Q220+S220+U220</f>
        <v>87.4</v>
      </c>
      <c r="P220" s="2">
        <v>61.2</v>
      </c>
      <c r="Q220" s="3">
        <v>61.03</v>
      </c>
      <c r="R220" s="2">
        <v>1.64</v>
      </c>
      <c r="S220" s="3">
        <v>3.58</v>
      </c>
      <c r="T220" s="15">
        <v>26.72</v>
      </c>
      <c r="U220" s="16">
        <v>22.79</v>
      </c>
      <c r="V220" s="2">
        <v>0</v>
      </c>
      <c r="W220" s="3">
        <v>0</v>
      </c>
      <c r="X220" s="2">
        <v>238</v>
      </c>
      <c r="Y220" s="3">
        <v>245</v>
      </c>
      <c r="Z220" s="20">
        <v>44.235294117647058</v>
      </c>
      <c r="AA220" s="21">
        <v>51.044897959183679</v>
      </c>
      <c r="AB220" s="20">
        <f t="shared" si="390"/>
        <v>37.630252100840337</v>
      </c>
      <c r="AC220" s="21">
        <f t="shared" si="390"/>
        <v>35.673469387755105</v>
      </c>
    </row>
    <row r="221" spans="1:29" x14ac:dyDescent="0.25">
      <c r="A221" s="54" t="s">
        <v>69</v>
      </c>
      <c r="B221" s="3">
        <f t="shared" si="545"/>
        <v>202</v>
      </c>
      <c r="C221" s="30" t="s">
        <v>0</v>
      </c>
      <c r="D221" s="60">
        <v>1</v>
      </c>
      <c r="E221" s="79"/>
      <c r="F221" s="91"/>
      <c r="G221" s="80" t="s">
        <v>8</v>
      </c>
      <c r="H221" s="95"/>
      <c r="I221" s="60">
        <v>2017</v>
      </c>
      <c r="J221" s="2">
        <v>0</v>
      </c>
      <c r="K221" s="3">
        <v>0</v>
      </c>
      <c r="L221" s="15">
        <f t="shared" ref="L221" si="578">J221+N221</f>
        <v>102</v>
      </c>
      <c r="M221" s="16">
        <f t="shared" ref="M221" si="579">K221+O221</f>
        <v>122</v>
      </c>
      <c r="N221" s="2">
        <f t="shared" ref="N221" si="580">P221+R221+T221</f>
        <v>102</v>
      </c>
      <c r="O221" s="3">
        <f t="shared" ref="O221" si="581">Q221+S221+U221</f>
        <v>122</v>
      </c>
      <c r="P221" s="2">
        <v>102</v>
      </c>
      <c r="Q221" s="3">
        <v>122</v>
      </c>
      <c r="R221" s="2">
        <v>0</v>
      </c>
      <c r="S221" s="3">
        <v>0</v>
      </c>
      <c r="T221" s="15">
        <v>0</v>
      </c>
      <c r="U221" s="16">
        <v>0</v>
      </c>
      <c r="V221" s="2">
        <v>0</v>
      </c>
      <c r="W221" s="3">
        <v>0</v>
      </c>
      <c r="X221" s="2">
        <v>238</v>
      </c>
      <c r="Y221" s="3">
        <v>245</v>
      </c>
      <c r="Z221" s="20">
        <v>44.235294117647058</v>
      </c>
      <c r="AA221" s="21">
        <v>51.044897959183679</v>
      </c>
      <c r="AB221" s="20">
        <f t="shared" si="390"/>
        <v>42.857142857142854</v>
      </c>
      <c r="AC221" s="21">
        <f t="shared" si="390"/>
        <v>49.795918367346935</v>
      </c>
    </row>
    <row r="222" spans="1:29" x14ac:dyDescent="0.25">
      <c r="A222" s="54" t="s">
        <v>69</v>
      </c>
      <c r="B222" s="3">
        <f t="shared" si="545"/>
        <v>203</v>
      </c>
      <c r="C222" s="30" t="s">
        <v>0</v>
      </c>
      <c r="D222" s="60">
        <v>1</v>
      </c>
      <c r="E222" s="79"/>
      <c r="F222" s="91"/>
      <c r="G222" s="80"/>
      <c r="H222" s="95" t="s">
        <v>8</v>
      </c>
      <c r="I222" s="60">
        <v>2017</v>
      </c>
      <c r="J222" s="2">
        <v>115.18</v>
      </c>
      <c r="K222" s="3">
        <v>127.08</v>
      </c>
      <c r="L222" s="15">
        <f t="shared" ref="L222" si="582">J222+N222</f>
        <v>244.79000000000002</v>
      </c>
      <c r="M222" s="16">
        <f t="shared" ref="M222" si="583">K222+O222</f>
        <v>280.87</v>
      </c>
      <c r="N222" s="2">
        <f t="shared" ref="N222" si="584">P222+R222+T222</f>
        <v>129.61000000000001</v>
      </c>
      <c r="O222" s="3">
        <f t="shared" ref="O222" si="585">Q222+S222+U222</f>
        <v>153.79</v>
      </c>
      <c r="P222" s="2">
        <v>102</v>
      </c>
      <c r="Q222" s="3">
        <v>122</v>
      </c>
      <c r="R222" s="2">
        <v>0</v>
      </c>
      <c r="S222" s="3">
        <v>0</v>
      </c>
      <c r="T222" s="15">
        <v>27.61</v>
      </c>
      <c r="U222" s="16">
        <v>31.79</v>
      </c>
      <c r="V222" s="2">
        <v>207.3</v>
      </c>
      <c r="W222" s="3">
        <v>141.82</v>
      </c>
      <c r="X222" s="2">
        <v>238</v>
      </c>
      <c r="Y222" s="3">
        <v>245</v>
      </c>
      <c r="Z222" s="20">
        <v>44.235294117647058</v>
      </c>
      <c r="AA222" s="21">
        <v>51.044897959183679</v>
      </c>
      <c r="AB222" s="20">
        <f t="shared" si="390"/>
        <v>102.85294117647059</v>
      </c>
      <c r="AC222" s="21">
        <f t="shared" si="390"/>
        <v>114.6408163265306</v>
      </c>
    </row>
    <row r="223" spans="1:29" x14ac:dyDescent="0.25">
      <c r="A223" s="54" t="s">
        <v>69</v>
      </c>
      <c r="B223" s="3">
        <f t="shared" si="545"/>
        <v>204</v>
      </c>
      <c r="C223" s="30" t="s">
        <v>0</v>
      </c>
      <c r="D223" s="60">
        <v>1</v>
      </c>
      <c r="E223" s="79" t="s">
        <v>8</v>
      </c>
      <c r="F223" s="91"/>
      <c r="G223" s="80"/>
      <c r="H223" s="95"/>
      <c r="I223" s="60">
        <v>2014</v>
      </c>
      <c r="J223" s="2">
        <v>0</v>
      </c>
      <c r="K223" s="3">
        <v>77.58</v>
      </c>
      <c r="L223" s="15">
        <f t="shared" ref="L223" si="586">J223+N223</f>
        <v>0</v>
      </c>
      <c r="M223" s="16">
        <f t="shared" ref="M223" si="587">K223+O223</f>
        <v>199.57999999999998</v>
      </c>
      <c r="N223" s="2">
        <f t="shared" ref="N223" si="588">P223+R223+T223</f>
        <v>0</v>
      </c>
      <c r="O223" s="3">
        <f t="shared" ref="O223" si="589">Q223+S223+U223</f>
        <v>122</v>
      </c>
      <c r="P223" s="2">
        <v>0</v>
      </c>
      <c r="Q223" s="3">
        <v>77.58</v>
      </c>
      <c r="R223" s="2">
        <v>0</v>
      </c>
      <c r="S223" s="3">
        <v>44.42</v>
      </c>
      <c r="T223" s="15">
        <v>0</v>
      </c>
      <c r="U223" s="16">
        <v>0</v>
      </c>
      <c r="V223" s="2">
        <v>0</v>
      </c>
      <c r="W223" s="3">
        <v>0</v>
      </c>
      <c r="X223" s="2">
        <v>238</v>
      </c>
      <c r="Y223" s="3">
        <v>245</v>
      </c>
      <c r="Z223" s="20">
        <v>44.235294117647058</v>
      </c>
      <c r="AA223" s="21">
        <v>51.044897959183679</v>
      </c>
      <c r="AB223" s="20">
        <f t="shared" si="390"/>
        <v>0</v>
      </c>
      <c r="AC223" s="21">
        <f t="shared" si="390"/>
        <v>81.46122448979591</v>
      </c>
    </row>
    <row r="224" spans="1:29" x14ac:dyDescent="0.25">
      <c r="A224" s="54" t="s">
        <v>69</v>
      </c>
      <c r="B224" s="3">
        <f t="shared" si="545"/>
        <v>205</v>
      </c>
      <c r="C224" s="30" t="s">
        <v>0</v>
      </c>
      <c r="D224" s="60">
        <v>1</v>
      </c>
      <c r="E224" s="79"/>
      <c r="F224" s="91" t="s">
        <v>8</v>
      </c>
      <c r="G224" s="80"/>
      <c r="H224" s="95"/>
      <c r="I224" s="60">
        <v>2013</v>
      </c>
      <c r="J224" s="2">
        <v>90.14</v>
      </c>
      <c r="K224" s="3">
        <v>126.24</v>
      </c>
      <c r="L224" s="15">
        <f t="shared" ref="L224" si="590">J224+N224</f>
        <v>205.57</v>
      </c>
      <c r="M224" s="16">
        <f t="shared" ref="M224" si="591">K224+O224</f>
        <v>238.24</v>
      </c>
      <c r="N224" s="2">
        <f t="shared" ref="N224" si="592">P224+R224+T224</f>
        <v>115.43</v>
      </c>
      <c r="O224" s="3">
        <f t="shared" ref="O224" si="593">Q224+S224+U224</f>
        <v>112</v>
      </c>
      <c r="P224" s="2">
        <v>102</v>
      </c>
      <c r="Q224" s="3">
        <v>112</v>
      </c>
      <c r="R224" s="2">
        <v>0</v>
      </c>
      <c r="S224" s="3">
        <v>0</v>
      </c>
      <c r="T224" s="15">
        <v>13.43</v>
      </c>
      <c r="U224" s="16">
        <v>0</v>
      </c>
      <c r="V224" s="2">
        <v>0</v>
      </c>
      <c r="W224" s="3">
        <v>0</v>
      </c>
      <c r="X224" s="2">
        <v>238</v>
      </c>
      <c r="Y224" s="3">
        <v>245</v>
      </c>
      <c r="Z224" s="20">
        <v>44.235294117647058</v>
      </c>
      <c r="AA224" s="21">
        <v>51.044897959183679</v>
      </c>
      <c r="AB224" s="20">
        <f t="shared" si="390"/>
        <v>86.37394957983193</v>
      </c>
      <c r="AC224" s="21">
        <f t="shared" si="390"/>
        <v>97.24081632653062</v>
      </c>
    </row>
    <row r="225" spans="1:29" x14ac:dyDescent="0.25">
      <c r="A225" s="54" t="s">
        <v>69</v>
      </c>
      <c r="B225" s="3">
        <f t="shared" si="545"/>
        <v>206</v>
      </c>
      <c r="C225" s="30" t="s">
        <v>0</v>
      </c>
      <c r="D225" s="60">
        <v>1</v>
      </c>
      <c r="E225" s="79"/>
      <c r="F225" s="91" t="s">
        <v>8</v>
      </c>
      <c r="G225" s="80"/>
      <c r="H225" s="95"/>
      <c r="I225" s="60">
        <v>2015</v>
      </c>
      <c r="J225" s="2">
        <v>0</v>
      </c>
      <c r="K225" s="3">
        <v>0</v>
      </c>
      <c r="L225" s="15">
        <f t="shared" ref="L225" si="594">J225+N225</f>
        <v>0</v>
      </c>
      <c r="M225" s="16">
        <f t="shared" ref="M225" si="595">K225+O225</f>
        <v>115.33</v>
      </c>
      <c r="N225" s="2">
        <f t="shared" ref="N225" si="596">P225+R225+T225</f>
        <v>0</v>
      </c>
      <c r="O225" s="3">
        <f t="shared" ref="O225" si="597">Q225+S225+U225</f>
        <v>115.33</v>
      </c>
      <c r="P225" s="2">
        <v>0</v>
      </c>
      <c r="Q225" s="3">
        <v>115.33</v>
      </c>
      <c r="R225" s="2">
        <v>0</v>
      </c>
      <c r="S225" s="3">
        <v>0</v>
      </c>
      <c r="T225" s="15">
        <v>0</v>
      </c>
      <c r="U225" s="16">
        <v>0</v>
      </c>
      <c r="V225" s="2">
        <v>0</v>
      </c>
      <c r="W225" s="3">
        <v>0</v>
      </c>
      <c r="X225" s="2">
        <v>238</v>
      </c>
      <c r="Y225" s="3">
        <v>245</v>
      </c>
      <c r="Z225" s="20">
        <v>44.235294117647058</v>
      </c>
      <c r="AA225" s="21">
        <v>51.044897959183679</v>
      </c>
      <c r="AB225" s="20">
        <f t="shared" si="390"/>
        <v>0</v>
      </c>
      <c r="AC225" s="21">
        <f t="shared" si="390"/>
        <v>47.073469387755104</v>
      </c>
    </row>
    <row r="226" spans="1:29" x14ac:dyDescent="0.25">
      <c r="A226" s="54" t="s">
        <v>69</v>
      </c>
      <c r="B226" s="3">
        <f t="shared" si="545"/>
        <v>207</v>
      </c>
      <c r="C226" s="30" t="s">
        <v>0</v>
      </c>
      <c r="D226" s="60">
        <v>1</v>
      </c>
      <c r="E226" s="79"/>
      <c r="F226" s="91" t="s">
        <v>8</v>
      </c>
      <c r="G226" s="80"/>
      <c r="H226" s="95"/>
      <c r="I226" s="60">
        <v>2013</v>
      </c>
      <c r="J226" s="2">
        <v>0</v>
      </c>
      <c r="K226" s="3">
        <v>0</v>
      </c>
      <c r="L226" s="15">
        <f t="shared" ref="L226" si="598">J226+N226</f>
        <v>200.4</v>
      </c>
      <c r="M226" s="16">
        <f t="shared" ref="M226" si="599">K226+O226</f>
        <v>217.64</v>
      </c>
      <c r="N226" s="2">
        <f t="shared" ref="N226" si="600">P226+R226+T226</f>
        <v>200.4</v>
      </c>
      <c r="O226" s="3">
        <f t="shared" ref="O226" si="601">Q226+S226+U226</f>
        <v>217.64</v>
      </c>
      <c r="P226" s="2">
        <v>200.4</v>
      </c>
      <c r="Q226" s="3">
        <v>217.64</v>
      </c>
      <c r="R226" s="2">
        <v>0</v>
      </c>
      <c r="S226" s="3">
        <v>0</v>
      </c>
      <c r="T226" s="15">
        <v>0</v>
      </c>
      <c r="U226" s="16">
        <v>0</v>
      </c>
      <c r="V226" s="2">
        <v>0</v>
      </c>
      <c r="W226" s="3">
        <v>0</v>
      </c>
      <c r="X226" s="2">
        <v>238</v>
      </c>
      <c r="Y226" s="3">
        <v>245</v>
      </c>
      <c r="Z226" s="20">
        <v>44.235294117647058</v>
      </c>
      <c r="AA226" s="21">
        <v>51.044897959183679</v>
      </c>
      <c r="AB226" s="20">
        <f t="shared" si="390"/>
        <v>84.201680672268907</v>
      </c>
      <c r="AC226" s="21">
        <f t="shared" si="390"/>
        <v>88.832653061224491</v>
      </c>
    </row>
    <row r="227" spans="1:29" x14ac:dyDescent="0.25">
      <c r="A227" s="54" t="s">
        <v>69</v>
      </c>
      <c r="B227" s="3">
        <f t="shared" si="545"/>
        <v>208</v>
      </c>
      <c r="C227" s="30" t="s">
        <v>0</v>
      </c>
      <c r="D227" s="60">
        <v>1</v>
      </c>
      <c r="E227" s="79"/>
      <c r="F227" s="91" t="s">
        <v>8</v>
      </c>
      <c r="G227" s="80"/>
      <c r="H227" s="95"/>
      <c r="I227" s="60">
        <v>2009</v>
      </c>
      <c r="J227" s="2">
        <v>0</v>
      </c>
      <c r="K227" s="3">
        <v>0</v>
      </c>
      <c r="L227" s="15">
        <f t="shared" ref="L227" si="602">J227+N227</f>
        <v>115.6</v>
      </c>
      <c r="M227" s="16">
        <f t="shared" ref="M227" si="603">K227+O227</f>
        <v>132.05000000000001</v>
      </c>
      <c r="N227" s="2">
        <f t="shared" ref="N227" si="604">P227+R227+T227</f>
        <v>115.6</v>
      </c>
      <c r="O227" s="3">
        <f t="shared" ref="O227" si="605">Q227+S227+U227</f>
        <v>132.05000000000001</v>
      </c>
      <c r="P227" s="2">
        <v>102</v>
      </c>
      <c r="Q227" s="3">
        <v>118.67</v>
      </c>
      <c r="R227" s="2">
        <v>13.6</v>
      </c>
      <c r="S227" s="3">
        <v>13.38</v>
      </c>
      <c r="T227" s="15">
        <v>0</v>
      </c>
      <c r="U227" s="16">
        <v>0</v>
      </c>
      <c r="V227" s="2">
        <v>0</v>
      </c>
      <c r="W227" s="3">
        <v>0</v>
      </c>
      <c r="X227" s="2">
        <v>238</v>
      </c>
      <c r="Y227" s="3">
        <v>245</v>
      </c>
      <c r="Z227" s="20">
        <v>44.235294117647058</v>
      </c>
      <c r="AA227" s="21">
        <v>51.044897959183679</v>
      </c>
      <c r="AB227" s="20">
        <f t="shared" si="390"/>
        <v>48.571428571428569</v>
      </c>
      <c r="AC227" s="21">
        <f t="shared" si="390"/>
        <v>53.897959183673471</v>
      </c>
    </row>
    <row r="228" spans="1:29" x14ac:dyDescent="0.25">
      <c r="A228" s="54" t="s">
        <v>69</v>
      </c>
      <c r="B228" s="3">
        <f t="shared" si="545"/>
        <v>209</v>
      </c>
      <c r="C228" s="30" t="s">
        <v>0</v>
      </c>
      <c r="D228" s="60">
        <v>1</v>
      </c>
      <c r="E228" s="79"/>
      <c r="F228" s="91" t="s">
        <v>8</v>
      </c>
      <c r="G228" s="80"/>
      <c r="H228" s="95"/>
      <c r="I228" s="60">
        <v>2010</v>
      </c>
      <c r="J228" s="2">
        <v>0</v>
      </c>
      <c r="K228" s="3">
        <v>0</v>
      </c>
      <c r="L228" s="15">
        <f t="shared" ref="L228" si="606">J228+N228</f>
        <v>108.8</v>
      </c>
      <c r="M228" s="16">
        <f t="shared" ref="M228" si="607">K228+O228</f>
        <v>102</v>
      </c>
      <c r="N228" s="2">
        <f t="shared" ref="N228" si="608">P228+R228+T228</f>
        <v>108.8</v>
      </c>
      <c r="O228" s="3">
        <f t="shared" ref="O228" si="609">Q228+S228+U228</f>
        <v>102</v>
      </c>
      <c r="P228" s="2">
        <v>108.8</v>
      </c>
      <c r="Q228" s="3">
        <v>102</v>
      </c>
      <c r="R228" s="2">
        <v>0</v>
      </c>
      <c r="S228" s="3">
        <v>0</v>
      </c>
      <c r="T228" s="15">
        <v>0</v>
      </c>
      <c r="U228" s="16">
        <v>0</v>
      </c>
      <c r="V228" s="2">
        <v>0</v>
      </c>
      <c r="W228" s="3">
        <v>0</v>
      </c>
      <c r="X228" s="2">
        <v>238</v>
      </c>
      <c r="Y228" s="3">
        <v>245</v>
      </c>
      <c r="Z228" s="20">
        <v>44.235294117647058</v>
      </c>
      <c r="AA228" s="21">
        <v>51.044897959183679</v>
      </c>
      <c r="AB228" s="20">
        <f t="shared" ref="AB228:AC260" si="610">(L228/X228)*100</f>
        <v>45.714285714285715</v>
      </c>
      <c r="AC228" s="21">
        <f t="shared" si="610"/>
        <v>41.632653061224488</v>
      </c>
    </row>
    <row r="229" spans="1:29" x14ac:dyDescent="0.25">
      <c r="A229" s="54" t="s">
        <v>69</v>
      </c>
      <c r="B229" s="3">
        <f t="shared" si="545"/>
        <v>210</v>
      </c>
      <c r="C229" s="30" t="s">
        <v>0</v>
      </c>
      <c r="D229" s="60">
        <v>1</v>
      </c>
      <c r="E229" s="79"/>
      <c r="F229" s="91" t="s">
        <v>8</v>
      </c>
      <c r="G229" s="80"/>
      <c r="H229" s="95"/>
      <c r="I229" s="60">
        <v>2011</v>
      </c>
      <c r="J229" s="2">
        <v>0</v>
      </c>
      <c r="K229" s="3">
        <v>0</v>
      </c>
      <c r="L229" s="15">
        <f t="shared" ref="L229" si="611">J229+N229</f>
        <v>101.92</v>
      </c>
      <c r="M229" s="16">
        <f t="shared" ref="M229" si="612">K229+O229</f>
        <v>137.74</v>
      </c>
      <c r="N229" s="2">
        <f t="shared" ref="N229" si="613">P229+R229+T229</f>
        <v>101.92</v>
      </c>
      <c r="O229" s="3">
        <f t="shared" ref="O229" si="614">Q229+S229+U229</f>
        <v>137.74</v>
      </c>
      <c r="P229" s="2">
        <v>101.92</v>
      </c>
      <c r="Q229" s="3">
        <v>115.57</v>
      </c>
      <c r="R229" s="2">
        <v>0</v>
      </c>
      <c r="S229" s="3">
        <v>22.17</v>
      </c>
      <c r="T229" s="15">
        <v>0</v>
      </c>
      <c r="U229" s="16">
        <v>0</v>
      </c>
      <c r="V229" s="2">
        <v>0</v>
      </c>
      <c r="W229" s="3">
        <v>0</v>
      </c>
      <c r="X229" s="2">
        <v>238</v>
      </c>
      <c r="Y229" s="3">
        <v>245</v>
      </c>
      <c r="Z229" s="20">
        <v>44.235294117647058</v>
      </c>
      <c r="AA229" s="21">
        <v>51.044897959183679</v>
      </c>
      <c r="AB229" s="20">
        <f t="shared" si="610"/>
        <v>42.823529411764703</v>
      </c>
      <c r="AC229" s="21">
        <f t="shared" si="610"/>
        <v>56.220408163265311</v>
      </c>
    </row>
    <row r="230" spans="1:29" x14ac:dyDescent="0.25">
      <c r="A230" s="54" t="s">
        <v>69</v>
      </c>
      <c r="B230" s="3">
        <f t="shared" si="545"/>
        <v>211</v>
      </c>
      <c r="C230" s="30" t="s">
        <v>0</v>
      </c>
      <c r="D230" s="60">
        <v>1</v>
      </c>
      <c r="E230" s="79" t="s">
        <v>8</v>
      </c>
      <c r="F230" s="91"/>
      <c r="G230" s="80"/>
      <c r="H230" s="95"/>
      <c r="I230" s="60">
        <v>2018</v>
      </c>
      <c r="J230" s="2">
        <v>0</v>
      </c>
      <c r="K230" s="3">
        <v>0</v>
      </c>
      <c r="L230" s="15">
        <f t="shared" ref="L230" si="615">J230+N230</f>
        <v>37.799999999999997</v>
      </c>
      <c r="M230" s="16">
        <f t="shared" ref="M230" si="616">K230+O230</f>
        <v>130.43</v>
      </c>
      <c r="N230" s="2">
        <f t="shared" ref="N230" si="617">P230+R230+T230</f>
        <v>37.799999999999997</v>
      </c>
      <c r="O230" s="3">
        <f t="shared" ref="O230" si="618">Q230+S230+U230</f>
        <v>130.43</v>
      </c>
      <c r="P230" s="2">
        <v>0</v>
      </c>
      <c r="Q230" s="3">
        <v>122</v>
      </c>
      <c r="R230" s="2">
        <v>0</v>
      </c>
      <c r="S230" s="3">
        <v>0</v>
      </c>
      <c r="T230" s="15">
        <v>37.799999999999997</v>
      </c>
      <c r="U230" s="16">
        <v>8.43</v>
      </c>
      <c r="V230" s="2">
        <v>0</v>
      </c>
      <c r="W230" s="3">
        <v>0</v>
      </c>
      <c r="X230" s="2">
        <v>238</v>
      </c>
      <c r="Y230" s="3">
        <v>245</v>
      </c>
      <c r="Z230" s="20">
        <v>44.235294117647058</v>
      </c>
      <c r="AA230" s="21">
        <v>51.044897959183679</v>
      </c>
      <c r="AB230" s="20">
        <f t="shared" si="610"/>
        <v>15.882352941176469</v>
      </c>
      <c r="AC230" s="21">
        <f t="shared" si="610"/>
        <v>53.236734693877551</v>
      </c>
    </row>
    <row r="231" spans="1:29" x14ac:dyDescent="0.25">
      <c r="A231" s="54" t="s">
        <v>69</v>
      </c>
      <c r="B231" s="3">
        <f t="shared" si="545"/>
        <v>212</v>
      </c>
      <c r="C231" s="30" t="s">
        <v>0</v>
      </c>
      <c r="D231" s="60">
        <v>1</v>
      </c>
      <c r="E231" s="79"/>
      <c r="F231" s="91" t="s">
        <v>8</v>
      </c>
      <c r="G231" s="80"/>
      <c r="H231" s="95"/>
      <c r="I231" s="60">
        <v>2016</v>
      </c>
      <c r="J231" s="2">
        <v>0</v>
      </c>
      <c r="K231" s="3">
        <v>0</v>
      </c>
      <c r="L231" s="15">
        <f t="shared" ref="L231" si="619">J231+N231</f>
        <v>0</v>
      </c>
      <c r="M231" s="16">
        <f t="shared" ref="M231" si="620">K231+O231</f>
        <v>168.23</v>
      </c>
      <c r="N231" s="2">
        <f t="shared" ref="N231" si="621">P231+R231+T231</f>
        <v>0</v>
      </c>
      <c r="O231" s="3">
        <f t="shared" ref="O231" si="622">Q231+S231+U231</f>
        <v>168.23</v>
      </c>
      <c r="P231" s="2">
        <v>0</v>
      </c>
      <c r="Q231" s="3">
        <v>122</v>
      </c>
      <c r="R231" s="2">
        <v>0</v>
      </c>
      <c r="S231" s="3">
        <v>0</v>
      </c>
      <c r="T231" s="15">
        <v>0</v>
      </c>
      <c r="U231" s="16">
        <v>46.23</v>
      </c>
      <c r="V231" s="2">
        <v>0</v>
      </c>
      <c r="W231" s="3">
        <v>0</v>
      </c>
      <c r="X231" s="2">
        <v>238</v>
      </c>
      <c r="Y231" s="3">
        <v>245</v>
      </c>
      <c r="Z231" s="20">
        <v>44.235294117647058</v>
      </c>
      <c r="AA231" s="21">
        <v>51.044897959183679</v>
      </c>
      <c r="AB231" s="20">
        <f t="shared" si="610"/>
        <v>0</v>
      </c>
      <c r="AC231" s="21">
        <f t="shared" si="610"/>
        <v>68.665306122448982</v>
      </c>
    </row>
    <row r="232" spans="1:29" x14ac:dyDescent="0.25">
      <c r="A232" s="54" t="s">
        <v>69</v>
      </c>
      <c r="B232" s="3">
        <f t="shared" si="545"/>
        <v>213</v>
      </c>
      <c r="C232" s="30" t="s">
        <v>0</v>
      </c>
      <c r="D232" s="60">
        <v>1</v>
      </c>
      <c r="E232" s="79"/>
      <c r="F232" s="91" t="s">
        <v>8</v>
      </c>
      <c r="G232" s="80"/>
      <c r="H232" s="95"/>
      <c r="I232" s="60">
        <v>2012</v>
      </c>
      <c r="J232" s="2">
        <v>0</v>
      </c>
      <c r="K232" s="3">
        <v>0</v>
      </c>
      <c r="L232" s="15">
        <f t="shared" ref="L232" si="623">J232+N232</f>
        <v>102</v>
      </c>
      <c r="M232" s="16">
        <f t="shared" ref="M232" si="624">K232+O232</f>
        <v>73.2</v>
      </c>
      <c r="N232" s="2">
        <f t="shared" ref="N232" si="625">P232+R232+T232</f>
        <v>102</v>
      </c>
      <c r="O232" s="3">
        <f t="shared" ref="O232" si="626">Q232+S232+U232</f>
        <v>73.2</v>
      </c>
      <c r="P232" s="2">
        <v>102</v>
      </c>
      <c r="Q232" s="3">
        <v>73.2</v>
      </c>
      <c r="R232" s="2">
        <v>0</v>
      </c>
      <c r="S232" s="3">
        <v>0</v>
      </c>
      <c r="T232" s="15">
        <v>0</v>
      </c>
      <c r="U232" s="16">
        <v>0</v>
      </c>
      <c r="V232" s="2">
        <v>0</v>
      </c>
      <c r="W232" s="3">
        <v>0</v>
      </c>
      <c r="X232" s="2">
        <v>238</v>
      </c>
      <c r="Y232" s="3">
        <v>245</v>
      </c>
      <c r="Z232" s="20">
        <v>44.235294117647058</v>
      </c>
      <c r="AA232" s="21">
        <v>51.044897959183679</v>
      </c>
      <c r="AB232" s="20">
        <f t="shared" si="610"/>
        <v>42.857142857142854</v>
      </c>
      <c r="AC232" s="21">
        <f t="shared" si="610"/>
        <v>29.877551020408166</v>
      </c>
    </row>
    <row r="233" spans="1:29" x14ac:dyDescent="0.25">
      <c r="A233" s="54" t="s">
        <v>69</v>
      </c>
      <c r="B233" s="3">
        <f t="shared" si="545"/>
        <v>214</v>
      </c>
      <c r="C233" s="30" t="s">
        <v>0</v>
      </c>
      <c r="D233" s="60">
        <v>1</v>
      </c>
      <c r="E233" s="79"/>
      <c r="F233" s="91" t="s">
        <v>8</v>
      </c>
      <c r="G233" s="80"/>
      <c r="H233" s="95"/>
      <c r="I233" s="60">
        <v>2017</v>
      </c>
      <c r="J233" s="2">
        <v>0</v>
      </c>
      <c r="K233" s="3">
        <v>0</v>
      </c>
      <c r="L233" s="15">
        <f t="shared" ref="L233" si="627">J233+N233</f>
        <v>224</v>
      </c>
      <c r="M233" s="16">
        <f t="shared" ref="M233" si="628">K233+O233</f>
        <v>0</v>
      </c>
      <c r="N233" s="2">
        <f t="shared" ref="N233" si="629">P233+R233+T233</f>
        <v>224</v>
      </c>
      <c r="O233" s="3">
        <f t="shared" ref="O233" si="630">Q233+S233+U233</f>
        <v>0</v>
      </c>
      <c r="P233" s="2">
        <v>224</v>
      </c>
      <c r="Q233" s="3">
        <v>0</v>
      </c>
      <c r="R233" s="2">
        <v>0</v>
      </c>
      <c r="S233" s="3">
        <v>0</v>
      </c>
      <c r="T233" s="15">
        <v>0</v>
      </c>
      <c r="U233" s="16">
        <v>0</v>
      </c>
      <c r="V233" s="2">
        <v>0</v>
      </c>
      <c r="W233" s="3">
        <v>0</v>
      </c>
      <c r="X233" s="2">
        <v>238</v>
      </c>
      <c r="Y233" s="3">
        <v>245</v>
      </c>
      <c r="Z233" s="20">
        <v>44.235294117647058</v>
      </c>
      <c r="AA233" s="21">
        <v>51.044897959183679</v>
      </c>
      <c r="AB233" s="20">
        <f t="shared" si="610"/>
        <v>94.117647058823522</v>
      </c>
      <c r="AC233" s="21">
        <f t="shared" si="610"/>
        <v>0</v>
      </c>
    </row>
    <row r="234" spans="1:29" x14ac:dyDescent="0.25">
      <c r="A234" s="54" t="s">
        <v>69</v>
      </c>
      <c r="B234" s="3">
        <f t="shared" si="545"/>
        <v>215</v>
      </c>
      <c r="C234" s="30" t="s">
        <v>0</v>
      </c>
      <c r="D234" s="60">
        <v>1</v>
      </c>
      <c r="E234" s="79"/>
      <c r="F234" s="91" t="s">
        <v>8</v>
      </c>
      <c r="G234" s="80"/>
      <c r="H234" s="95"/>
      <c r="I234" s="60">
        <v>2017</v>
      </c>
      <c r="J234" s="2">
        <v>0</v>
      </c>
      <c r="K234" s="3">
        <v>0</v>
      </c>
      <c r="L234" s="15">
        <f t="shared" ref="L234" si="631">J234+N234</f>
        <v>102</v>
      </c>
      <c r="M234" s="16">
        <f t="shared" ref="M234" si="632">K234+O234</f>
        <v>0</v>
      </c>
      <c r="N234" s="2">
        <f t="shared" ref="N234" si="633">P234+R234+T234</f>
        <v>102</v>
      </c>
      <c r="O234" s="3">
        <f t="shared" ref="O234" si="634">Q234+S234+U234</f>
        <v>0</v>
      </c>
      <c r="P234" s="2">
        <v>102</v>
      </c>
      <c r="Q234" s="3">
        <v>0</v>
      </c>
      <c r="R234" s="2">
        <v>0</v>
      </c>
      <c r="S234" s="3">
        <v>0</v>
      </c>
      <c r="T234" s="15">
        <v>0</v>
      </c>
      <c r="U234" s="16">
        <v>0</v>
      </c>
      <c r="V234" s="2">
        <v>0</v>
      </c>
      <c r="W234" s="3">
        <v>0</v>
      </c>
      <c r="X234" s="2">
        <v>238</v>
      </c>
      <c r="Y234" s="3">
        <v>245</v>
      </c>
      <c r="Z234" s="20">
        <v>44.235294117647058</v>
      </c>
      <c r="AA234" s="21">
        <v>51.044897959183679</v>
      </c>
      <c r="AB234" s="20">
        <f t="shared" si="610"/>
        <v>42.857142857142854</v>
      </c>
      <c r="AC234" s="21">
        <f t="shared" si="610"/>
        <v>0</v>
      </c>
    </row>
    <row r="235" spans="1:29" x14ac:dyDescent="0.25">
      <c r="A235" s="54" t="s">
        <v>69</v>
      </c>
      <c r="B235" s="3">
        <f t="shared" si="545"/>
        <v>216</v>
      </c>
      <c r="C235" s="30" t="s">
        <v>0</v>
      </c>
      <c r="D235" s="60">
        <v>1</v>
      </c>
      <c r="E235" s="79"/>
      <c r="F235" s="91" t="s">
        <v>8</v>
      </c>
      <c r="G235" s="80"/>
      <c r="H235" s="95"/>
      <c r="I235" s="60">
        <v>2018</v>
      </c>
      <c r="J235" s="2">
        <v>0</v>
      </c>
      <c r="K235" s="3">
        <v>0</v>
      </c>
      <c r="L235" s="15">
        <f t="shared" ref="L235" si="635">J235+N235</f>
        <v>0</v>
      </c>
      <c r="M235" s="16">
        <f t="shared" ref="M235" si="636">K235+O235</f>
        <v>122</v>
      </c>
      <c r="N235" s="2">
        <f t="shared" ref="N235" si="637">P235+R235+T235</f>
        <v>0</v>
      </c>
      <c r="O235" s="3">
        <f t="shared" ref="O235" si="638">Q235+S235+U235</f>
        <v>122</v>
      </c>
      <c r="P235" s="2">
        <v>0</v>
      </c>
      <c r="Q235" s="3">
        <v>122</v>
      </c>
      <c r="R235" s="2">
        <v>0</v>
      </c>
      <c r="S235" s="3">
        <v>0</v>
      </c>
      <c r="T235" s="15">
        <v>0</v>
      </c>
      <c r="U235" s="16">
        <v>0</v>
      </c>
      <c r="V235" s="2">
        <v>0</v>
      </c>
      <c r="W235" s="3">
        <v>0</v>
      </c>
      <c r="X235" s="2">
        <v>238</v>
      </c>
      <c r="Y235" s="3">
        <v>245</v>
      </c>
      <c r="Z235" s="20">
        <v>44.235294117647058</v>
      </c>
      <c r="AA235" s="21">
        <v>51.044897959183679</v>
      </c>
      <c r="AB235" s="20">
        <f t="shared" si="610"/>
        <v>0</v>
      </c>
      <c r="AC235" s="21">
        <f t="shared" si="610"/>
        <v>49.795918367346935</v>
      </c>
    </row>
    <row r="236" spans="1:29" x14ac:dyDescent="0.25">
      <c r="A236" s="54" t="s">
        <v>69</v>
      </c>
      <c r="B236" s="3">
        <f t="shared" si="545"/>
        <v>217</v>
      </c>
      <c r="C236" s="30" t="s">
        <v>0</v>
      </c>
      <c r="D236" s="60">
        <v>1</v>
      </c>
      <c r="E236" s="79"/>
      <c r="F236" s="91" t="s">
        <v>8</v>
      </c>
      <c r="G236" s="80"/>
      <c r="H236" s="95"/>
      <c r="I236" s="60">
        <v>2018</v>
      </c>
      <c r="J236" s="2">
        <v>50.15</v>
      </c>
      <c r="K236" s="3">
        <v>60.69</v>
      </c>
      <c r="L236" s="15">
        <f t="shared" ref="L236" si="639">J236+N236</f>
        <v>50.15</v>
      </c>
      <c r="M236" s="16">
        <f t="shared" ref="M236" si="640">K236+O236</f>
        <v>138.01999999999998</v>
      </c>
      <c r="N236" s="2">
        <f t="shared" ref="N236" si="641">P236+R236+T236</f>
        <v>0</v>
      </c>
      <c r="O236" s="3">
        <f t="shared" ref="O236" si="642">Q236+S236+U236</f>
        <v>77.33</v>
      </c>
      <c r="P236" s="2">
        <v>0</v>
      </c>
      <c r="Q236" s="3">
        <v>77.33</v>
      </c>
      <c r="R236" s="2">
        <v>0</v>
      </c>
      <c r="S236" s="3">
        <v>0</v>
      </c>
      <c r="T236" s="15">
        <v>0</v>
      </c>
      <c r="U236" s="16">
        <v>0</v>
      </c>
      <c r="V236" s="2">
        <v>0</v>
      </c>
      <c r="W236" s="3">
        <v>0</v>
      </c>
      <c r="X236" s="2">
        <v>238</v>
      </c>
      <c r="Y236" s="3">
        <v>245</v>
      </c>
      <c r="Z236" s="20">
        <v>44.235294117647058</v>
      </c>
      <c r="AA236" s="21">
        <v>51.044897959183679</v>
      </c>
      <c r="AB236" s="20">
        <f t="shared" si="610"/>
        <v>21.071428571428573</v>
      </c>
      <c r="AC236" s="21">
        <f t="shared" si="610"/>
        <v>56.334693877551011</v>
      </c>
    </row>
    <row r="237" spans="1:29" x14ac:dyDescent="0.25">
      <c r="A237" s="54" t="s">
        <v>69</v>
      </c>
      <c r="B237" s="3">
        <f t="shared" si="545"/>
        <v>218</v>
      </c>
      <c r="C237" s="30" t="s">
        <v>0</v>
      </c>
      <c r="D237" s="60">
        <v>1</v>
      </c>
      <c r="E237" s="79"/>
      <c r="F237" s="91" t="s">
        <v>8</v>
      </c>
      <c r="G237" s="80"/>
      <c r="H237" s="95"/>
      <c r="I237" s="60">
        <v>2009</v>
      </c>
      <c r="J237" s="2">
        <v>0</v>
      </c>
      <c r="K237" s="3">
        <v>0</v>
      </c>
      <c r="L237" s="15">
        <f t="shared" ref="L237" si="643">J237+N237</f>
        <v>140.38</v>
      </c>
      <c r="M237" s="16">
        <f t="shared" ref="M237" si="644">K237+O237</f>
        <v>163.46</v>
      </c>
      <c r="N237" s="2">
        <f t="shared" ref="N237" si="645">P237+R237+T237</f>
        <v>140.38</v>
      </c>
      <c r="O237" s="3">
        <f t="shared" ref="O237" si="646">Q237+S237+U237</f>
        <v>163.46</v>
      </c>
      <c r="P237" s="2">
        <v>102</v>
      </c>
      <c r="Q237" s="3">
        <v>122</v>
      </c>
      <c r="R237" s="2">
        <v>0</v>
      </c>
      <c r="S237" s="3">
        <v>0</v>
      </c>
      <c r="T237" s="15">
        <v>38.380000000000003</v>
      </c>
      <c r="U237" s="16">
        <v>41.46</v>
      </c>
      <c r="V237" s="2">
        <v>0</v>
      </c>
      <c r="W237" s="3">
        <v>0</v>
      </c>
      <c r="X237" s="2">
        <v>238</v>
      </c>
      <c r="Y237" s="3">
        <v>245</v>
      </c>
      <c r="Z237" s="20">
        <v>44.235294117647058</v>
      </c>
      <c r="AA237" s="21">
        <v>51.044897959183679</v>
      </c>
      <c r="AB237" s="20">
        <f t="shared" si="610"/>
        <v>58.983193277310917</v>
      </c>
      <c r="AC237" s="21">
        <f t="shared" si="610"/>
        <v>66.718367346938777</v>
      </c>
    </row>
    <row r="238" spans="1:29" x14ac:dyDescent="0.25">
      <c r="A238" s="54" t="s">
        <v>69</v>
      </c>
      <c r="B238" s="3">
        <f t="shared" si="545"/>
        <v>219</v>
      </c>
      <c r="C238" s="30" t="s">
        <v>0</v>
      </c>
      <c r="D238" s="60">
        <v>1</v>
      </c>
      <c r="E238" s="79"/>
      <c r="F238" s="91" t="s">
        <v>8</v>
      </c>
      <c r="G238" s="80"/>
      <c r="H238" s="95"/>
      <c r="I238" s="60">
        <v>2016</v>
      </c>
      <c r="J238" s="2">
        <v>0</v>
      </c>
      <c r="K238" s="3">
        <v>0</v>
      </c>
      <c r="L238" s="15">
        <f t="shared" ref="L238" si="647">J238+N238</f>
        <v>102</v>
      </c>
      <c r="M238" s="16">
        <f t="shared" ref="M238" si="648">K238+O238</f>
        <v>118.67</v>
      </c>
      <c r="N238" s="2">
        <f t="shared" ref="N238" si="649">P238+R238+T238</f>
        <v>102</v>
      </c>
      <c r="O238" s="3">
        <f t="shared" ref="O238" si="650">Q238+S238+U238</f>
        <v>118.67</v>
      </c>
      <c r="P238" s="2">
        <v>102</v>
      </c>
      <c r="Q238" s="3">
        <v>118.67</v>
      </c>
      <c r="R238" s="2">
        <v>0</v>
      </c>
      <c r="S238" s="3">
        <v>0</v>
      </c>
      <c r="T238" s="15">
        <v>0</v>
      </c>
      <c r="U238" s="16">
        <v>0</v>
      </c>
      <c r="V238" s="2">
        <v>0</v>
      </c>
      <c r="W238" s="3">
        <v>0</v>
      </c>
      <c r="X238" s="2">
        <v>238</v>
      </c>
      <c r="Y238" s="3">
        <v>245</v>
      </c>
      <c r="Z238" s="20">
        <v>44.235294117647058</v>
      </c>
      <c r="AA238" s="21">
        <v>51.044897959183679</v>
      </c>
      <c r="AB238" s="20">
        <f t="shared" si="610"/>
        <v>42.857142857142854</v>
      </c>
      <c r="AC238" s="21">
        <f t="shared" si="610"/>
        <v>48.436734693877554</v>
      </c>
    </row>
    <row r="239" spans="1:29" x14ac:dyDescent="0.25">
      <c r="A239" s="54" t="s">
        <v>69</v>
      </c>
      <c r="B239" s="3">
        <f t="shared" si="545"/>
        <v>220</v>
      </c>
      <c r="C239" s="30" t="s">
        <v>0</v>
      </c>
      <c r="D239" s="60">
        <v>1</v>
      </c>
      <c r="E239" s="79"/>
      <c r="F239" s="91" t="s">
        <v>8</v>
      </c>
      <c r="G239" s="80"/>
      <c r="H239" s="95"/>
      <c r="I239" s="60">
        <v>2017</v>
      </c>
      <c r="J239" s="2">
        <v>0</v>
      </c>
      <c r="K239" s="3">
        <v>0</v>
      </c>
      <c r="L239" s="15">
        <f t="shared" ref="L239" si="651">J239+N239</f>
        <v>102</v>
      </c>
      <c r="M239" s="16">
        <f t="shared" ref="M239" si="652">K239+O239</f>
        <v>118.67</v>
      </c>
      <c r="N239" s="2">
        <f t="shared" ref="N239" si="653">P239+R239+T239</f>
        <v>102</v>
      </c>
      <c r="O239" s="3">
        <f t="shared" ref="O239" si="654">Q239+S239+U239</f>
        <v>118.67</v>
      </c>
      <c r="P239" s="2">
        <v>102</v>
      </c>
      <c r="Q239" s="3">
        <v>118.67</v>
      </c>
      <c r="R239" s="2">
        <v>0</v>
      </c>
      <c r="S239" s="3">
        <v>0</v>
      </c>
      <c r="T239" s="15">
        <v>0</v>
      </c>
      <c r="U239" s="16">
        <v>0</v>
      </c>
      <c r="V239" s="2">
        <v>0</v>
      </c>
      <c r="W239" s="3">
        <v>0</v>
      </c>
      <c r="X239" s="2">
        <v>238</v>
      </c>
      <c r="Y239" s="3">
        <v>245</v>
      </c>
      <c r="Z239" s="20">
        <v>44.235294117647058</v>
      </c>
      <c r="AA239" s="21">
        <v>51.044897959183679</v>
      </c>
      <c r="AB239" s="20">
        <f t="shared" si="610"/>
        <v>42.857142857142854</v>
      </c>
      <c r="AC239" s="21">
        <f t="shared" si="610"/>
        <v>48.436734693877554</v>
      </c>
    </row>
    <row r="240" spans="1:29" x14ac:dyDescent="0.25">
      <c r="A240" s="54" t="s">
        <v>69</v>
      </c>
      <c r="B240" s="3">
        <f t="shared" si="545"/>
        <v>221</v>
      </c>
      <c r="C240" s="30" t="s">
        <v>0</v>
      </c>
      <c r="D240" s="60">
        <v>1</v>
      </c>
      <c r="E240" s="79"/>
      <c r="F240" s="91" t="s">
        <v>8</v>
      </c>
      <c r="G240" s="80"/>
      <c r="H240" s="95"/>
      <c r="I240" s="60">
        <v>2010</v>
      </c>
      <c r="J240" s="2">
        <v>0</v>
      </c>
      <c r="K240" s="3">
        <v>0</v>
      </c>
      <c r="L240" s="15">
        <f t="shared" ref="L240" si="655">J240+N240</f>
        <v>102</v>
      </c>
      <c r="M240" s="16">
        <f t="shared" ref="M240" si="656">K240+O240</f>
        <v>0</v>
      </c>
      <c r="N240" s="2">
        <f t="shared" ref="N240" si="657">P240+R240+T240</f>
        <v>102</v>
      </c>
      <c r="O240" s="3">
        <f t="shared" ref="O240" si="658">Q240+S240+U240</f>
        <v>0</v>
      </c>
      <c r="P240" s="2">
        <v>102</v>
      </c>
      <c r="Q240" s="3">
        <v>0</v>
      </c>
      <c r="R240" s="2">
        <v>0</v>
      </c>
      <c r="S240" s="3">
        <v>0</v>
      </c>
      <c r="T240" s="15">
        <v>0</v>
      </c>
      <c r="U240" s="16">
        <v>0</v>
      </c>
      <c r="V240" s="2">
        <v>0</v>
      </c>
      <c r="W240" s="3">
        <v>0</v>
      </c>
      <c r="X240" s="2">
        <v>238</v>
      </c>
      <c r="Y240" s="3">
        <v>245</v>
      </c>
      <c r="Z240" s="20">
        <v>44.235294117647058</v>
      </c>
      <c r="AA240" s="21">
        <v>51.044897959183679</v>
      </c>
      <c r="AB240" s="20">
        <f t="shared" si="610"/>
        <v>42.857142857142854</v>
      </c>
      <c r="AC240" s="21">
        <f t="shared" si="610"/>
        <v>0</v>
      </c>
    </row>
    <row r="241" spans="1:29" x14ac:dyDescent="0.25">
      <c r="A241" s="54" t="s">
        <v>69</v>
      </c>
      <c r="B241" s="3">
        <f t="shared" si="545"/>
        <v>222</v>
      </c>
      <c r="C241" s="30" t="s">
        <v>0</v>
      </c>
      <c r="D241" s="60">
        <v>1</v>
      </c>
      <c r="E241" s="79"/>
      <c r="F241" s="91" t="s">
        <v>8</v>
      </c>
      <c r="G241" s="80"/>
      <c r="H241" s="95"/>
      <c r="I241" s="60">
        <v>2017</v>
      </c>
      <c r="J241" s="2">
        <v>0</v>
      </c>
      <c r="K241" s="3">
        <v>0</v>
      </c>
      <c r="L241" s="15">
        <f t="shared" ref="L241" si="659">J241+N241</f>
        <v>102</v>
      </c>
      <c r="M241" s="16">
        <f t="shared" ref="M241" si="660">K241+O241</f>
        <v>199.86</v>
      </c>
      <c r="N241" s="2">
        <f t="shared" ref="N241" si="661">P241+R241+T241</f>
        <v>102</v>
      </c>
      <c r="O241" s="3">
        <f t="shared" ref="O241" si="662">Q241+S241+U241</f>
        <v>199.86</v>
      </c>
      <c r="P241" s="2">
        <v>102</v>
      </c>
      <c r="Q241" s="3">
        <v>118</v>
      </c>
      <c r="R241" s="2">
        <v>0</v>
      </c>
      <c r="S241" s="3">
        <v>0</v>
      </c>
      <c r="T241" s="15">
        <v>0</v>
      </c>
      <c r="U241" s="16">
        <v>81.86</v>
      </c>
      <c r="V241" s="2">
        <v>0</v>
      </c>
      <c r="W241" s="3">
        <v>0</v>
      </c>
      <c r="X241" s="2">
        <v>238</v>
      </c>
      <c r="Y241" s="3">
        <v>245</v>
      </c>
      <c r="Z241" s="20">
        <v>44.235294117647058</v>
      </c>
      <c r="AA241" s="21">
        <v>51.044897959183679</v>
      </c>
      <c r="AB241" s="20">
        <f t="shared" si="610"/>
        <v>42.857142857142854</v>
      </c>
      <c r="AC241" s="21">
        <f t="shared" si="610"/>
        <v>81.575510204081638</v>
      </c>
    </row>
    <row r="242" spans="1:29" x14ac:dyDescent="0.25">
      <c r="A242" s="54" t="s">
        <v>69</v>
      </c>
      <c r="B242" s="3">
        <f t="shared" si="545"/>
        <v>223</v>
      </c>
      <c r="C242" s="30" t="s">
        <v>0</v>
      </c>
      <c r="D242" s="60">
        <v>1</v>
      </c>
      <c r="E242" s="79"/>
      <c r="F242" s="91" t="s">
        <v>8</v>
      </c>
      <c r="G242" s="80"/>
      <c r="H242" s="95"/>
      <c r="I242" s="60">
        <v>2018</v>
      </c>
      <c r="J242" s="2">
        <v>0</v>
      </c>
      <c r="K242" s="3">
        <v>0</v>
      </c>
      <c r="L242" s="15">
        <f t="shared" ref="L242" si="663">J242+N242</f>
        <v>0</v>
      </c>
      <c r="M242" s="16">
        <f t="shared" ref="M242" si="664">K242+O242</f>
        <v>122</v>
      </c>
      <c r="N242" s="2">
        <f t="shared" ref="N242" si="665">P242+R242+T242</f>
        <v>0</v>
      </c>
      <c r="O242" s="3">
        <f t="shared" ref="O242" si="666">Q242+S242+U242</f>
        <v>122</v>
      </c>
      <c r="P242" s="2">
        <v>0</v>
      </c>
      <c r="Q242" s="3">
        <v>122</v>
      </c>
      <c r="R242" s="2">
        <v>0</v>
      </c>
      <c r="S242" s="3">
        <v>0</v>
      </c>
      <c r="T242" s="15">
        <v>0</v>
      </c>
      <c r="U242" s="16">
        <v>0</v>
      </c>
      <c r="V242" s="2">
        <v>0</v>
      </c>
      <c r="W242" s="3">
        <v>0</v>
      </c>
      <c r="X242" s="2">
        <v>238</v>
      </c>
      <c r="Y242" s="3">
        <v>245</v>
      </c>
      <c r="Z242" s="20">
        <v>44.235294117647058</v>
      </c>
      <c r="AA242" s="21">
        <v>51.044897959183679</v>
      </c>
      <c r="AB242" s="20">
        <f t="shared" si="610"/>
        <v>0</v>
      </c>
      <c r="AC242" s="21">
        <f t="shared" si="610"/>
        <v>49.795918367346935</v>
      </c>
    </row>
    <row r="243" spans="1:29" x14ac:dyDescent="0.25">
      <c r="A243" s="54" t="s">
        <v>69</v>
      </c>
      <c r="B243" s="3">
        <f t="shared" si="545"/>
        <v>224</v>
      </c>
      <c r="C243" s="30" t="s">
        <v>0</v>
      </c>
      <c r="D243" s="60">
        <v>1</v>
      </c>
      <c r="E243" s="79"/>
      <c r="F243" s="91" t="s">
        <v>8</v>
      </c>
      <c r="G243" s="80"/>
      <c r="H243" s="95"/>
      <c r="I243" s="60">
        <v>2016</v>
      </c>
      <c r="J243" s="2">
        <v>0</v>
      </c>
      <c r="K243" s="3">
        <v>0</v>
      </c>
      <c r="L243" s="15">
        <f t="shared" ref="L243" si="667">J243+N243</f>
        <v>0</v>
      </c>
      <c r="M243" s="16">
        <f t="shared" ref="M243" si="668">K243+O243</f>
        <v>122</v>
      </c>
      <c r="N243" s="2">
        <f t="shared" ref="N243" si="669">P243+R243+T243</f>
        <v>0</v>
      </c>
      <c r="O243" s="3">
        <f t="shared" ref="O243" si="670">Q243+S243+U243</f>
        <v>122</v>
      </c>
      <c r="P243" s="2">
        <v>0</v>
      </c>
      <c r="Q243" s="3">
        <v>122</v>
      </c>
      <c r="R243" s="2">
        <v>0</v>
      </c>
      <c r="S243" s="3">
        <v>0</v>
      </c>
      <c r="T243" s="15">
        <v>0</v>
      </c>
      <c r="U243" s="16">
        <v>0</v>
      </c>
      <c r="V243" s="2">
        <v>0</v>
      </c>
      <c r="W243" s="3">
        <v>0</v>
      </c>
      <c r="X243" s="2">
        <v>238</v>
      </c>
      <c r="Y243" s="3">
        <v>245</v>
      </c>
      <c r="Z243" s="20">
        <v>44.235294117647058</v>
      </c>
      <c r="AA243" s="21">
        <v>51.044897959183679</v>
      </c>
      <c r="AB243" s="20">
        <f t="shared" si="610"/>
        <v>0</v>
      </c>
      <c r="AC243" s="21">
        <f t="shared" si="610"/>
        <v>49.795918367346935</v>
      </c>
    </row>
    <row r="244" spans="1:29" x14ac:dyDescent="0.25">
      <c r="A244" s="54" t="s">
        <v>69</v>
      </c>
      <c r="B244" s="3">
        <f t="shared" si="545"/>
        <v>225</v>
      </c>
      <c r="C244" s="30" t="s">
        <v>0</v>
      </c>
      <c r="D244" s="60">
        <v>1</v>
      </c>
      <c r="E244" s="79"/>
      <c r="F244" s="91" t="s">
        <v>8</v>
      </c>
      <c r="G244" s="80"/>
      <c r="H244" s="95"/>
      <c r="I244" s="60">
        <v>2012</v>
      </c>
      <c r="J244" s="2">
        <v>0</v>
      </c>
      <c r="K244" s="3">
        <v>0</v>
      </c>
      <c r="L244" s="15">
        <f t="shared" ref="L244" si="671">J244+N244</f>
        <v>102</v>
      </c>
      <c r="M244" s="16">
        <f t="shared" ref="M244" si="672">K244+O244</f>
        <v>118.67</v>
      </c>
      <c r="N244" s="2">
        <f t="shared" ref="N244" si="673">P244+R244+T244</f>
        <v>102</v>
      </c>
      <c r="O244" s="3">
        <f t="shared" ref="O244" si="674">Q244+S244+U244</f>
        <v>118.67</v>
      </c>
      <c r="P244" s="2">
        <v>102</v>
      </c>
      <c r="Q244" s="3">
        <v>118.67</v>
      </c>
      <c r="R244" s="2">
        <v>0</v>
      </c>
      <c r="S244" s="3">
        <v>0</v>
      </c>
      <c r="T244" s="15">
        <v>0</v>
      </c>
      <c r="U244" s="16">
        <v>0</v>
      </c>
      <c r="V244" s="2">
        <v>0</v>
      </c>
      <c r="W244" s="3">
        <v>0</v>
      </c>
      <c r="X244" s="2">
        <v>238</v>
      </c>
      <c r="Y244" s="3">
        <v>245</v>
      </c>
      <c r="Z244" s="20">
        <v>44.235294117647058</v>
      </c>
      <c r="AA244" s="21">
        <v>51.044897959183679</v>
      </c>
      <c r="AB244" s="20">
        <f t="shared" si="610"/>
        <v>42.857142857142854</v>
      </c>
      <c r="AC244" s="21">
        <f t="shared" si="610"/>
        <v>48.436734693877554</v>
      </c>
    </row>
    <row r="245" spans="1:29" x14ac:dyDescent="0.25">
      <c r="A245" s="54" t="s">
        <v>69</v>
      </c>
      <c r="B245" s="3">
        <f t="shared" si="545"/>
        <v>226</v>
      </c>
      <c r="C245" s="30" t="s">
        <v>39</v>
      </c>
      <c r="D245" s="60">
        <v>1</v>
      </c>
      <c r="E245" s="79"/>
      <c r="F245" s="91" t="s">
        <v>8</v>
      </c>
      <c r="G245" s="80"/>
      <c r="H245" s="95"/>
      <c r="I245" s="60">
        <v>2014</v>
      </c>
      <c r="J245" s="2">
        <v>92.57</v>
      </c>
      <c r="K245" s="3">
        <v>0</v>
      </c>
      <c r="L245" s="15">
        <f t="shared" ref="L245" si="675">J245+N245</f>
        <v>102</v>
      </c>
      <c r="M245" s="16">
        <f t="shared" ref="M245" si="676">K245+O245</f>
        <v>0</v>
      </c>
      <c r="N245" s="2">
        <f t="shared" ref="N245" si="677">P245+R245+T245</f>
        <v>9.43</v>
      </c>
      <c r="O245" s="3">
        <f t="shared" ref="O245" si="678">Q245+S245+U245</f>
        <v>0</v>
      </c>
      <c r="P245" s="2">
        <v>9.43</v>
      </c>
      <c r="Q245" s="3">
        <v>0</v>
      </c>
      <c r="R245" s="2">
        <v>0</v>
      </c>
      <c r="S245" s="3">
        <v>0</v>
      </c>
      <c r="T245" s="15">
        <v>0</v>
      </c>
      <c r="U245" s="16">
        <v>0</v>
      </c>
      <c r="V245" s="2">
        <v>0</v>
      </c>
      <c r="W245" s="3">
        <v>0</v>
      </c>
      <c r="X245" s="2">
        <v>238</v>
      </c>
      <c r="Y245" s="3">
        <v>245</v>
      </c>
      <c r="Z245" s="20">
        <v>44.235294117647058</v>
      </c>
      <c r="AA245" s="21">
        <v>51.044897959183679</v>
      </c>
      <c r="AB245" s="20">
        <f t="shared" si="610"/>
        <v>42.857142857142854</v>
      </c>
      <c r="AC245" s="21">
        <f t="shared" si="610"/>
        <v>0</v>
      </c>
    </row>
    <row r="246" spans="1:29" x14ac:dyDescent="0.25">
      <c r="A246" s="54" t="s">
        <v>69</v>
      </c>
      <c r="B246" s="3">
        <f t="shared" si="545"/>
        <v>227</v>
      </c>
      <c r="C246" s="30" t="s">
        <v>0</v>
      </c>
      <c r="D246" s="60">
        <v>1</v>
      </c>
      <c r="E246" s="79"/>
      <c r="F246" s="91" t="s">
        <v>8</v>
      </c>
      <c r="G246" s="80"/>
      <c r="H246" s="95"/>
      <c r="I246" s="60">
        <v>2017</v>
      </c>
      <c r="J246" s="2">
        <v>0</v>
      </c>
      <c r="K246" s="3">
        <v>0</v>
      </c>
      <c r="L246" s="15">
        <f t="shared" ref="L246" si="679">J246+N246</f>
        <v>135.43</v>
      </c>
      <c r="M246" s="16">
        <f t="shared" ref="M246" si="680">K246+O246</f>
        <v>157.4</v>
      </c>
      <c r="N246" s="2">
        <f t="shared" ref="N246" si="681">P246+R246+T246</f>
        <v>135.43</v>
      </c>
      <c r="O246" s="3">
        <f t="shared" ref="O246" si="682">Q246+S246+U246</f>
        <v>157.4</v>
      </c>
      <c r="P246" s="2">
        <v>102</v>
      </c>
      <c r="Q246" s="3">
        <v>115.33</v>
      </c>
      <c r="R246" s="2">
        <v>0</v>
      </c>
      <c r="S246" s="3">
        <v>0</v>
      </c>
      <c r="T246" s="15">
        <v>33.43</v>
      </c>
      <c r="U246" s="16">
        <v>42.07</v>
      </c>
      <c r="V246" s="2">
        <v>0</v>
      </c>
      <c r="W246" s="3">
        <v>0</v>
      </c>
      <c r="X246" s="2">
        <v>238</v>
      </c>
      <c r="Y246" s="3">
        <v>245</v>
      </c>
      <c r="Z246" s="20">
        <v>44.235294117647058</v>
      </c>
      <c r="AA246" s="21">
        <v>51.044897959183679</v>
      </c>
      <c r="AB246" s="20">
        <f t="shared" si="610"/>
        <v>56.903361344537814</v>
      </c>
      <c r="AC246" s="21">
        <f t="shared" si="610"/>
        <v>64.244897959183675</v>
      </c>
    </row>
    <row r="247" spans="1:29" x14ac:dyDescent="0.25">
      <c r="A247" s="54" t="s">
        <v>69</v>
      </c>
      <c r="B247" s="3">
        <f t="shared" si="545"/>
        <v>228</v>
      </c>
      <c r="C247" s="30" t="s">
        <v>0</v>
      </c>
      <c r="D247" s="60">
        <v>1</v>
      </c>
      <c r="E247" s="79" t="s">
        <v>8</v>
      </c>
      <c r="F247" s="91"/>
      <c r="G247" s="80"/>
      <c r="H247" s="95"/>
      <c r="I247" s="60">
        <v>2017</v>
      </c>
      <c r="J247" s="2">
        <v>86.45</v>
      </c>
      <c r="K247" s="3">
        <v>0</v>
      </c>
      <c r="L247" s="15">
        <f t="shared" ref="L247" si="683">J247+N247</f>
        <v>121.39</v>
      </c>
      <c r="M247" s="16">
        <f t="shared" ref="M247" si="684">K247+O247</f>
        <v>37.69</v>
      </c>
      <c r="N247" s="2">
        <f t="shared" ref="N247" si="685">P247+R247+T247</f>
        <v>34.94</v>
      </c>
      <c r="O247" s="3">
        <f t="shared" ref="O247" si="686">Q247+S247+U247</f>
        <v>37.69</v>
      </c>
      <c r="P247" s="2">
        <v>15.55</v>
      </c>
      <c r="Q247" s="3">
        <v>0</v>
      </c>
      <c r="R247" s="2">
        <v>0</v>
      </c>
      <c r="S247" s="3">
        <v>0</v>
      </c>
      <c r="T247" s="15">
        <v>19.39</v>
      </c>
      <c r="U247" s="16">
        <v>37.69</v>
      </c>
      <c r="V247" s="2">
        <v>0</v>
      </c>
      <c r="W247" s="3">
        <v>0</v>
      </c>
      <c r="X247" s="2">
        <v>238</v>
      </c>
      <c r="Y247" s="3">
        <v>245</v>
      </c>
      <c r="Z247" s="20">
        <v>44.235294117647058</v>
      </c>
      <c r="AA247" s="21">
        <v>51.044897959183679</v>
      </c>
      <c r="AB247" s="20">
        <f t="shared" si="610"/>
        <v>51.004201680672267</v>
      </c>
      <c r="AC247" s="21">
        <f t="shared" si="610"/>
        <v>15.383673469387753</v>
      </c>
    </row>
    <row r="248" spans="1:29" x14ac:dyDescent="0.25">
      <c r="A248" s="54" t="s">
        <v>69</v>
      </c>
      <c r="B248" s="3">
        <f t="shared" si="545"/>
        <v>229</v>
      </c>
      <c r="C248" s="30" t="s">
        <v>0</v>
      </c>
      <c r="D248" s="60">
        <v>1</v>
      </c>
      <c r="E248" s="79"/>
      <c r="F248" s="91" t="s">
        <v>8</v>
      </c>
      <c r="G248" s="80"/>
      <c r="H248" s="95"/>
      <c r="I248" s="60">
        <v>2017</v>
      </c>
      <c r="J248" s="2">
        <v>0</v>
      </c>
      <c r="K248" s="3">
        <v>0</v>
      </c>
      <c r="L248" s="15">
        <f t="shared" ref="L248" si="687">J248+N248</f>
        <v>12.99</v>
      </c>
      <c r="M248" s="16">
        <f t="shared" ref="M248" si="688">K248+O248</f>
        <v>0</v>
      </c>
      <c r="N248" s="2">
        <f t="shared" ref="N248" si="689">P248+R248+T248</f>
        <v>12.99</v>
      </c>
      <c r="O248" s="3">
        <f t="shared" ref="O248" si="690">Q248+S248+U248</f>
        <v>0</v>
      </c>
      <c r="P248" s="2">
        <v>12.99</v>
      </c>
      <c r="Q248" s="3">
        <v>0</v>
      </c>
      <c r="R248" s="2">
        <v>0</v>
      </c>
      <c r="S248" s="3">
        <v>0</v>
      </c>
      <c r="T248" s="15">
        <v>0</v>
      </c>
      <c r="U248" s="16">
        <v>0</v>
      </c>
      <c r="V248" s="2">
        <v>0</v>
      </c>
      <c r="W248" s="3">
        <v>0</v>
      </c>
      <c r="X248" s="2">
        <v>238</v>
      </c>
      <c r="Y248" s="3">
        <v>245</v>
      </c>
      <c r="Z248" s="20">
        <v>44.235294117647058</v>
      </c>
      <c r="AA248" s="21">
        <v>51.044897959183679</v>
      </c>
      <c r="AB248" s="20">
        <f t="shared" si="610"/>
        <v>5.4579831932773111</v>
      </c>
      <c r="AC248" s="21">
        <f t="shared" si="610"/>
        <v>0</v>
      </c>
    </row>
    <row r="249" spans="1:29" x14ac:dyDescent="0.25">
      <c r="A249" s="54" t="s">
        <v>69</v>
      </c>
      <c r="B249" s="3">
        <f t="shared" si="545"/>
        <v>230</v>
      </c>
      <c r="C249" s="30" t="s">
        <v>0</v>
      </c>
      <c r="D249" s="60">
        <v>1</v>
      </c>
      <c r="E249" s="79" t="s">
        <v>8</v>
      </c>
      <c r="F249" s="91"/>
      <c r="G249" s="80"/>
      <c r="H249" s="95"/>
      <c r="I249" s="60">
        <v>2018</v>
      </c>
      <c r="J249" s="2">
        <v>0</v>
      </c>
      <c r="K249" s="3">
        <v>5.74</v>
      </c>
      <c r="L249" s="15">
        <f t="shared" ref="L249" si="691">J249+N249</f>
        <v>0</v>
      </c>
      <c r="M249" s="16">
        <f t="shared" ref="M249" si="692">K249+O249</f>
        <v>122</v>
      </c>
      <c r="N249" s="2">
        <f t="shared" ref="N249" si="693">P249+R249+T249</f>
        <v>0</v>
      </c>
      <c r="O249" s="3">
        <f t="shared" ref="O249" si="694">Q249+S249+U249</f>
        <v>116.26</v>
      </c>
      <c r="P249" s="2">
        <v>0</v>
      </c>
      <c r="Q249" s="3">
        <v>116.26</v>
      </c>
      <c r="R249" s="2">
        <v>0</v>
      </c>
      <c r="S249" s="3">
        <v>0</v>
      </c>
      <c r="T249" s="15">
        <v>0</v>
      </c>
      <c r="U249" s="16">
        <v>0</v>
      </c>
      <c r="V249" s="2">
        <v>0</v>
      </c>
      <c r="W249" s="3">
        <v>0</v>
      </c>
      <c r="X249" s="2">
        <v>238</v>
      </c>
      <c r="Y249" s="3">
        <v>245</v>
      </c>
      <c r="Z249" s="20">
        <v>44.235294117647058</v>
      </c>
      <c r="AA249" s="21">
        <v>51.044897959183679</v>
      </c>
      <c r="AB249" s="20">
        <f t="shared" si="610"/>
        <v>0</v>
      </c>
      <c r="AC249" s="21">
        <f t="shared" si="610"/>
        <v>49.795918367346935</v>
      </c>
    </row>
    <row r="250" spans="1:29" x14ac:dyDescent="0.25">
      <c r="A250" s="54" t="s">
        <v>69</v>
      </c>
      <c r="B250" s="3">
        <f t="shared" si="545"/>
        <v>231</v>
      </c>
      <c r="C250" s="30" t="s">
        <v>0</v>
      </c>
      <c r="D250" s="60">
        <v>1</v>
      </c>
      <c r="E250" s="79"/>
      <c r="F250" s="91" t="s">
        <v>8</v>
      </c>
      <c r="G250" s="80"/>
      <c r="H250" s="95"/>
      <c r="I250" s="60">
        <v>2014</v>
      </c>
      <c r="J250" s="2">
        <v>0</v>
      </c>
      <c r="K250" s="3">
        <v>0</v>
      </c>
      <c r="L250" s="15">
        <f t="shared" ref="L250" si="695">J250+N250</f>
        <v>102</v>
      </c>
      <c r="M250" s="16">
        <f t="shared" ref="M250" si="696">K250+O250</f>
        <v>118.67</v>
      </c>
      <c r="N250" s="2">
        <f t="shared" ref="N250" si="697">P250+R250+T250</f>
        <v>102</v>
      </c>
      <c r="O250" s="3">
        <f t="shared" ref="O250" si="698">Q250+S250+U250</f>
        <v>118.67</v>
      </c>
      <c r="P250" s="2">
        <v>102</v>
      </c>
      <c r="Q250" s="3">
        <v>118.67</v>
      </c>
      <c r="R250" s="2">
        <v>0</v>
      </c>
      <c r="S250" s="3">
        <v>0</v>
      </c>
      <c r="T250" s="15">
        <v>0</v>
      </c>
      <c r="U250" s="16">
        <v>0</v>
      </c>
      <c r="V250" s="2">
        <v>0</v>
      </c>
      <c r="W250" s="3">
        <v>0</v>
      </c>
      <c r="X250" s="2">
        <v>238</v>
      </c>
      <c r="Y250" s="3">
        <v>245</v>
      </c>
      <c r="Z250" s="20">
        <v>44.235294117647058</v>
      </c>
      <c r="AA250" s="21">
        <v>51.044897959183679</v>
      </c>
      <c r="AB250" s="20">
        <f t="shared" si="610"/>
        <v>42.857142857142854</v>
      </c>
      <c r="AC250" s="21">
        <f t="shared" si="610"/>
        <v>48.436734693877554</v>
      </c>
    </row>
    <row r="251" spans="1:29" x14ac:dyDescent="0.25">
      <c r="A251" s="54" t="s">
        <v>69</v>
      </c>
      <c r="B251" s="3">
        <f t="shared" si="545"/>
        <v>232</v>
      </c>
      <c r="C251" s="30" t="s">
        <v>0</v>
      </c>
      <c r="D251" s="60">
        <v>1</v>
      </c>
      <c r="E251" s="79"/>
      <c r="F251" s="91" t="s">
        <v>8</v>
      </c>
      <c r="G251" s="80"/>
      <c r="H251" s="95"/>
      <c r="I251" s="60">
        <v>2018</v>
      </c>
      <c r="J251" s="2">
        <v>0</v>
      </c>
      <c r="K251" s="3">
        <v>0</v>
      </c>
      <c r="L251" s="15">
        <f t="shared" ref="L251" si="699">J251+N251</f>
        <v>0</v>
      </c>
      <c r="M251" s="16">
        <f t="shared" ref="M251" si="700">K251+O251</f>
        <v>122</v>
      </c>
      <c r="N251" s="2">
        <f t="shared" ref="N251" si="701">P251+R251+T251</f>
        <v>0</v>
      </c>
      <c r="O251" s="3">
        <f t="shared" ref="O251" si="702">Q251+S251+U251</f>
        <v>122</v>
      </c>
      <c r="P251" s="2">
        <v>0</v>
      </c>
      <c r="Q251" s="3">
        <v>122</v>
      </c>
      <c r="R251" s="2">
        <v>0</v>
      </c>
      <c r="S251" s="3">
        <v>0</v>
      </c>
      <c r="T251" s="15">
        <v>0</v>
      </c>
      <c r="U251" s="16">
        <v>0</v>
      </c>
      <c r="V251" s="2">
        <v>0</v>
      </c>
      <c r="W251" s="3">
        <v>0</v>
      </c>
      <c r="X251" s="2">
        <v>238</v>
      </c>
      <c r="Y251" s="3">
        <v>245</v>
      </c>
      <c r="Z251" s="20">
        <v>44.235294117647058</v>
      </c>
      <c r="AA251" s="21">
        <v>51.044897959183679</v>
      </c>
      <c r="AB251" s="20">
        <f t="shared" si="610"/>
        <v>0</v>
      </c>
      <c r="AC251" s="21">
        <f t="shared" si="610"/>
        <v>49.795918367346935</v>
      </c>
    </row>
    <row r="252" spans="1:29" x14ac:dyDescent="0.25">
      <c r="A252" s="54" t="s">
        <v>69</v>
      </c>
      <c r="B252" s="3">
        <f t="shared" si="545"/>
        <v>233</v>
      </c>
      <c r="C252" s="30" t="s">
        <v>0</v>
      </c>
      <c r="D252" s="60">
        <v>1</v>
      </c>
      <c r="E252" s="79"/>
      <c r="F252" s="91" t="s">
        <v>8</v>
      </c>
      <c r="G252" s="80"/>
      <c r="H252" s="95"/>
      <c r="I252" s="60">
        <v>2017</v>
      </c>
      <c r="J252" s="2">
        <v>0</v>
      </c>
      <c r="K252" s="3">
        <v>0</v>
      </c>
      <c r="L252" s="15">
        <f t="shared" ref="L252" si="703">J252+N252</f>
        <v>102</v>
      </c>
      <c r="M252" s="16">
        <f t="shared" ref="M252" si="704">K252+O252</f>
        <v>120.47</v>
      </c>
      <c r="N252" s="2">
        <f t="shared" ref="N252" si="705">P252+R252+T252</f>
        <v>102</v>
      </c>
      <c r="O252" s="3">
        <f t="shared" ref="O252" si="706">Q252+S252+U252</f>
        <v>120.47</v>
      </c>
      <c r="P252" s="2">
        <v>102</v>
      </c>
      <c r="Q252" s="3">
        <v>118.67</v>
      </c>
      <c r="R252" s="2">
        <v>0</v>
      </c>
      <c r="S252" s="3">
        <v>1.8</v>
      </c>
      <c r="T252" s="15">
        <v>0</v>
      </c>
      <c r="U252" s="16">
        <v>0</v>
      </c>
      <c r="V252" s="2">
        <v>0</v>
      </c>
      <c r="W252" s="3">
        <v>0</v>
      </c>
      <c r="X252" s="2">
        <v>238</v>
      </c>
      <c r="Y252" s="3">
        <v>245</v>
      </c>
      <c r="Z252" s="20">
        <v>44.235294117647058</v>
      </c>
      <c r="AA252" s="21">
        <v>51.044897959183679</v>
      </c>
      <c r="AB252" s="20">
        <f t="shared" si="610"/>
        <v>42.857142857142854</v>
      </c>
      <c r="AC252" s="21">
        <f t="shared" si="610"/>
        <v>49.171428571428571</v>
      </c>
    </row>
    <row r="253" spans="1:29" x14ac:dyDescent="0.25">
      <c r="A253" s="54" t="s">
        <v>69</v>
      </c>
      <c r="B253" s="3">
        <f t="shared" si="545"/>
        <v>234</v>
      </c>
      <c r="C253" s="30" t="s">
        <v>0</v>
      </c>
      <c r="D253" s="60">
        <v>1</v>
      </c>
      <c r="E253" s="79"/>
      <c r="F253" s="91" t="s">
        <v>8</v>
      </c>
      <c r="G253" s="80"/>
      <c r="H253" s="95"/>
      <c r="I253" s="60">
        <v>2017</v>
      </c>
      <c r="J253" s="2">
        <v>0</v>
      </c>
      <c r="K253" s="3">
        <v>0</v>
      </c>
      <c r="L253" s="15">
        <f t="shared" ref="L253" si="707">J253+N253</f>
        <v>102</v>
      </c>
      <c r="M253" s="16">
        <f t="shared" ref="M253" si="708">K253+O253</f>
        <v>0</v>
      </c>
      <c r="N253" s="2">
        <f t="shared" ref="N253" si="709">P253+R253+T253</f>
        <v>102</v>
      </c>
      <c r="O253" s="3">
        <f t="shared" ref="O253" si="710">Q253+S253+U253</f>
        <v>0</v>
      </c>
      <c r="P253" s="2">
        <v>102</v>
      </c>
      <c r="Q253" s="3">
        <v>0</v>
      </c>
      <c r="R253" s="2">
        <v>0</v>
      </c>
      <c r="S253" s="3">
        <v>0</v>
      </c>
      <c r="T253" s="15">
        <v>0</v>
      </c>
      <c r="U253" s="16">
        <v>0</v>
      </c>
      <c r="V253" s="2">
        <v>0</v>
      </c>
      <c r="W253" s="3">
        <v>0</v>
      </c>
      <c r="X253" s="2">
        <v>238</v>
      </c>
      <c r="Y253" s="3">
        <v>245</v>
      </c>
      <c r="Z253" s="20">
        <v>44.235294117647058</v>
      </c>
      <c r="AA253" s="21">
        <v>51.044897959183679</v>
      </c>
      <c r="AB253" s="20">
        <f t="shared" si="610"/>
        <v>42.857142857142854</v>
      </c>
      <c r="AC253" s="21">
        <f t="shared" si="610"/>
        <v>0</v>
      </c>
    </row>
    <row r="254" spans="1:29" x14ac:dyDescent="0.25">
      <c r="A254" s="54" t="s">
        <v>69</v>
      </c>
      <c r="B254" s="3">
        <f t="shared" si="545"/>
        <v>235</v>
      </c>
      <c r="C254" s="30" t="s">
        <v>0</v>
      </c>
      <c r="D254" s="60">
        <v>1</v>
      </c>
      <c r="E254" s="79"/>
      <c r="F254" s="91" t="s">
        <v>8</v>
      </c>
      <c r="G254" s="80"/>
      <c r="H254" s="95"/>
      <c r="I254" s="60">
        <v>2017</v>
      </c>
      <c r="J254" s="2">
        <v>0</v>
      </c>
      <c r="K254" s="3">
        <v>0</v>
      </c>
      <c r="L254" s="15">
        <f t="shared" ref="L254" si="711">J254+N254</f>
        <v>122.05</v>
      </c>
      <c r="M254" s="16">
        <f t="shared" ref="M254" si="712">K254+O254</f>
        <v>127.41</v>
      </c>
      <c r="N254" s="2">
        <f t="shared" ref="N254" si="713">P254+R254+T254</f>
        <v>122.05</v>
      </c>
      <c r="O254" s="3">
        <f t="shared" ref="O254" si="714">Q254+S254+U254</f>
        <v>127.41</v>
      </c>
      <c r="P254" s="2">
        <v>102</v>
      </c>
      <c r="Q254" s="3">
        <v>98.81</v>
      </c>
      <c r="R254" s="2">
        <v>0</v>
      </c>
      <c r="S254" s="3">
        <v>0</v>
      </c>
      <c r="T254" s="15">
        <v>20.05</v>
      </c>
      <c r="U254" s="16">
        <v>28.6</v>
      </c>
      <c r="V254" s="2">
        <v>0</v>
      </c>
      <c r="W254" s="3">
        <v>0</v>
      </c>
      <c r="X254" s="2">
        <v>238</v>
      </c>
      <c r="Y254" s="3">
        <v>245</v>
      </c>
      <c r="Z254" s="20">
        <v>44.235294117647058</v>
      </c>
      <c r="AA254" s="21">
        <v>51.044897959183679</v>
      </c>
      <c r="AB254" s="20">
        <f t="shared" si="610"/>
        <v>51.28151260504201</v>
      </c>
      <c r="AC254" s="21">
        <f t="shared" si="610"/>
        <v>52.004081632653069</v>
      </c>
    </row>
    <row r="255" spans="1:29" x14ac:dyDescent="0.25">
      <c r="A255" s="54" t="s">
        <v>69</v>
      </c>
      <c r="B255" s="3">
        <f t="shared" si="545"/>
        <v>236</v>
      </c>
      <c r="C255" s="30" t="s">
        <v>0</v>
      </c>
      <c r="D255" s="60">
        <v>1</v>
      </c>
      <c r="E255" s="79"/>
      <c r="F255" s="91" t="s">
        <v>8</v>
      </c>
      <c r="G255" s="80"/>
      <c r="H255" s="95"/>
      <c r="I255" s="60">
        <v>2018</v>
      </c>
      <c r="J255" s="2">
        <v>0</v>
      </c>
      <c r="K255" s="3">
        <v>0</v>
      </c>
      <c r="L255" s="15">
        <f t="shared" ref="L255" si="715">J255+N255</f>
        <v>0</v>
      </c>
      <c r="M255" s="16">
        <f t="shared" ref="M255" si="716">K255+O255</f>
        <v>167.59</v>
      </c>
      <c r="N255" s="2">
        <f t="shared" ref="N255" si="717">P255+R255+T255</f>
        <v>0</v>
      </c>
      <c r="O255" s="3">
        <f t="shared" ref="O255" si="718">Q255+S255+U255</f>
        <v>167.59</v>
      </c>
      <c r="P255" s="2">
        <v>0</v>
      </c>
      <c r="Q255" s="3">
        <v>122</v>
      </c>
      <c r="R255" s="2">
        <v>0</v>
      </c>
      <c r="S255" s="3">
        <v>45.59</v>
      </c>
      <c r="T255" s="15">
        <v>0</v>
      </c>
      <c r="U255" s="16">
        <v>0</v>
      </c>
      <c r="V255" s="2">
        <v>0</v>
      </c>
      <c r="W255" s="3">
        <v>0</v>
      </c>
      <c r="X255" s="2">
        <v>238</v>
      </c>
      <c r="Y255" s="3">
        <v>245</v>
      </c>
      <c r="Z255" s="20">
        <v>44.235294117647058</v>
      </c>
      <c r="AA255" s="21">
        <v>51.044897959183679</v>
      </c>
      <c r="AB255" s="20">
        <f t="shared" si="610"/>
        <v>0</v>
      </c>
      <c r="AC255" s="21">
        <f t="shared" si="610"/>
        <v>68.40408163265306</v>
      </c>
    </row>
    <row r="256" spans="1:29" x14ac:dyDescent="0.25">
      <c r="A256" s="54" t="s">
        <v>69</v>
      </c>
      <c r="B256" s="3">
        <f t="shared" si="545"/>
        <v>237</v>
      </c>
      <c r="C256" s="30" t="s">
        <v>0</v>
      </c>
      <c r="D256" s="60">
        <v>1</v>
      </c>
      <c r="E256" s="79" t="s">
        <v>8</v>
      </c>
      <c r="F256" s="91"/>
      <c r="G256" s="80"/>
      <c r="H256" s="95"/>
      <c r="I256" s="60">
        <v>2018</v>
      </c>
      <c r="J256" s="2">
        <v>0</v>
      </c>
      <c r="K256" s="3">
        <v>8.33</v>
      </c>
      <c r="L256" s="15">
        <f t="shared" ref="L256" si="719">J256+N256</f>
        <v>0</v>
      </c>
      <c r="M256" s="16">
        <f t="shared" ref="M256" si="720">K256+O256</f>
        <v>153.11000000000001</v>
      </c>
      <c r="N256" s="2">
        <f t="shared" ref="N256" si="721">P256+R256+T256</f>
        <v>0</v>
      </c>
      <c r="O256" s="3">
        <f t="shared" ref="O256" si="722">Q256+S256+U256</f>
        <v>144.78</v>
      </c>
      <c r="P256" s="2">
        <v>0</v>
      </c>
      <c r="Q256" s="3">
        <v>105.34</v>
      </c>
      <c r="R256" s="2">
        <v>0</v>
      </c>
      <c r="S256" s="3">
        <v>0</v>
      </c>
      <c r="T256" s="15">
        <v>0</v>
      </c>
      <c r="U256" s="16">
        <v>39.44</v>
      </c>
      <c r="V256" s="2">
        <v>0</v>
      </c>
      <c r="W256" s="3">
        <v>0</v>
      </c>
      <c r="X256" s="2">
        <v>238</v>
      </c>
      <c r="Y256" s="3">
        <v>245</v>
      </c>
      <c r="Z256" s="20">
        <v>44.235294117647058</v>
      </c>
      <c r="AA256" s="21">
        <v>51.044897959183679</v>
      </c>
      <c r="AB256" s="20">
        <f t="shared" si="610"/>
        <v>0</v>
      </c>
      <c r="AC256" s="21">
        <f t="shared" si="610"/>
        <v>62.493877551020418</v>
      </c>
    </row>
    <row r="257" spans="1:29" ht="14.25" customHeight="1" x14ac:dyDescent="0.25">
      <c r="A257" s="51" t="s">
        <v>63</v>
      </c>
      <c r="B257" s="3">
        <f t="shared" si="545"/>
        <v>238</v>
      </c>
      <c r="C257" s="30" t="s">
        <v>39</v>
      </c>
      <c r="D257" s="60">
        <v>1</v>
      </c>
      <c r="E257" s="79"/>
      <c r="F257" s="91" t="s">
        <v>8</v>
      </c>
      <c r="G257" s="80"/>
      <c r="H257" s="95"/>
      <c r="I257" s="60">
        <v>2016</v>
      </c>
      <c r="J257" s="2">
        <v>0</v>
      </c>
      <c r="K257" s="3">
        <v>0</v>
      </c>
      <c r="L257" s="15">
        <f t="shared" si="372"/>
        <v>105.28</v>
      </c>
      <c r="M257" s="16">
        <f t="shared" si="373"/>
        <v>131.81</v>
      </c>
      <c r="N257" s="2">
        <f t="shared" si="311"/>
        <v>105.28</v>
      </c>
      <c r="O257" s="3">
        <f t="shared" si="312"/>
        <v>131.81</v>
      </c>
      <c r="P257" s="2">
        <v>102</v>
      </c>
      <c r="Q257" s="3">
        <v>125.42</v>
      </c>
      <c r="R257" s="2">
        <v>3.28</v>
      </c>
      <c r="S257" s="3">
        <v>6.39</v>
      </c>
      <c r="T257" s="15">
        <v>0</v>
      </c>
      <c r="U257" s="16">
        <v>0</v>
      </c>
      <c r="V257" s="2">
        <v>0</v>
      </c>
      <c r="W257" s="3">
        <v>0</v>
      </c>
      <c r="X257" s="2">
        <v>238</v>
      </c>
      <c r="Y257" s="3">
        <v>245</v>
      </c>
      <c r="Z257" s="20">
        <v>44.235294117647058</v>
      </c>
      <c r="AA257" s="21">
        <v>51.044897959183679</v>
      </c>
      <c r="AB257" s="20">
        <f t="shared" si="610"/>
        <v>44.235294117647058</v>
      </c>
      <c r="AC257" s="21">
        <f t="shared" si="610"/>
        <v>53.800000000000004</v>
      </c>
    </row>
    <row r="258" spans="1:29" x14ac:dyDescent="0.25">
      <c r="A258" s="53" t="s">
        <v>67</v>
      </c>
      <c r="B258" s="3">
        <f t="shared" si="545"/>
        <v>239</v>
      </c>
      <c r="C258" s="30" t="s">
        <v>39</v>
      </c>
      <c r="D258" s="60">
        <v>1</v>
      </c>
      <c r="E258" s="79"/>
      <c r="F258" s="91"/>
      <c r="G258" s="80" t="s">
        <v>8</v>
      </c>
      <c r="H258" s="95"/>
      <c r="I258" s="60">
        <v>2013</v>
      </c>
      <c r="J258" s="2">
        <v>0</v>
      </c>
      <c r="K258" s="3">
        <v>148.21</v>
      </c>
      <c r="L258" s="15">
        <f t="shared" si="372"/>
        <v>3.08</v>
      </c>
      <c r="M258" s="16">
        <f t="shared" si="373"/>
        <v>228.28</v>
      </c>
      <c r="N258" s="2">
        <f t="shared" si="311"/>
        <v>3.08</v>
      </c>
      <c r="O258" s="3">
        <f t="shared" si="312"/>
        <v>80.069999999999993</v>
      </c>
      <c r="P258" s="2">
        <v>0</v>
      </c>
      <c r="Q258" s="3">
        <v>47.9</v>
      </c>
      <c r="R258" s="2">
        <v>3.08</v>
      </c>
      <c r="S258" s="3">
        <v>3.08</v>
      </c>
      <c r="T258" s="15">
        <v>0</v>
      </c>
      <c r="U258" s="16">
        <v>29.09</v>
      </c>
      <c r="V258" s="2">
        <v>0</v>
      </c>
      <c r="W258" s="3">
        <v>0</v>
      </c>
      <c r="X258" s="2">
        <v>238</v>
      </c>
      <c r="Y258" s="3">
        <v>245</v>
      </c>
      <c r="Z258" s="20">
        <v>44.235294117647058</v>
      </c>
      <c r="AA258" s="21">
        <v>51.044897959183679</v>
      </c>
      <c r="AB258" s="20">
        <f t="shared" si="610"/>
        <v>1.2941176470588236</v>
      </c>
      <c r="AC258" s="21">
        <f t="shared" si="610"/>
        <v>93.175510204081633</v>
      </c>
    </row>
    <row r="259" spans="1:29" x14ac:dyDescent="0.25">
      <c r="A259" s="53" t="s">
        <v>67</v>
      </c>
      <c r="B259" s="3">
        <f t="shared" si="545"/>
        <v>240</v>
      </c>
      <c r="C259" s="30" t="s">
        <v>39</v>
      </c>
      <c r="D259" s="60">
        <v>1</v>
      </c>
      <c r="E259" s="79"/>
      <c r="F259" s="91"/>
      <c r="G259" s="80" t="s">
        <v>8</v>
      </c>
      <c r="H259" s="95"/>
      <c r="I259" s="60">
        <v>2013</v>
      </c>
      <c r="J259" s="2">
        <v>868.81</v>
      </c>
      <c r="K259" s="3">
        <v>0</v>
      </c>
      <c r="L259" s="15">
        <f t="shared" si="372"/>
        <v>906.20999999999992</v>
      </c>
      <c r="M259" s="16">
        <f t="shared" si="373"/>
        <v>41.16</v>
      </c>
      <c r="N259" s="2">
        <f t="shared" si="311"/>
        <v>37.4</v>
      </c>
      <c r="O259" s="3">
        <f t="shared" si="312"/>
        <v>41.16</v>
      </c>
      <c r="P259" s="2">
        <v>34.32</v>
      </c>
      <c r="Q259" s="3">
        <v>38.08</v>
      </c>
      <c r="R259" s="2">
        <v>3.08</v>
      </c>
      <c r="S259" s="3">
        <v>3.08</v>
      </c>
      <c r="T259" s="15">
        <v>0</v>
      </c>
      <c r="U259" s="16">
        <v>0</v>
      </c>
      <c r="V259" s="2">
        <v>0</v>
      </c>
      <c r="W259" s="3">
        <v>0</v>
      </c>
      <c r="X259" s="2">
        <v>238</v>
      </c>
      <c r="Y259" s="3">
        <v>245</v>
      </c>
      <c r="Z259" s="20">
        <v>44.235294117647058</v>
      </c>
      <c r="AA259" s="21">
        <v>51.044897959183679</v>
      </c>
      <c r="AB259" s="20">
        <f t="shared" si="610"/>
        <v>380.76050420168065</v>
      </c>
      <c r="AC259" s="21">
        <f t="shared" si="610"/>
        <v>16.799999999999997</v>
      </c>
    </row>
    <row r="260" spans="1:29" x14ac:dyDescent="0.25">
      <c r="A260" s="53" t="s">
        <v>67</v>
      </c>
      <c r="B260" s="3">
        <f t="shared" si="545"/>
        <v>241</v>
      </c>
      <c r="C260" s="30" t="s">
        <v>39</v>
      </c>
      <c r="D260" s="60">
        <v>1</v>
      </c>
      <c r="E260" s="79"/>
      <c r="F260" s="91" t="s">
        <v>8</v>
      </c>
      <c r="G260" s="80"/>
      <c r="H260" s="95"/>
      <c r="I260" s="60">
        <v>2017</v>
      </c>
      <c r="J260" s="2">
        <v>93.18</v>
      </c>
      <c r="K260" s="3">
        <v>93.18</v>
      </c>
      <c r="L260" s="15">
        <f t="shared" si="372"/>
        <v>195.18</v>
      </c>
      <c r="M260" s="16">
        <f t="shared" si="373"/>
        <v>151.27000000000001</v>
      </c>
      <c r="N260" s="2">
        <f t="shared" ref="N260" si="723">P260+R260+T260</f>
        <v>102</v>
      </c>
      <c r="O260" s="3">
        <f t="shared" ref="O260" si="724">Q260+S260+U260</f>
        <v>58.09</v>
      </c>
      <c r="P260" s="2">
        <v>102</v>
      </c>
      <c r="Q260" s="3">
        <v>58.09</v>
      </c>
      <c r="R260" s="2">
        <v>0</v>
      </c>
      <c r="S260" s="3">
        <v>0</v>
      </c>
      <c r="T260" s="15">
        <v>0</v>
      </c>
      <c r="U260" s="16">
        <v>0</v>
      </c>
      <c r="V260" s="2">
        <v>0</v>
      </c>
      <c r="W260" s="3">
        <v>0</v>
      </c>
      <c r="X260" s="2">
        <v>238</v>
      </c>
      <c r="Y260" s="3">
        <v>245</v>
      </c>
      <c r="Z260" s="20">
        <v>44.235294117647058</v>
      </c>
      <c r="AA260" s="21">
        <v>51.044897959183679</v>
      </c>
      <c r="AB260" s="20">
        <f t="shared" si="610"/>
        <v>82.008403361344534</v>
      </c>
      <c r="AC260" s="21">
        <f t="shared" si="610"/>
        <v>61.742857142857147</v>
      </c>
    </row>
    <row r="261" spans="1:29" x14ac:dyDescent="0.25">
      <c r="A261" s="51" t="s">
        <v>63</v>
      </c>
      <c r="B261" s="3">
        <f t="shared" si="545"/>
        <v>242</v>
      </c>
      <c r="C261" s="31" t="s">
        <v>9</v>
      </c>
      <c r="D261" s="61">
        <v>1</v>
      </c>
      <c r="E261" s="82"/>
      <c r="F261" s="92" t="s">
        <v>8</v>
      </c>
      <c r="G261" s="83"/>
      <c r="H261" s="96"/>
      <c r="I261" s="61">
        <v>2017</v>
      </c>
      <c r="J261" s="4">
        <v>0</v>
      </c>
      <c r="K261" s="5">
        <v>0</v>
      </c>
      <c r="L261" s="15">
        <f t="shared" si="372"/>
        <v>94.28</v>
      </c>
      <c r="M261" s="16">
        <f t="shared" si="373"/>
        <v>17.12</v>
      </c>
      <c r="N261" s="6">
        <f>P261+R261</f>
        <v>94.28</v>
      </c>
      <c r="O261" s="5">
        <f>Q261+S261</f>
        <v>17.12</v>
      </c>
      <c r="P261" s="4">
        <v>92.17</v>
      </c>
      <c r="Q261" s="5">
        <v>15.01</v>
      </c>
      <c r="R261" s="4">
        <v>2.11</v>
      </c>
      <c r="S261" s="5">
        <v>2.11</v>
      </c>
      <c r="T261" s="4">
        <v>0</v>
      </c>
      <c r="U261" s="5">
        <v>0</v>
      </c>
      <c r="V261" s="2">
        <v>0</v>
      </c>
      <c r="W261" s="3">
        <v>0</v>
      </c>
      <c r="X261" s="2">
        <v>214</v>
      </c>
      <c r="Y261" s="3">
        <v>220</v>
      </c>
      <c r="Z261" s="22">
        <f t="shared" si="2"/>
        <v>44.056074766355138</v>
      </c>
      <c r="AA261" s="23">
        <f t="shared" si="3"/>
        <v>7.7818181818181831</v>
      </c>
      <c r="AB261" s="22">
        <f t="shared" si="4"/>
        <v>44.056074766355138</v>
      </c>
      <c r="AC261" s="21">
        <f t="shared" si="4"/>
        <v>7.7818181818181831</v>
      </c>
    </row>
    <row r="262" spans="1:29" x14ac:dyDescent="0.25">
      <c r="A262" s="51" t="s">
        <v>63</v>
      </c>
      <c r="B262" s="3">
        <f t="shared" si="545"/>
        <v>243</v>
      </c>
      <c r="C262" s="31" t="s">
        <v>9</v>
      </c>
      <c r="D262" s="61">
        <v>1</v>
      </c>
      <c r="E262" s="82"/>
      <c r="F262" s="92" t="s">
        <v>8</v>
      </c>
      <c r="G262" s="83"/>
      <c r="H262" s="96"/>
      <c r="I262" s="61">
        <v>2014</v>
      </c>
      <c r="J262" s="4">
        <v>0</v>
      </c>
      <c r="K262" s="5">
        <v>0</v>
      </c>
      <c r="L262" s="15">
        <f t="shared" si="372"/>
        <v>66.099999999999994</v>
      </c>
      <c r="M262" s="16">
        <f t="shared" si="373"/>
        <v>89.34</v>
      </c>
      <c r="N262" s="2">
        <f t="shared" ref="N262" si="725">P262+R262+T262</f>
        <v>66.099999999999994</v>
      </c>
      <c r="O262" s="3">
        <f t="shared" ref="O262" si="726">Q262+S262+U262</f>
        <v>89.34</v>
      </c>
      <c r="P262" s="4">
        <v>66.099999999999994</v>
      </c>
      <c r="Q262" s="5">
        <v>89.34</v>
      </c>
      <c r="R262" s="4">
        <v>0</v>
      </c>
      <c r="S262" s="5">
        <v>0</v>
      </c>
      <c r="T262" s="4">
        <v>0</v>
      </c>
      <c r="U262" s="5">
        <v>0</v>
      </c>
      <c r="V262" s="2">
        <v>0</v>
      </c>
      <c r="W262" s="3">
        <v>0</v>
      </c>
      <c r="X262" s="2">
        <v>214</v>
      </c>
      <c r="Y262" s="3">
        <v>220</v>
      </c>
      <c r="Z262" s="22">
        <f t="shared" ref="Z262:Z312" si="727">(N262/X262)*100</f>
        <v>30.887850467289717</v>
      </c>
      <c r="AA262" s="23">
        <f t="shared" ref="AA262:AA312" si="728">(O262/Y262)*100</f>
        <v>40.609090909090909</v>
      </c>
      <c r="AB262" s="22">
        <f t="shared" ref="AB262:AB312" si="729">(L262/X262)*100</f>
        <v>30.887850467289717</v>
      </c>
      <c r="AC262" s="21">
        <f t="shared" si="4"/>
        <v>40.609090909090909</v>
      </c>
    </row>
    <row r="263" spans="1:29" x14ac:dyDescent="0.25">
      <c r="A263" s="54" t="s">
        <v>69</v>
      </c>
      <c r="B263" s="3">
        <f t="shared" si="545"/>
        <v>244</v>
      </c>
      <c r="C263" s="31" t="s">
        <v>9</v>
      </c>
      <c r="D263" s="61">
        <v>1</v>
      </c>
      <c r="E263" s="82"/>
      <c r="F263" s="92" t="s">
        <v>8</v>
      </c>
      <c r="G263" s="83"/>
      <c r="H263" s="96"/>
      <c r="I263" s="61">
        <v>2017</v>
      </c>
      <c r="J263" s="4">
        <v>0</v>
      </c>
      <c r="K263" s="5">
        <v>223.91</v>
      </c>
      <c r="L263" s="15">
        <f t="shared" ref="L263" si="730">J263+N263</f>
        <v>11.59</v>
      </c>
      <c r="M263" s="16">
        <f t="shared" ref="M263" si="731">K263+O263</f>
        <v>290.47000000000003</v>
      </c>
      <c r="N263" s="2">
        <f t="shared" ref="N263" si="732">P263+R263+T263</f>
        <v>11.59</v>
      </c>
      <c r="O263" s="3">
        <f t="shared" ref="O263" si="733">Q263+S263+U263</f>
        <v>66.56</v>
      </c>
      <c r="P263" s="4">
        <v>0</v>
      </c>
      <c r="Q263" s="5">
        <v>54.18</v>
      </c>
      <c r="R263" s="4">
        <v>0</v>
      </c>
      <c r="S263" s="5">
        <v>0</v>
      </c>
      <c r="T263" s="4">
        <v>11.59</v>
      </c>
      <c r="U263" s="5">
        <v>12.38</v>
      </c>
      <c r="V263" s="2">
        <v>0</v>
      </c>
      <c r="W263" s="3">
        <v>0</v>
      </c>
      <c r="X263" s="2">
        <v>214</v>
      </c>
      <c r="Y263" s="3">
        <v>220</v>
      </c>
      <c r="Z263" s="22">
        <f t="shared" ref="Z263" si="734">(N263/X263)*100</f>
        <v>5.4158878504672892</v>
      </c>
      <c r="AA263" s="23">
        <f t="shared" ref="AA263" si="735">(O263/Y263)*100</f>
        <v>30.254545454545458</v>
      </c>
      <c r="AB263" s="22">
        <f t="shared" ref="AB263" si="736">(L263/X263)*100</f>
        <v>5.4158878504672892</v>
      </c>
      <c r="AC263" s="21">
        <f t="shared" si="4"/>
        <v>132.03181818181818</v>
      </c>
    </row>
    <row r="264" spans="1:29" x14ac:dyDescent="0.25">
      <c r="A264" s="54" t="s">
        <v>69</v>
      </c>
      <c r="B264" s="3">
        <f t="shared" si="545"/>
        <v>245</v>
      </c>
      <c r="C264" s="31" t="s">
        <v>9</v>
      </c>
      <c r="D264" s="61">
        <v>1</v>
      </c>
      <c r="E264" s="82"/>
      <c r="F264" s="92"/>
      <c r="G264" s="83" t="s">
        <v>8</v>
      </c>
      <c r="H264" s="96"/>
      <c r="I264" s="61">
        <v>2013</v>
      </c>
      <c r="J264" s="4">
        <v>0</v>
      </c>
      <c r="K264" s="5">
        <v>74.53</v>
      </c>
      <c r="L264" s="15">
        <f t="shared" ref="L264" si="737">J264+N264</f>
        <v>123.23</v>
      </c>
      <c r="M264" s="16">
        <f t="shared" ref="M264" si="738">K264+O264</f>
        <v>142.38999999999999</v>
      </c>
      <c r="N264" s="2">
        <f t="shared" ref="N264" si="739">P264+R264+T264</f>
        <v>123.23</v>
      </c>
      <c r="O264" s="3">
        <f t="shared" ref="O264" si="740">Q264+S264+U264</f>
        <v>67.86</v>
      </c>
      <c r="P264" s="4">
        <v>107.23</v>
      </c>
      <c r="Q264" s="5">
        <v>51.86</v>
      </c>
      <c r="R264" s="4">
        <v>16</v>
      </c>
      <c r="S264" s="5">
        <v>16</v>
      </c>
      <c r="T264" s="4">
        <v>0</v>
      </c>
      <c r="U264" s="5">
        <v>0</v>
      </c>
      <c r="V264" s="2">
        <v>0</v>
      </c>
      <c r="W264" s="3">
        <v>0</v>
      </c>
      <c r="X264" s="2">
        <v>214</v>
      </c>
      <c r="Y264" s="3">
        <v>220</v>
      </c>
      <c r="Z264" s="22">
        <f t="shared" ref="Z264" si="741">(N264/X264)*100</f>
        <v>57.584112149532707</v>
      </c>
      <c r="AA264" s="23">
        <f t="shared" ref="AA264" si="742">(O264/Y264)*100</f>
        <v>30.845454545454544</v>
      </c>
      <c r="AB264" s="22">
        <f t="shared" ref="AB264" si="743">(L264/X264)*100</f>
        <v>57.584112149532707</v>
      </c>
      <c r="AC264" s="21">
        <f t="shared" si="4"/>
        <v>64.722727272727269</v>
      </c>
    </row>
    <row r="265" spans="1:29" x14ac:dyDescent="0.25">
      <c r="A265" s="54" t="s">
        <v>69</v>
      </c>
      <c r="B265" s="3">
        <f t="shared" si="545"/>
        <v>246</v>
      </c>
      <c r="C265" s="31" t="s">
        <v>9</v>
      </c>
      <c r="D265" s="61">
        <v>1</v>
      </c>
      <c r="E265" s="82"/>
      <c r="F265" s="92"/>
      <c r="G265" s="83" t="s">
        <v>8</v>
      </c>
      <c r="H265" s="96"/>
      <c r="I265" s="61">
        <v>2013</v>
      </c>
      <c r="J265" s="4">
        <v>78.069999999999993</v>
      </c>
      <c r="K265" s="5">
        <v>94.04</v>
      </c>
      <c r="L265" s="15">
        <f t="shared" ref="L265" si="744">J265+N265</f>
        <v>104.11999999999999</v>
      </c>
      <c r="M265" s="16">
        <f t="shared" ref="M265" si="745">K265+O265</f>
        <v>174.97000000000003</v>
      </c>
      <c r="N265" s="2">
        <f t="shared" ref="N265" si="746">P265+R265+T265</f>
        <v>26.05</v>
      </c>
      <c r="O265" s="3">
        <f t="shared" ref="O265" si="747">Q265+S265+U265</f>
        <v>80.930000000000007</v>
      </c>
      <c r="P265" s="4">
        <v>26.05</v>
      </c>
      <c r="Q265" s="5">
        <v>80.930000000000007</v>
      </c>
      <c r="R265" s="4">
        <v>0</v>
      </c>
      <c r="S265" s="5">
        <v>0</v>
      </c>
      <c r="T265" s="4">
        <v>0</v>
      </c>
      <c r="U265" s="5">
        <v>0</v>
      </c>
      <c r="V265" s="2">
        <v>0</v>
      </c>
      <c r="W265" s="3">
        <v>0</v>
      </c>
      <c r="X265" s="2">
        <v>214</v>
      </c>
      <c r="Y265" s="3">
        <v>220</v>
      </c>
      <c r="Z265" s="22">
        <f t="shared" ref="Z265" si="748">(N265/X265)*100</f>
        <v>12.172897196261683</v>
      </c>
      <c r="AA265" s="23">
        <f t="shared" ref="AA265" si="749">(O265/Y265)*100</f>
        <v>36.786363636363639</v>
      </c>
      <c r="AB265" s="22">
        <f t="shared" ref="AB265" si="750">(L265/X265)*100</f>
        <v>48.654205607476634</v>
      </c>
      <c r="AC265" s="21">
        <f t="shared" si="4"/>
        <v>79.531818181818196</v>
      </c>
    </row>
    <row r="266" spans="1:29" x14ac:dyDescent="0.25">
      <c r="A266" s="54" t="s">
        <v>69</v>
      </c>
      <c r="B266" s="3">
        <f t="shared" si="545"/>
        <v>247</v>
      </c>
      <c r="C266" s="31" t="s">
        <v>9</v>
      </c>
      <c r="D266" s="61">
        <v>1</v>
      </c>
      <c r="E266" s="82" t="s">
        <v>8</v>
      </c>
      <c r="F266" s="92"/>
      <c r="G266" s="83"/>
      <c r="H266" s="96"/>
      <c r="I266" s="61">
        <v>2017</v>
      </c>
      <c r="J266" s="4">
        <v>144.06</v>
      </c>
      <c r="K266" s="5">
        <v>163.01</v>
      </c>
      <c r="L266" s="15">
        <f t="shared" ref="L266" si="751">J266+N266</f>
        <v>184.87</v>
      </c>
      <c r="M266" s="16">
        <f t="shared" ref="M266" si="752">K266+O266</f>
        <v>204.54</v>
      </c>
      <c r="N266" s="2">
        <f t="shared" ref="N266" si="753">P266+R266+T266</f>
        <v>40.81</v>
      </c>
      <c r="O266" s="3">
        <f t="shared" ref="O266" si="754">Q266+S266+U266</f>
        <v>41.53</v>
      </c>
      <c r="P266" s="4">
        <v>21.53</v>
      </c>
      <c r="Q266" s="5">
        <v>25.53</v>
      </c>
      <c r="R266" s="4">
        <v>19.28</v>
      </c>
      <c r="S266" s="5">
        <v>16</v>
      </c>
      <c r="T266" s="4">
        <v>0</v>
      </c>
      <c r="U266" s="5">
        <v>0</v>
      </c>
      <c r="V266" s="2">
        <v>0</v>
      </c>
      <c r="W266" s="3">
        <v>0</v>
      </c>
      <c r="X266" s="2">
        <v>214</v>
      </c>
      <c r="Y266" s="3">
        <v>220</v>
      </c>
      <c r="Z266" s="22">
        <f t="shared" ref="Z266" si="755">(N266/X266)*100</f>
        <v>19.070093457943926</v>
      </c>
      <c r="AA266" s="23">
        <f t="shared" ref="AA266" si="756">(O266/Y266)*100</f>
        <v>18.877272727272729</v>
      </c>
      <c r="AB266" s="22">
        <f t="shared" ref="AB266" si="757">(L266/X266)*100</f>
        <v>86.387850467289724</v>
      </c>
      <c r="AC266" s="21">
        <f t="shared" si="4"/>
        <v>92.972727272727269</v>
      </c>
    </row>
    <row r="267" spans="1:29" x14ac:dyDescent="0.25">
      <c r="A267" s="54" t="s">
        <v>69</v>
      </c>
      <c r="B267" s="3">
        <f t="shared" si="545"/>
        <v>248</v>
      </c>
      <c r="C267" s="31" t="s">
        <v>9</v>
      </c>
      <c r="D267" s="61">
        <v>1</v>
      </c>
      <c r="E267" s="82" t="s">
        <v>8</v>
      </c>
      <c r="F267" s="92"/>
      <c r="G267" s="83"/>
      <c r="H267" s="96"/>
      <c r="I267" s="61">
        <v>2017</v>
      </c>
      <c r="J267" s="4">
        <v>0</v>
      </c>
      <c r="K267" s="5">
        <v>0</v>
      </c>
      <c r="L267" s="15">
        <f t="shared" ref="L267" si="758">J267+N267</f>
        <v>98.99</v>
      </c>
      <c r="M267" s="16">
        <f t="shared" ref="M267" si="759">K267+O267</f>
        <v>104.15</v>
      </c>
      <c r="N267" s="2">
        <f t="shared" ref="N267" si="760">P267+R267+T267</f>
        <v>98.99</v>
      </c>
      <c r="O267" s="3">
        <f t="shared" ref="O267" si="761">Q267+S267+U267</f>
        <v>104.15</v>
      </c>
      <c r="P267" s="4">
        <v>73.63</v>
      </c>
      <c r="Q267" s="5">
        <v>15.01</v>
      </c>
      <c r="R267" s="4">
        <v>25.36</v>
      </c>
      <c r="S267" s="5">
        <v>89.14</v>
      </c>
      <c r="T267" s="4">
        <v>0</v>
      </c>
      <c r="U267" s="5">
        <v>0</v>
      </c>
      <c r="V267" s="2">
        <v>0</v>
      </c>
      <c r="W267" s="3">
        <v>0</v>
      </c>
      <c r="X267" s="2">
        <v>214</v>
      </c>
      <c r="Y267" s="3">
        <v>220</v>
      </c>
      <c r="Z267" s="22">
        <f t="shared" ref="Z267" si="762">(N267/X267)*100</f>
        <v>46.257009345794394</v>
      </c>
      <c r="AA267" s="23">
        <f t="shared" ref="AA267" si="763">(O267/Y267)*100</f>
        <v>47.340909090909093</v>
      </c>
      <c r="AB267" s="22">
        <f t="shared" ref="AB267" si="764">(L267/X267)*100</f>
        <v>46.257009345794394</v>
      </c>
      <c r="AC267" s="21">
        <f t="shared" si="4"/>
        <v>47.340909090909093</v>
      </c>
    </row>
    <row r="268" spans="1:29" x14ac:dyDescent="0.25">
      <c r="A268" s="54" t="s">
        <v>69</v>
      </c>
      <c r="B268" s="3">
        <f t="shared" si="545"/>
        <v>249</v>
      </c>
      <c r="C268" s="31" t="s">
        <v>9</v>
      </c>
      <c r="D268" s="61">
        <v>1</v>
      </c>
      <c r="E268" s="82"/>
      <c r="F268" s="92" t="s">
        <v>8</v>
      </c>
      <c r="G268" s="83"/>
      <c r="H268" s="96"/>
      <c r="I268" s="61">
        <v>2017</v>
      </c>
      <c r="J268" s="4">
        <v>196.96</v>
      </c>
      <c r="K268" s="5">
        <v>0</v>
      </c>
      <c r="L268" s="15">
        <f t="shared" ref="L268" si="765">J268+N268</f>
        <v>239.71</v>
      </c>
      <c r="M268" s="16">
        <f t="shared" ref="M268" si="766">K268+O268</f>
        <v>18.02</v>
      </c>
      <c r="N268" s="2">
        <f t="shared" ref="N268" si="767">P268+R268+T268</f>
        <v>42.75</v>
      </c>
      <c r="O268" s="3">
        <f t="shared" ref="O268" si="768">Q268+S268+U268</f>
        <v>18.02</v>
      </c>
      <c r="P268" s="4">
        <v>31.74</v>
      </c>
      <c r="Q268" s="5">
        <v>0</v>
      </c>
      <c r="R268" s="4">
        <v>0</v>
      </c>
      <c r="S268" s="5">
        <v>0</v>
      </c>
      <c r="T268" s="4">
        <v>11.01</v>
      </c>
      <c r="U268" s="5">
        <v>18.02</v>
      </c>
      <c r="V268" s="2">
        <v>0</v>
      </c>
      <c r="W268" s="3">
        <v>0</v>
      </c>
      <c r="X268" s="2">
        <v>214</v>
      </c>
      <c r="Y268" s="3">
        <v>220</v>
      </c>
      <c r="Z268" s="22">
        <f t="shared" ref="Z268" si="769">(N268/X268)*100</f>
        <v>19.976635514018692</v>
      </c>
      <c r="AA268" s="23">
        <f t="shared" ref="AA268" si="770">(O268/Y268)*100</f>
        <v>8.1909090909090896</v>
      </c>
      <c r="AB268" s="22">
        <f t="shared" ref="AB268" si="771">(L268/X268)*100</f>
        <v>112.01401869158877</v>
      </c>
      <c r="AC268" s="21">
        <f t="shared" si="4"/>
        <v>8.1909090909090896</v>
      </c>
    </row>
    <row r="269" spans="1:29" x14ac:dyDescent="0.25">
      <c r="A269" s="54" t="s">
        <v>69</v>
      </c>
      <c r="B269" s="3">
        <f t="shared" si="545"/>
        <v>250</v>
      </c>
      <c r="C269" s="31" t="s">
        <v>9</v>
      </c>
      <c r="D269" s="61">
        <v>1</v>
      </c>
      <c r="E269" s="82" t="s">
        <v>8</v>
      </c>
      <c r="F269" s="92"/>
      <c r="G269" s="83"/>
      <c r="H269" s="96"/>
      <c r="I269" s="61">
        <v>2017</v>
      </c>
      <c r="J269" s="4">
        <v>0</v>
      </c>
      <c r="K269" s="5">
        <v>0</v>
      </c>
      <c r="L269" s="15">
        <f t="shared" ref="L269" si="772">J269+N269</f>
        <v>95.84</v>
      </c>
      <c r="M269" s="16">
        <f t="shared" ref="M269" si="773">K269+O269</f>
        <v>20.11</v>
      </c>
      <c r="N269" s="2">
        <f t="shared" ref="N269" si="774">P269+R269+T269</f>
        <v>95.84</v>
      </c>
      <c r="O269" s="3">
        <f t="shared" ref="O269" si="775">Q269+S269+U269</f>
        <v>20.11</v>
      </c>
      <c r="P269" s="4">
        <v>92.56</v>
      </c>
      <c r="Q269" s="5">
        <v>20.11</v>
      </c>
      <c r="R269" s="4">
        <v>3.28</v>
      </c>
      <c r="S269" s="5">
        <v>0</v>
      </c>
      <c r="T269" s="4">
        <v>0</v>
      </c>
      <c r="U269" s="5">
        <v>0</v>
      </c>
      <c r="V269" s="2">
        <v>0</v>
      </c>
      <c r="W269" s="3">
        <v>0</v>
      </c>
      <c r="X269" s="2">
        <v>214</v>
      </c>
      <c r="Y269" s="3">
        <v>220</v>
      </c>
      <c r="Z269" s="22">
        <f t="shared" ref="Z269" si="776">(N269/X269)*100</f>
        <v>44.785046728971963</v>
      </c>
      <c r="AA269" s="23">
        <f t="shared" ref="AA269" si="777">(O269/Y269)*100</f>
        <v>9.1409090909090907</v>
      </c>
      <c r="AB269" s="22">
        <f t="shared" ref="AB269" si="778">(L269/X269)*100</f>
        <v>44.785046728971963</v>
      </c>
      <c r="AC269" s="21">
        <f t="shared" si="4"/>
        <v>9.1409090909090907</v>
      </c>
    </row>
    <row r="270" spans="1:29" x14ac:dyDescent="0.25">
      <c r="A270" s="54" t="s">
        <v>69</v>
      </c>
      <c r="B270" s="3">
        <f t="shared" si="545"/>
        <v>251</v>
      </c>
      <c r="C270" s="31" t="s">
        <v>9</v>
      </c>
      <c r="D270" s="61">
        <v>1</v>
      </c>
      <c r="E270" s="82"/>
      <c r="F270" s="92" t="s">
        <v>8</v>
      </c>
      <c r="G270" s="83"/>
      <c r="H270" s="96"/>
      <c r="I270" s="61">
        <v>2017</v>
      </c>
      <c r="J270" s="4">
        <v>0</v>
      </c>
      <c r="K270" s="5">
        <v>129.88999999999999</v>
      </c>
      <c r="L270" s="15">
        <f t="shared" ref="L270" si="779">J270+N270</f>
        <v>99.65</v>
      </c>
      <c r="M270" s="16">
        <f t="shared" ref="M270" si="780">K270+O270</f>
        <v>207.73</v>
      </c>
      <c r="N270" s="2">
        <f t="shared" ref="N270" si="781">P270+R270+T270</f>
        <v>99.65</v>
      </c>
      <c r="O270" s="3">
        <f t="shared" ref="O270" si="782">Q270+S270+U270</f>
        <v>77.84</v>
      </c>
      <c r="P270" s="4">
        <v>83.65</v>
      </c>
      <c r="Q270" s="5">
        <v>61.84</v>
      </c>
      <c r="R270" s="4">
        <v>16</v>
      </c>
      <c r="S270" s="5">
        <v>16</v>
      </c>
      <c r="T270" s="4">
        <v>0</v>
      </c>
      <c r="U270" s="5">
        <v>0</v>
      </c>
      <c r="V270" s="2">
        <v>0</v>
      </c>
      <c r="W270" s="3">
        <v>0</v>
      </c>
      <c r="X270" s="2">
        <v>214</v>
      </c>
      <c r="Y270" s="3">
        <v>220</v>
      </c>
      <c r="Z270" s="22">
        <f t="shared" ref="Z270" si="783">(N270/X270)*100</f>
        <v>46.565420560747668</v>
      </c>
      <c r="AA270" s="23">
        <f t="shared" ref="AA270" si="784">(O270/Y270)*100</f>
        <v>35.381818181818183</v>
      </c>
      <c r="AB270" s="22">
        <f t="shared" ref="AB270" si="785">(L270/X270)*100</f>
        <v>46.565420560747668</v>
      </c>
      <c r="AC270" s="21">
        <f t="shared" si="4"/>
        <v>94.422727272727272</v>
      </c>
    </row>
    <row r="271" spans="1:29" x14ac:dyDescent="0.25">
      <c r="A271" s="54" t="s">
        <v>69</v>
      </c>
      <c r="B271" s="3">
        <f t="shared" si="545"/>
        <v>252</v>
      </c>
      <c r="C271" s="31" t="s">
        <v>9</v>
      </c>
      <c r="D271" s="61">
        <v>1</v>
      </c>
      <c r="E271" s="82" t="s">
        <v>8</v>
      </c>
      <c r="F271" s="92"/>
      <c r="G271" s="83"/>
      <c r="H271" s="96"/>
      <c r="I271" s="61">
        <v>2011</v>
      </c>
      <c r="J271" s="4">
        <v>77.37</v>
      </c>
      <c r="K271" s="5">
        <v>56.23</v>
      </c>
      <c r="L271" s="15">
        <f t="shared" ref="L271" si="786">J271+N271</f>
        <v>159.92000000000002</v>
      </c>
      <c r="M271" s="16">
        <f t="shared" ref="M271" si="787">K271+O271</f>
        <v>181.15</v>
      </c>
      <c r="N271" s="2">
        <f t="shared" ref="N271" si="788">P271+R271+T271</f>
        <v>82.55</v>
      </c>
      <c r="O271" s="3">
        <f t="shared" ref="O271" si="789">Q271+S271+U271</f>
        <v>124.92</v>
      </c>
      <c r="P271" s="4">
        <v>66.55</v>
      </c>
      <c r="Q271" s="5">
        <v>108.92</v>
      </c>
      <c r="R271" s="4">
        <v>16</v>
      </c>
      <c r="S271" s="5">
        <v>16</v>
      </c>
      <c r="T271" s="4">
        <v>0</v>
      </c>
      <c r="U271" s="5">
        <v>0</v>
      </c>
      <c r="V271" s="2">
        <v>0</v>
      </c>
      <c r="W271" s="3">
        <v>0</v>
      </c>
      <c r="X271" s="2">
        <v>214</v>
      </c>
      <c r="Y271" s="3">
        <v>220</v>
      </c>
      <c r="Z271" s="22">
        <f t="shared" ref="Z271" si="790">(N271/X271)*100</f>
        <v>38.574766355140184</v>
      </c>
      <c r="AA271" s="23">
        <f t="shared" ref="AA271" si="791">(O271/Y271)*100</f>
        <v>56.781818181818181</v>
      </c>
      <c r="AB271" s="22">
        <f t="shared" ref="AB271" si="792">(L271/X271)*100</f>
        <v>74.728971962616825</v>
      </c>
      <c r="AC271" s="21">
        <f t="shared" si="4"/>
        <v>82.340909090909093</v>
      </c>
    </row>
    <row r="272" spans="1:29" x14ac:dyDescent="0.25">
      <c r="A272" s="54" t="s">
        <v>69</v>
      </c>
      <c r="B272" s="3">
        <f t="shared" si="545"/>
        <v>253</v>
      </c>
      <c r="C272" s="31" t="s">
        <v>9</v>
      </c>
      <c r="D272" s="61">
        <v>1</v>
      </c>
      <c r="E272" s="82"/>
      <c r="F272" s="92" t="s">
        <v>8</v>
      </c>
      <c r="G272" s="83"/>
      <c r="H272" s="96"/>
      <c r="I272" s="61">
        <v>2015</v>
      </c>
      <c r="J272" s="4">
        <v>2.85</v>
      </c>
      <c r="K272" s="5">
        <v>0</v>
      </c>
      <c r="L272" s="15">
        <f t="shared" ref="L272" si="793">J272+N272</f>
        <v>85.47999999999999</v>
      </c>
      <c r="M272" s="16">
        <f t="shared" ref="M272" si="794">K272+O272</f>
        <v>118.19</v>
      </c>
      <c r="N272" s="2">
        <f t="shared" ref="N272" si="795">P272+R272+T272</f>
        <v>82.63</v>
      </c>
      <c r="O272" s="3">
        <f t="shared" ref="O272" si="796">Q272+S272+U272</f>
        <v>118.19</v>
      </c>
      <c r="P272" s="4">
        <v>82.63</v>
      </c>
      <c r="Q272" s="5">
        <v>118.19</v>
      </c>
      <c r="R272" s="4">
        <v>0</v>
      </c>
      <c r="S272" s="5">
        <v>0</v>
      </c>
      <c r="T272" s="4">
        <v>0</v>
      </c>
      <c r="U272" s="5">
        <v>0</v>
      </c>
      <c r="V272" s="2">
        <v>0</v>
      </c>
      <c r="W272" s="3">
        <v>0</v>
      </c>
      <c r="X272" s="2">
        <v>214</v>
      </c>
      <c r="Y272" s="3">
        <v>220</v>
      </c>
      <c r="Z272" s="22">
        <f t="shared" ref="Z272" si="797">(N272/X272)*100</f>
        <v>38.612149532710276</v>
      </c>
      <c r="AA272" s="23">
        <f t="shared" ref="AA272" si="798">(O272/Y272)*100</f>
        <v>53.722727272727269</v>
      </c>
      <c r="AB272" s="22">
        <f t="shared" ref="AB272" si="799">(L272/X272)*100</f>
        <v>39.943925233644855</v>
      </c>
      <c r="AC272" s="21">
        <f t="shared" si="4"/>
        <v>53.722727272727269</v>
      </c>
    </row>
    <row r="273" spans="1:29" x14ac:dyDescent="0.25">
      <c r="A273" s="55" t="s">
        <v>71</v>
      </c>
      <c r="B273" s="3">
        <f t="shared" si="545"/>
        <v>254</v>
      </c>
      <c r="C273" s="31" t="s">
        <v>9</v>
      </c>
      <c r="D273" s="61">
        <v>1</v>
      </c>
      <c r="E273" s="82"/>
      <c r="F273" s="92" t="s">
        <v>8</v>
      </c>
      <c r="G273" s="83"/>
      <c r="H273" s="96"/>
      <c r="I273" s="61">
        <v>2016</v>
      </c>
      <c r="J273" s="4">
        <v>0</v>
      </c>
      <c r="K273" s="5">
        <v>0</v>
      </c>
      <c r="L273" s="15">
        <f t="shared" si="372"/>
        <v>83.660000000000011</v>
      </c>
      <c r="M273" s="16">
        <f t="shared" si="373"/>
        <v>137.85</v>
      </c>
      <c r="N273" s="2">
        <f t="shared" ref="N273:N296" si="800">P273+R273+T273</f>
        <v>83.660000000000011</v>
      </c>
      <c r="O273" s="3">
        <f t="shared" ref="O273:O296" si="801">Q273+S273+U273</f>
        <v>137.85</v>
      </c>
      <c r="P273" s="4">
        <v>80.87</v>
      </c>
      <c r="Q273" s="5">
        <v>132.41</v>
      </c>
      <c r="R273" s="4">
        <v>2.79</v>
      </c>
      <c r="S273" s="5">
        <v>5.44</v>
      </c>
      <c r="T273" s="4">
        <v>0</v>
      </c>
      <c r="U273" s="5">
        <v>0</v>
      </c>
      <c r="V273" s="2">
        <v>0</v>
      </c>
      <c r="W273" s="3">
        <v>0</v>
      </c>
      <c r="X273" s="2">
        <v>214</v>
      </c>
      <c r="Y273" s="3">
        <v>220</v>
      </c>
      <c r="Z273" s="22">
        <f t="shared" ref="Z273" si="802">(N273/X273)*100</f>
        <v>39.093457943925237</v>
      </c>
      <c r="AA273" s="23">
        <f t="shared" ref="AA273" si="803">(O273/Y273)*100</f>
        <v>62.659090909090907</v>
      </c>
      <c r="AB273" s="22">
        <f t="shared" ref="AB273" si="804">(L273/X273)*100</f>
        <v>39.093457943925237</v>
      </c>
      <c r="AC273" s="21">
        <f t="shared" si="4"/>
        <v>62.659090909090907</v>
      </c>
    </row>
    <row r="274" spans="1:29" x14ac:dyDescent="0.25">
      <c r="A274" s="55" t="s">
        <v>71</v>
      </c>
      <c r="B274" s="3">
        <f t="shared" si="545"/>
        <v>255</v>
      </c>
      <c r="C274" s="31" t="s">
        <v>9</v>
      </c>
      <c r="D274" s="61">
        <v>1</v>
      </c>
      <c r="E274" s="82"/>
      <c r="F274" s="92" t="s">
        <v>8</v>
      </c>
      <c r="G274" s="83"/>
      <c r="H274" s="96"/>
      <c r="I274" s="61">
        <v>2016</v>
      </c>
      <c r="J274" s="4">
        <v>0</v>
      </c>
      <c r="K274" s="5">
        <v>0</v>
      </c>
      <c r="L274" s="15">
        <f t="shared" si="372"/>
        <v>169.82</v>
      </c>
      <c r="M274" s="16">
        <f t="shared" si="373"/>
        <v>227.04000000000002</v>
      </c>
      <c r="N274" s="2">
        <f t="shared" si="800"/>
        <v>169.82</v>
      </c>
      <c r="O274" s="3">
        <f t="shared" si="801"/>
        <v>227.04000000000002</v>
      </c>
      <c r="P274" s="4">
        <v>118.94</v>
      </c>
      <c r="Q274" s="5">
        <v>175.11</v>
      </c>
      <c r="R274" s="4">
        <v>20.37</v>
      </c>
      <c r="S274" s="5">
        <v>21.42</v>
      </c>
      <c r="T274" s="4">
        <v>30.51</v>
      </c>
      <c r="U274" s="5">
        <v>30.51</v>
      </c>
      <c r="V274" s="2">
        <v>0</v>
      </c>
      <c r="W274" s="3">
        <v>0</v>
      </c>
      <c r="X274" s="2">
        <v>214</v>
      </c>
      <c r="Y274" s="3">
        <v>220</v>
      </c>
      <c r="Z274" s="22">
        <f t="shared" ref="Z274" si="805">(N274/X274)*100</f>
        <v>79.355140186915889</v>
      </c>
      <c r="AA274" s="23">
        <f t="shared" ref="AA274" si="806">(O274/Y274)*100</f>
        <v>103.2</v>
      </c>
      <c r="AB274" s="22">
        <f t="shared" ref="AB274" si="807">(L274/X274)*100</f>
        <v>79.355140186915889</v>
      </c>
      <c r="AC274" s="21">
        <f t="shared" si="4"/>
        <v>103.2</v>
      </c>
    </row>
    <row r="275" spans="1:29" x14ac:dyDescent="0.25">
      <c r="A275" s="55" t="s">
        <v>71</v>
      </c>
      <c r="B275" s="3">
        <f t="shared" si="545"/>
        <v>256</v>
      </c>
      <c r="C275" s="31" t="s">
        <v>9</v>
      </c>
      <c r="D275" s="61">
        <v>1</v>
      </c>
      <c r="E275" s="82"/>
      <c r="F275" s="92" t="s">
        <v>8</v>
      </c>
      <c r="G275" s="83"/>
      <c r="H275" s="96"/>
      <c r="I275" s="61">
        <v>2018</v>
      </c>
      <c r="J275" s="4">
        <v>241.01</v>
      </c>
      <c r="K275" s="5">
        <v>320.87</v>
      </c>
      <c r="L275" s="15">
        <f t="shared" si="372"/>
        <v>241.48999999999998</v>
      </c>
      <c r="M275" s="16">
        <f t="shared" si="373"/>
        <v>404.85</v>
      </c>
      <c r="N275" s="2">
        <f t="shared" si="800"/>
        <v>0.48</v>
      </c>
      <c r="O275" s="3">
        <f t="shared" si="801"/>
        <v>83.97999999999999</v>
      </c>
      <c r="P275" s="4">
        <v>0</v>
      </c>
      <c r="Q275" s="5">
        <v>70.81</v>
      </c>
      <c r="R275" s="4">
        <v>0</v>
      </c>
      <c r="S275" s="5">
        <v>2.74</v>
      </c>
      <c r="T275" s="4">
        <v>0.48</v>
      </c>
      <c r="U275" s="5">
        <v>10.43</v>
      </c>
      <c r="V275" s="2">
        <v>0</v>
      </c>
      <c r="W275" s="3">
        <v>0</v>
      </c>
      <c r="X275" s="2">
        <v>214</v>
      </c>
      <c r="Y275" s="3">
        <v>220</v>
      </c>
      <c r="Z275" s="22">
        <f t="shared" ref="Z275" si="808">(N275/X275)*100</f>
        <v>0.22429906542056074</v>
      </c>
      <c r="AA275" s="23">
        <f t="shared" ref="AA275" si="809">(O275/Y275)*100</f>
        <v>38.172727272727272</v>
      </c>
      <c r="AB275" s="22">
        <f t="shared" ref="AB275" si="810">(L275/X275)*100</f>
        <v>112.84579439252336</v>
      </c>
      <c r="AC275" s="23">
        <f t="shared" ref="AC275" si="811">(M275/Y275)*100</f>
        <v>184.02272727272728</v>
      </c>
    </row>
    <row r="276" spans="1:29" x14ac:dyDescent="0.25">
      <c r="A276" s="55" t="s">
        <v>71</v>
      </c>
      <c r="B276" s="3">
        <f t="shared" si="545"/>
        <v>257</v>
      </c>
      <c r="C276" s="31" t="s">
        <v>9</v>
      </c>
      <c r="D276" s="61">
        <v>1</v>
      </c>
      <c r="E276" s="82"/>
      <c r="F276" s="92" t="s">
        <v>8</v>
      </c>
      <c r="G276" s="83"/>
      <c r="H276" s="96"/>
      <c r="I276" s="61">
        <v>2016</v>
      </c>
      <c r="J276" s="4">
        <v>112</v>
      </c>
      <c r="K276" s="5">
        <v>0</v>
      </c>
      <c r="L276" s="15">
        <f t="shared" si="372"/>
        <v>237.41</v>
      </c>
      <c r="M276" s="16">
        <f t="shared" si="373"/>
        <v>106.27999999999999</v>
      </c>
      <c r="N276" s="2">
        <f t="shared" si="800"/>
        <v>125.41</v>
      </c>
      <c r="O276" s="3">
        <f t="shared" si="801"/>
        <v>106.27999999999999</v>
      </c>
      <c r="P276" s="4">
        <v>101.2</v>
      </c>
      <c r="Q276" s="5">
        <v>82.07</v>
      </c>
      <c r="R276" s="4">
        <v>16.41</v>
      </c>
      <c r="S276" s="5">
        <v>16.41</v>
      </c>
      <c r="T276" s="4">
        <v>7.8</v>
      </c>
      <c r="U276" s="5">
        <v>7.8</v>
      </c>
      <c r="V276" s="2">
        <v>0</v>
      </c>
      <c r="W276" s="3">
        <v>0</v>
      </c>
      <c r="X276" s="2">
        <v>214</v>
      </c>
      <c r="Y276" s="3">
        <v>220</v>
      </c>
      <c r="Z276" s="22">
        <f t="shared" ref="Z276" si="812">(N276/X276)*100</f>
        <v>58.602803738317753</v>
      </c>
      <c r="AA276" s="23">
        <f t="shared" ref="AA276" si="813">(O276/Y276)*100</f>
        <v>48.309090909090898</v>
      </c>
      <c r="AB276" s="22">
        <f t="shared" ref="AB276" si="814">(L276/X276)*100</f>
        <v>110.93925233644859</v>
      </c>
      <c r="AC276" s="23">
        <f t="shared" ref="AC276" si="815">(M276/Y276)*100</f>
        <v>48.309090909090898</v>
      </c>
    </row>
    <row r="277" spans="1:29" x14ac:dyDescent="0.25">
      <c r="A277" s="55" t="s">
        <v>71</v>
      </c>
      <c r="B277" s="3">
        <f t="shared" ref="B277:B340" si="816">SUM(B276+1)</f>
        <v>258</v>
      </c>
      <c r="C277" s="31" t="s">
        <v>9</v>
      </c>
      <c r="D277" s="61">
        <v>1</v>
      </c>
      <c r="E277" s="82"/>
      <c r="F277" s="92" t="s">
        <v>8</v>
      </c>
      <c r="G277" s="83"/>
      <c r="H277" s="96"/>
      <c r="I277" s="61">
        <v>2013</v>
      </c>
      <c r="J277" s="4">
        <v>100.13</v>
      </c>
      <c r="K277" s="5">
        <v>109.41</v>
      </c>
      <c r="L277" s="15">
        <f t="shared" si="372"/>
        <v>174.03</v>
      </c>
      <c r="M277" s="16">
        <f t="shared" si="373"/>
        <v>206.89</v>
      </c>
      <c r="N277" s="2">
        <f t="shared" si="800"/>
        <v>73.900000000000006</v>
      </c>
      <c r="O277" s="3">
        <f t="shared" si="801"/>
        <v>97.48</v>
      </c>
      <c r="P277" s="4">
        <v>52.76</v>
      </c>
      <c r="Q277" s="5">
        <v>71.650000000000006</v>
      </c>
      <c r="R277" s="4">
        <v>1.7</v>
      </c>
      <c r="S277" s="5">
        <v>6.39</v>
      </c>
      <c r="T277" s="4">
        <v>19.440000000000001</v>
      </c>
      <c r="U277" s="5">
        <v>19.440000000000001</v>
      </c>
      <c r="V277" s="2">
        <v>0</v>
      </c>
      <c r="W277" s="3">
        <v>0</v>
      </c>
      <c r="X277" s="2">
        <v>214</v>
      </c>
      <c r="Y277" s="3">
        <v>220</v>
      </c>
      <c r="Z277" s="22">
        <f t="shared" ref="Z277" si="817">(N277/X277)*100</f>
        <v>34.532710280373834</v>
      </c>
      <c r="AA277" s="23">
        <f t="shared" ref="AA277" si="818">(O277/Y277)*100</f>
        <v>44.309090909090912</v>
      </c>
      <c r="AB277" s="22">
        <f t="shared" ref="AB277" si="819">(L277/X277)*100</f>
        <v>81.322429906542055</v>
      </c>
      <c r="AC277" s="23">
        <f t="shared" ref="AC277" si="820">(M277/Y277)*100</f>
        <v>94.040909090909082</v>
      </c>
    </row>
    <row r="278" spans="1:29" x14ac:dyDescent="0.25">
      <c r="A278" s="55" t="s">
        <v>71</v>
      </c>
      <c r="B278" s="3">
        <f t="shared" si="816"/>
        <v>259</v>
      </c>
      <c r="C278" s="31" t="s">
        <v>9</v>
      </c>
      <c r="D278" s="61">
        <v>1</v>
      </c>
      <c r="E278" s="82"/>
      <c r="F278" s="92" t="s">
        <v>8</v>
      </c>
      <c r="G278" s="83"/>
      <c r="H278" s="96"/>
      <c r="I278" s="61">
        <v>2018</v>
      </c>
      <c r="J278" s="4">
        <v>464.24</v>
      </c>
      <c r="K278" s="5">
        <v>464.24</v>
      </c>
      <c r="L278" s="15">
        <f t="shared" si="372"/>
        <v>522.9</v>
      </c>
      <c r="M278" s="16">
        <f t="shared" si="373"/>
        <v>565.68000000000006</v>
      </c>
      <c r="N278" s="2">
        <f t="shared" si="800"/>
        <v>58.660000000000004</v>
      </c>
      <c r="O278" s="3">
        <f t="shared" si="801"/>
        <v>101.44</v>
      </c>
      <c r="P278" s="4">
        <v>23.53</v>
      </c>
      <c r="Q278" s="5">
        <v>60.97</v>
      </c>
      <c r="R278" s="4">
        <v>23.48</v>
      </c>
      <c r="S278" s="5">
        <v>23.2</v>
      </c>
      <c r="T278" s="4">
        <v>11.65</v>
      </c>
      <c r="U278" s="5">
        <v>17.27</v>
      </c>
      <c r="V278" s="2">
        <v>0</v>
      </c>
      <c r="W278" s="3">
        <v>0</v>
      </c>
      <c r="X278" s="2">
        <v>214</v>
      </c>
      <c r="Y278" s="3">
        <v>220</v>
      </c>
      <c r="Z278" s="22">
        <f t="shared" ref="Z278" si="821">(N278/X278)*100</f>
        <v>27.411214953271028</v>
      </c>
      <c r="AA278" s="23">
        <f t="shared" ref="AA278" si="822">(O278/Y278)*100</f>
        <v>46.109090909090909</v>
      </c>
      <c r="AB278" s="22">
        <f t="shared" ref="AB278" si="823">(L278/X278)*100</f>
        <v>244.34579439252335</v>
      </c>
      <c r="AC278" s="23">
        <f t="shared" ref="AC278" si="824">(M278/Y278)*100</f>
        <v>257.12727272727273</v>
      </c>
    </row>
    <row r="279" spans="1:29" x14ac:dyDescent="0.25">
      <c r="A279" s="55" t="s">
        <v>71</v>
      </c>
      <c r="B279" s="3">
        <f t="shared" si="816"/>
        <v>260</v>
      </c>
      <c r="C279" s="31" t="s">
        <v>9</v>
      </c>
      <c r="D279" s="61">
        <v>1</v>
      </c>
      <c r="E279" s="82" t="s">
        <v>8</v>
      </c>
      <c r="F279" s="92"/>
      <c r="G279" s="83"/>
      <c r="H279" s="96"/>
      <c r="I279" s="61">
        <v>2013</v>
      </c>
      <c r="J279" s="4">
        <v>91.46</v>
      </c>
      <c r="K279" s="5">
        <v>156.65</v>
      </c>
      <c r="L279" s="15">
        <f t="shared" si="372"/>
        <v>160.77999999999997</v>
      </c>
      <c r="M279" s="16">
        <f t="shared" si="373"/>
        <v>279.46000000000004</v>
      </c>
      <c r="N279" s="2">
        <f t="shared" si="800"/>
        <v>69.319999999999993</v>
      </c>
      <c r="O279" s="3">
        <f t="shared" si="801"/>
        <v>122.81</v>
      </c>
      <c r="P279" s="4">
        <v>42.18</v>
      </c>
      <c r="Q279" s="5">
        <v>96.92</v>
      </c>
      <c r="R279" s="4">
        <v>20.46</v>
      </c>
      <c r="S279" s="5">
        <v>19.21</v>
      </c>
      <c r="T279" s="4">
        <v>6.68</v>
      </c>
      <c r="U279" s="5">
        <v>6.68</v>
      </c>
      <c r="V279" s="2">
        <v>0</v>
      </c>
      <c r="W279" s="3">
        <v>0</v>
      </c>
      <c r="X279" s="2">
        <v>214</v>
      </c>
      <c r="Y279" s="3">
        <v>220</v>
      </c>
      <c r="Z279" s="22">
        <f t="shared" ref="Z279" si="825">(N279/X279)*100</f>
        <v>32.392523364485974</v>
      </c>
      <c r="AA279" s="23">
        <f t="shared" ref="AA279" si="826">(O279/Y279)*100</f>
        <v>55.822727272727271</v>
      </c>
      <c r="AB279" s="22">
        <f t="shared" ref="AB279" si="827">(L279/X279)*100</f>
        <v>75.130841121495322</v>
      </c>
      <c r="AC279" s="23">
        <f t="shared" ref="AC279" si="828">(M279/Y279)*100</f>
        <v>127.02727272727275</v>
      </c>
    </row>
    <row r="280" spans="1:29" x14ac:dyDescent="0.25">
      <c r="A280" s="55" t="s">
        <v>71</v>
      </c>
      <c r="B280" s="3">
        <f t="shared" si="816"/>
        <v>261</v>
      </c>
      <c r="C280" s="31" t="s">
        <v>9</v>
      </c>
      <c r="D280" s="61">
        <v>1</v>
      </c>
      <c r="E280" s="82"/>
      <c r="F280" s="92"/>
      <c r="G280" s="83" t="s">
        <v>8</v>
      </c>
      <c r="H280" s="96"/>
      <c r="I280" s="61">
        <v>2013</v>
      </c>
      <c r="J280" s="4">
        <v>190</v>
      </c>
      <c r="K280" s="5">
        <v>190</v>
      </c>
      <c r="L280" s="15">
        <f t="shared" si="372"/>
        <v>203.69</v>
      </c>
      <c r="M280" s="16">
        <f t="shared" si="373"/>
        <v>302.49</v>
      </c>
      <c r="N280" s="2">
        <f t="shared" si="800"/>
        <v>13.69</v>
      </c>
      <c r="O280" s="3">
        <f t="shared" si="801"/>
        <v>112.49</v>
      </c>
      <c r="P280" s="4">
        <v>11.26</v>
      </c>
      <c r="Q280" s="5">
        <v>108.91</v>
      </c>
      <c r="R280" s="4">
        <v>2.4300000000000002</v>
      </c>
      <c r="S280" s="5">
        <v>3.58</v>
      </c>
      <c r="T280" s="4">
        <v>0</v>
      </c>
      <c r="U280" s="5">
        <v>0</v>
      </c>
      <c r="V280" s="2">
        <v>3.5</v>
      </c>
      <c r="W280" s="3">
        <v>3.5</v>
      </c>
      <c r="X280" s="2">
        <v>214</v>
      </c>
      <c r="Y280" s="3">
        <v>220</v>
      </c>
      <c r="Z280" s="22">
        <f t="shared" ref="Z280" si="829">(N280/X280)*100</f>
        <v>6.3971962616822431</v>
      </c>
      <c r="AA280" s="23">
        <f t="shared" ref="AA280" si="830">(O280/Y280)*100</f>
        <v>51.131818181818176</v>
      </c>
      <c r="AB280" s="22">
        <f t="shared" ref="AB280" si="831">(L280/X280)*100</f>
        <v>95.182242990654203</v>
      </c>
      <c r="AC280" s="23">
        <f t="shared" ref="AC280" si="832">(M280/Y280)*100</f>
        <v>137.49545454545455</v>
      </c>
    </row>
    <row r="281" spans="1:29" x14ac:dyDescent="0.25">
      <c r="A281" s="55" t="s">
        <v>71</v>
      </c>
      <c r="B281" s="3">
        <f t="shared" si="816"/>
        <v>262</v>
      </c>
      <c r="C281" s="31" t="s">
        <v>9</v>
      </c>
      <c r="D281" s="61">
        <v>1</v>
      </c>
      <c r="E281" s="82"/>
      <c r="F281" s="92" t="s">
        <v>8</v>
      </c>
      <c r="G281" s="83"/>
      <c r="H281" s="96"/>
      <c r="I281" s="61">
        <v>2013</v>
      </c>
      <c r="J281" s="4">
        <v>15.2</v>
      </c>
      <c r="K281" s="5">
        <v>118.4</v>
      </c>
      <c r="L281" s="15">
        <f t="shared" si="372"/>
        <v>91.83</v>
      </c>
      <c r="M281" s="16">
        <f t="shared" si="373"/>
        <v>198.72</v>
      </c>
      <c r="N281" s="2">
        <f t="shared" si="800"/>
        <v>76.63</v>
      </c>
      <c r="O281" s="3">
        <f t="shared" si="801"/>
        <v>80.319999999999993</v>
      </c>
      <c r="P281" s="4">
        <v>59.28</v>
      </c>
      <c r="Q281" s="5">
        <v>61.82</v>
      </c>
      <c r="R281" s="4">
        <v>17.350000000000001</v>
      </c>
      <c r="S281" s="5">
        <v>18.5</v>
      </c>
      <c r="T281" s="4">
        <v>0</v>
      </c>
      <c r="U281" s="5">
        <v>0</v>
      </c>
      <c r="V281" s="2">
        <v>0</v>
      </c>
      <c r="W281" s="3">
        <v>0</v>
      </c>
      <c r="X281" s="2">
        <v>214</v>
      </c>
      <c r="Y281" s="3">
        <v>220</v>
      </c>
      <c r="Z281" s="22">
        <f t="shared" ref="Z281" si="833">(N281/X281)*100</f>
        <v>35.808411214953267</v>
      </c>
      <c r="AA281" s="23">
        <f t="shared" ref="AA281" si="834">(O281/Y281)*100</f>
        <v>36.509090909090908</v>
      </c>
      <c r="AB281" s="22">
        <f t="shared" ref="AB281" si="835">(L281/X281)*100</f>
        <v>42.911214953271028</v>
      </c>
      <c r="AC281" s="23">
        <f t="shared" ref="AC281" si="836">(M281/Y281)*100</f>
        <v>90.327272727272728</v>
      </c>
    </row>
    <row r="282" spans="1:29" x14ac:dyDescent="0.25">
      <c r="A282" s="55" t="s">
        <v>71</v>
      </c>
      <c r="B282" s="3">
        <f t="shared" si="816"/>
        <v>263</v>
      </c>
      <c r="C282" s="31" t="s">
        <v>9</v>
      </c>
      <c r="D282" s="61">
        <v>1</v>
      </c>
      <c r="E282" s="82"/>
      <c r="F282" s="92" t="s">
        <v>8</v>
      </c>
      <c r="G282" s="83"/>
      <c r="H282" s="96"/>
      <c r="I282" s="61">
        <v>2016</v>
      </c>
      <c r="J282" s="4">
        <v>0</v>
      </c>
      <c r="K282" s="5">
        <v>0</v>
      </c>
      <c r="L282" s="15">
        <f t="shared" si="372"/>
        <v>117.83</v>
      </c>
      <c r="M282" s="16">
        <f t="shared" si="373"/>
        <v>150.75</v>
      </c>
      <c r="N282" s="2">
        <f t="shared" ref="N282" si="837">P282+R282+T282</f>
        <v>117.83</v>
      </c>
      <c r="O282" s="3">
        <f t="shared" ref="O282" si="838">Q282+S282+U282</f>
        <v>150.75</v>
      </c>
      <c r="P282" s="4">
        <v>114.56</v>
      </c>
      <c r="Q282" s="5">
        <v>147.16999999999999</v>
      </c>
      <c r="R282" s="4">
        <v>3.27</v>
      </c>
      <c r="S282" s="5">
        <v>3.58</v>
      </c>
      <c r="T282" s="4">
        <v>0</v>
      </c>
      <c r="U282" s="5">
        <v>0</v>
      </c>
      <c r="V282" s="2">
        <v>0</v>
      </c>
      <c r="W282" s="3">
        <v>0</v>
      </c>
      <c r="X282" s="2">
        <v>214</v>
      </c>
      <c r="Y282" s="3">
        <v>220</v>
      </c>
      <c r="Z282" s="22">
        <f t="shared" ref="Z282" si="839">(N282/X282)*100</f>
        <v>55.060747663551403</v>
      </c>
      <c r="AA282" s="23">
        <f t="shared" ref="AA282" si="840">(O282/Y282)*100</f>
        <v>68.522727272727266</v>
      </c>
      <c r="AB282" s="22">
        <f t="shared" ref="AB282" si="841">(L282/X282)*100</f>
        <v>55.060747663551403</v>
      </c>
      <c r="AC282" s="23">
        <f t="shared" ref="AC282" si="842">(M282/Y282)*100</f>
        <v>68.522727272727266</v>
      </c>
    </row>
    <row r="283" spans="1:29" x14ac:dyDescent="0.25">
      <c r="A283" s="55" t="s">
        <v>71</v>
      </c>
      <c r="B283" s="3">
        <f t="shared" si="816"/>
        <v>264</v>
      </c>
      <c r="C283" s="31" t="s">
        <v>9</v>
      </c>
      <c r="D283" s="61">
        <v>1</v>
      </c>
      <c r="E283" s="82"/>
      <c r="F283" s="92" t="s">
        <v>8</v>
      </c>
      <c r="G283" s="83"/>
      <c r="H283" s="96"/>
      <c r="I283" s="61">
        <v>2013</v>
      </c>
      <c r="J283" s="4">
        <v>0</v>
      </c>
      <c r="K283" s="5">
        <v>0</v>
      </c>
      <c r="L283" s="15">
        <f t="shared" si="372"/>
        <v>80.52</v>
      </c>
      <c r="M283" s="16">
        <f t="shared" si="373"/>
        <v>100.84</v>
      </c>
      <c r="N283" s="2">
        <f t="shared" ref="N283:N284" si="843">P283+R283+T283</f>
        <v>80.52</v>
      </c>
      <c r="O283" s="3">
        <f t="shared" ref="O283:O284" si="844">Q283+S283+U283</f>
        <v>100.84</v>
      </c>
      <c r="P283" s="4">
        <v>62.05</v>
      </c>
      <c r="Q283" s="5">
        <v>82.06</v>
      </c>
      <c r="R283" s="4">
        <v>18.47</v>
      </c>
      <c r="S283" s="5">
        <v>18.78</v>
      </c>
      <c r="T283" s="4">
        <v>0</v>
      </c>
      <c r="U283" s="5">
        <v>0</v>
      </c>
      <c r="V283" s="2">
        <v>0</v>
      </c>
      <c r="W283" s="3">
        <v>0</v>
      </c>
      <c r="X283" s="2">
        <v>214</v>
      </c>
      <c r="Y283" s="3">
        <v>220</v>
      </c>
      <c r="Z283" s="22">
        <f t="shared" ref="Z283" si="845">(N283/X283)*100</f>
        <v>37.626168224299064</v>
      </c>
      <c r="AA283" s="23">
        <f t="shared" ref="AA283" si="846">(O283/Y283)*100</f>
        <v>45.836363636363636</v>
      </c>
      <c r="AB283" s="22">
        <f t="shared" ref="AB283" si="847">(L283/X283)*100</f>
        <v>37.626168224299064</v>
      </c>
      <c r="AC283" s="23">
        <f t="shared" ref="AC283" si="848">(M283/Y283)*100</f>
        <v>45.836363636363636</v>
      </c>
    </row>
    <row r="284" spans="1:29" x14ac:dyDescent="0.25">
      <c r="A284" s="55" t="s">
        <v>71</v>
      </c>
      <c r="B284" s="3">
        <f t="shared" si="816"/>
        <v>265</v>
      </c>
      <c r="C284" s="31" t="s">
        <v>9</v>
      </c>
      <c r="D284" s="61">
        <v>1</v>
      </c>
      <c r="E284" s="82"/>
      <c r="F284" s="92" t="s">
        <v>8</v>
      </c>
      <c r="G284" s="83"/>
      <c r="H284" s="96"/>
      <c r="I284" s="61">
        <v>2017</v>
      </c>
      <c r="J284" s="2">
        <v>0</v>
      </c>
      <c r="K284" s="3">
        <v>0</v>
      </c>
      <c r="L284" s="15">
        <f t="shared" si="372"/>
        <v>52.67</v>
      </c>
      <c r="M284" s="16">
        <f t="shared" si="373"/>
        <v>90.26</v>
      </c>
      <c r="N284" s="2">
        <f t="shared" si="843"/>
        <v>52.67</v>
      </c>
      <c r="O284" s="3">
        <f t="shared" si="844"/>
        <v>90.26</v>
      </c>
      <c r="P284" s="4">
        <v>52.67</v>
      </c>
      <c r="Q284" s="5">
        <v>90.26</v>
      </c>
      <c r="R284" s="4">
        <v>0</v>
      </c>
      <c r="S284" s="5">
        <v>0</v>
      </c>
      <c r="T284" s="4">
        <v>0</v>
      </c>
      <c r="U284" s="5">
        <v>0</v>
      </c>
      <c r="V284" s="2">
        <v>0</v>
      </c>
      <c r="W284" s="3">
        <v>0</v>
      </c>
      <c r="X284" s="2">
        <v>214</v>
      </c>
      <c r="Y284" s="3">
        <v>220</v>
      </c>
      <c r="Z284" s="22">
        <f t="shared" ref="Z284" si="849">(N284/X284)*100</f>
        <v>24.61214953271028</v>
      </c>
      <c r="AA284" s="23">
        <f t="shared" ref="AA284" si="850">(O284/Y284)*100</f>
        <v>41.027272727272731</v>
      </c>
      <c r="AB284" s="22">
        <f t="shared" ref="AB284" si="851">(L284/X284)*100</f>
        <v>24.61214953271028</v>
      </c>
      <c r="AC284" s="23">
        <f t="shared" ref="AC284" si="852">(M284/Y284)*100</f>
        <v>41.027272727272731</v>
      </c>
    </row>
    <row r="285" spans="1:29" x14ac:dyDescent="0.25">
      <c r="A285" s="55" t="s">
        <v>71</v>
      </c>
      <c r="B285" s="3">
        <f t="shared" si="816"/>
        <v>266</v>
      </c>
      <c r="C285" s="31" t="s">
        <v>9</v>
      </c>
      <c r="D285" s="61">
        <v>1</v>
      </c>
      <c r="E285" s="82"/>
      <c r="F285" s="92" t="s">
        <v>8</v>
      </c>
      <c r="G285" s="83"/>
      <c r="H285" s="96"/>
      <c r="I285" s="61">
        <v>2017</v>
      </c>
      <c r="J285" s="4">
        <v>95.6</v>
      </c>
      <c r="K285" s="5">
        <v>105.17</v>
      </c>
      <c r="L285" s="15">
        <f t="shared" si="372"/>
        <v>196.23</v>
      </c>
      <c r="M285" s="16">
        <f t="shared" si="373"/>
        <v>237.3</v>
      </c>
      <c r="N285" s="2">
        <f t="shared" ref="N285" si="853">P285+R285+T285</f>
        <v>100.63</v>
      </c>
      <c r="O285" s="3">
        <f t="shared" ref="O285" si="854">Q285+S285+U285</f>
        <v>132.13</v>
      </c>
      <c r="P285" s="4">
        <v>33.770000000000003</v>
      </c>
      <c r="Q285" s="5">
        <v>61.73</v>
      </c>
      <c r="R285" s="4">
        <v>66.86</v>
      </c>
      <c r="S285" s="5">
        <v>70.400000000000006</v>
      </c>
      <c r="T285" s="4">
        <v>0</v>
      </c>
      <c r="U285" s="5">
        <v>0</v>
      </c>
      <c r="V285" s="2">
        <v>0</v>
      </c>
      <c r="W285" s="3">
        <v>0</v>
      </c>
      <c r="X285" s="2">
        <v>214</v>
      </c>
      <c r="Y285" s="3">
        <v>220</v>
      </c>
      <c r="Z285" s="22">
        <f t="shared" ref="Z285" si="855">(N285/X285)*100</f>
        <v>47.023364485981304</v>
      </c>
      <c r="AA285" s="23">
        <f t="shared" ref="AA285" si="856">(O285/Y285)*100</f>
        <v>60.059090909090905</v>
      </c>
      <c r="AB285" s="22">
        <f t="shared" ref="AB285" si="857">(L285/X285)*100</f>
        <v>91.696261682242991</v>
      </c>
      <c r="AC285" s="23">
        <f t="shared" ref="AC285" si="858">(M285/Y285)*100</f>
        <v>107.86363636363636</v>
      </c>
    </row>
    <row r="286" spans="1:29" x14ac:dyDescent="0.25">
      <c r="A286" s="55" t="s">
        <v>71</v>
      </c>
      <c r="B286" s="3">
        <f t="shared" si="816"/>
        <v>267</v>
      </c>
      <c r="C286" s="31" t="s">
        <v>9</v>
      </c>
      <c r="D286" s="61">
        <v>1</v>
      </c>
      <c r="E286" s="82"/>
      <c r="F286" s="92" t="s">
        <v>8</v>
      </c>
      <c r="G286" s="83"/>
      <c r="H286" s="96"/>
      <c r="I286" s="61">
        <v>2017</v>
      </c>
      <c r="J286" s="2">
        <v>0</v>
      </c>
      <c r="K286" s="3">
        <v>0</v>
      </c>
      <c r="L286" s="15">
        <f t="shared" si="372"/>
        <v>106.6</v>
      </c>
      <c r="M286" s="16">
        <f t="shared" si="373"/>
        <v>121.36999999999999</v>
      </c>
      <c r="N286" s="2">
        <f t="shared" ref="N286:N288" si="859">P286+R286+T286</f>
        <v>106.6</v>
      </c>
      <c r="O286" s="3">
        <f t="shared" ref="O286:O288" si="860">Q286+S286+U286</f>
        <v>121.36999999999999</v>
      </c>
      <c r="P286" s="4">
        <v>106.6</v>
      </c>
      <c r="Q286" s="5">
        <v>114.66</v>
      </c>
      <c r="R286" s="4">
        <v>0</v>
      </c>
      <c r="S286" s="5">
        <v>6.71</v>
      </c>
      <c r="T286" s="4">
        <v>0</v>
      </c>
      <c r="U286" s="5">
        <v>0</v>
      </c>
      <c r="V286" s="2">
        <v>0</v>
      </c>
      <c r="W286" s="3">
        <v>0</v>
      </c>
      <c r="X286" s="2">
        <v>214</v>
      </c>
      <c r="Y286" s="3">
        <v>220</v>
      </c>
      <c r="Z286" s="22">
        <f t="shared" ref="Z286" si="861">(N286/X286)*100</f>
        <v>49.813084112149532</v>
      </c>
      <c r="AA286" s="23">
        <f t="shared" ref="AA286" si="862">(O286/Y286)*100</f>
        <v>55.168181818181814</v>
      </c>
      <c r="AB286" s="22">
        <f t="shared" ref="AB286" si="863">(L286/X286)*100</f>
        <v>49.813084112149532</v>
      </c>
      <c r="AC286" s="23">
        <f t="shared" ref="AC286" si="864">(M286/Y286)*100</f>
        <v>55.168181818181814</v>
      </c>
    </row>
    <row r="287" spans="1:29" x14ac:dyDescent="0.25">
      <c r="A287" s="55" t="s">
        <v>71</v>
      </c>
      <c r="B287" s="3">
        <f t="shared" si="816"/>
        <v>268</v>
      </c>
      <c r="C287" s="31" t="s">
        <v>9</v>
      </c>
      <c r="D287" s="61">
        <v>1</v>
      </c>
      <c r="E287" s="82"/>
      <c r="F287" s="92" t="s">
        <v>8</v>
      </c>
      <c r="G287" s="83"/>
      <c r="H287" s="96"/>
      <c r="I287" s="61">
        <v>2017</v>
      </c>
      <c r="J287" s="2">
        <v>0</v>
      </c>
      <c r="K287" s="3">
        <v>0</v>
      </c>
      <c r="L287" s="15">
        <f t="shared" si="372"/>
        <v>83.63</v>
      </c>
      <c r="M287" s="16">
        <f t="shared" si="373"/>
        <v>119.32</v>
      </c>
      <c r="N287" s="2">
        <f t="shared" si="859"/>
        <v>83.63</v>
      </c>
      <c r="O287" s="3">
        <f t="shared" si="860"/>
        <v>119.32</v>
      </c>
      <c r="P287" s="4">
        <v>83.63</v>
      </c>
      <c r="Q287" s="5">
        <v>119.32</v>
      </c>
      <c r="R287" s="4">
        <v>0</v>
      </c>
      <c r="S287" s="5">
        <v>0</v>
      </c>
      <c r="T287" s="4">
        <v>0</v>
      </c>
      <c r="U287" s="5">
        <v>0</v>
      </c>
      <c r="V287" s="2">
        <v>0</v>
      </c>
      <c r="W287" s="3">
        <v>0</v>
      </c>
      <c r="X287" s="2">
        <v>214</v>
      </c>
      <c r="Y287" s="3">
        <v>220</v>
      </c>
      <c r="Z287" s="22">
        <f t="shared" ref="Z287" si="865">(N287/X287)*100</f>
        <v>39.079439252336442</v>
      </c>
      <c r="AA287" s="23">
        <f t="shared" ref="AA287" si="866">(O287/Y287)*100</f>
        <v>54.236363636363635</v>
      </c>
      <c r="AB287" s="22">
        <f t="shared" ref="AB287" si="867">(L287/X287)*100</f>
        <v>39.079439252336442</v>
      </c>
      <c r="AC287" s="23">
        <f t="shared" ref="AC287" si="868">(M287/Y287)*100</f>
        <v>54.236363636363635</v>
      </c>
    </row>
    <row r="288" spans="1:29" x14ac:dyDescent="0.25">
      <c r="A288" s="55" t="s">
        <v>71</v>
      </c>
      <c r="B288" s="3">
        <f t="shared" si="816"/>
        <v>269</v>
      </c>
      <c r="C288" s="31" t="s">
        <v>9</v>
      </c>
      <c r="D288" s="61">
        <v>1</v>
      </c>
      <c r="E288" s="82"/>
      <c r="F288" s="92" t="s">
        <v>8</v>
      </c>
      <c r="G288" s="83"/>
      <c r="H288" s="96"/>
      <c r="I288" s="61">
        <v>2017</v>
      </c>
      <c r="J288" s="4">
        <v>102.12</v>
      </c>
      <c r="K288" s="5">
        <v>100</v>
      </c>
      <c r="L288" s="15">
        <f t="shared" si="372"/>
        <v>184.17000000000002</v>
      </c>
      <c r="M288" s="16">
        <f t="shared" si="373"/>
        <v>173.57999999999998</v>
      </c>
      <c r="N288" s="2">
        <f t="shared" si="859"/>
        <v>82.05</v>
      </c>
      <c r="O288" s="3">
        <f t="shared" si="860"/>
        <v>73.58</v>
      </c>
      <c r="P288" s="4">
        <v>78.88</v>
      </c>
      <c r="Q288" s="5">
        <v>70.63</v>
      </c>
      <c r="R288" s="4">
        <v>3.17</v>
      </c>
      <c r="S288" s="5">
        <v>2.95</v>
      </c>
      <c r="T288" s="4">
        <v>0</v>
      </c>
      <c r="U288" s="5">
        <v>0</v>
      </c>
      <c r="V288" s="2">
        <v>0</v>
      </c>
      <c r="W288" s="3">
        <v>0</v>
      </c>
      <c r="X288" s="2">
        <v>214</v>
      </c>
      <c r="Y288" s="3">
        <v>220</v>
      </c>
      <c r="Z288" s="22">
        <f t="shared" ref="Z288" si="869">(N288/X288)*100</f>
        <v>38.341121495327101</v>
      </c>
      <c r="AA288" s="23">
        <f t="shared" ref="AA288" si="870">(O288/Y288)*100</f>
        <v>33.445454545454545</v>
      </c>
      <c r="AB288" s="22">
        <f t="shared" ref="AB288" si="871">(L288/X288)*100</f>
        <v>86.06074766355141</v>
      </c>
      <c r="AC288" s="23">
        <f t="shared" ref="AC288" si="872">(M288/Y288)*100</f>
        <v>78.899999999999991</v>
      </c>
    </row>
    <row r="289" spans="1:29" x14ac:dyDescent="0.25">
      <c r="A289" s="55" t="s">
        <v>71</v>
      </c>
      <c r="B289" s="3">
        <f t="shared" si="816"/>
        <v>270</v>
      </c>
      <c r="C289" s="31" t="s">
        <v>9</v>
      </c>
      <c r="D289" s="61">
        <v>1</v>
      </c>
      <c r="E289" s="82"/>
      <c r="F289" s="92" t="s">
        <v>8</v>
      </c>
      <c r="G289" s="83"/>
      <c r="H289" s="96"/>
      <c r="I289" s="61">
        <v>2014</v>
      </c>
      <c r="J289" s="2">
        <v>0</v>
      </c>
      <c r="K289" s="3">
        <v>0</v>
      </c>
      <c r="L289" s="15">
        <f t="shared" si="372"/>
        <v>11.64</v>
      </c>
      <c r="M289" s="16">
        <f t="shared" si="373"/>
        <v>155.22999999999999</v>
      </c>
      <c r="N289" s="2">
        <f t="shared" ref="N289" si="873">P289+R289+T289</f>
        <v>11.64</v>
      </c>
      <c r="O289" s="3">
        <f t="shared" ref="O289" si="874">Q289+S289+U289</f>
        <v>155.22999999999999</v>
      </c>
      <c r="P289" s="4">
        <v>8.4700000000000006</v>
      </c>
      <c r="Q289" s="5">
        <v>152.28</v>
      </c>
      <c r="R289" s="4">
        <v>3.17</v>
      </c>
      <c r="S289" s="5">
        <v>2.95</v>
      </c>
      <c r="T289" s="4">
        <v>0</v>
      </c>
      <c r="U289" s="5">
        <v>0</v>
      </c>
      <c r="V289" s="2">
        <v>0</v>
      </c>
      <c r="W289" s="3">
        <v>0</v>
      </c>
      <c r="X289" s="2">
        <v>214</v>
      </c>
      <c r="Y289" s="3">
        <v>220</v>
      </c>
      <c r="Z289" s="22">
        <f t="shared" ref="Z289" si="875">(N289/X289)*100</f>
        <v>5.4392523364485985</v>
      </c>
      <c r="AA289" s="23">
        <f t="shared" ref="AA289" si="876">(O289/Y289)*100</f>
        <v>70.559090909090898</v>
      </c>
      <c r="AB289" s="22">
        <f t="shared" ref="AB289" si="877">(L289/X289)*100</f>
        <v>5.4392523364485985</v>
      </c>
      <c r="AC289" s="23">
        <f t="shared" ref="AC289" si="878">(M289/Y289)*100</f>
        <v>70.559090909090898</v>
      </c>
    </row>
    <row r="290" spans="1:29" x14ac:dyDescent="0.25">
      <c r="A290" s="55" t="s">
        <v>71</v>
      </c>
      <c r="B290" s="3">
        <f t="shared" si="816"/>
        <v>271</v>
      </c>
      <c r="C290" s="31" t="s">
        <v>9</v>
      </c>
      <c r="D290" s="61">
        <v>1</v>
      </c>
      <c r="E290" s="82"/>
      <c r="F290" s="92" t="s">
        <v>8</v>
      </c>
      <c r="G290" s="83"/>
      <c r="H290" s="96"/>
      <c r="I290" s="61">
        <v>2018</v>
      </c>
      <c r="J290" s="4">
        <v>452.52</v>
      </c>
      <c r="K290" s="5">
        <v>0</v>
      </c>
      <c r="L290" s="15">
        <f t="shared" si="372"/>
        <v>527.20000000000005</v>
      </c>
      <c r="M290" s="16">
        <f t="shared" si="373"/>
        <v>88.79</v>
      </c>
      <c r="N290" s="2">
        <f t="shared" ref="N290:N292" si="879">P290+R290+T290</f>
        <v>74.680000000000007</v>
      </c>
      <c r="O290" s="3">
        <f t="shared" ref="O290:O292" si="880">Q290+S290+U290</f>
        <v>88.79</v>
      </c>
      <c r="P290" s="4">
        <v>71.400000000000006</v>
      </c>
      <c r="Q290" s="5">
        <v>82.4</v>
      </c>
      <c r="R290" s="4">
        <v>3.28</v>
      </c>
      <c r="S290" s="5">
        <v>6.39</v>
      </c>
      <c r="T290" s="4">
        <v>0</v>
      </c>
      <c r="U290" s="5">
        <v>0</v>
      </c>
      <c r="V290" s="2">
        <v>0</v>
      </c>
      <c r="W290" s="3">
        <v>0</v>
      </c>
      <c r="X290" s="2">
        <v>214</v>
      </c>
      <c r="Y290" s="3">
        <v>220</v>
      </c>
      <c r="Z290" s="22">
        <f t="shared" ref="Z290" si="881">(N290/X290)*100</f>
        <v>34.897196261682247</v>
      </c>
      <c r="AA290" s="23">
        <f t="shared" ref="AA290" si="882">(O290/Y290)*100</f>
        <v>40.359090909090909</v>
      </c>
      <c r="AB290" s="22">
        <f t="shared" ref="AB290" si="883">(L290/X290)*100</f>
        <v>246.35514018691592</v>
      </c>
      <c r="AC290" s="23">
        <f t="shared" ref="AC290" si="884">(M290/Y290)*100</f>
        <v>40.359090909090909</v>
      </c>
    </row>
    <row r="291" spans="1:29" x14ac:dyDescent="0.25">
      <c r="A291" s="55" t="s">
        <v>71</v>
      </c>
      <c r="B291" s="3">
        <f t="shared" si="816"/>
        <v>272</v>
      </c>
      <c r="C291" s="31" t="s">
        <v>9</v>
      </c>
      <c r="D291" s="61">
        <v>1</v>
      </c>
      <c r="E291" s="82"/>
      <c r="F291" s="92" t="s">
        <v>8</v>
      </c>
      <c r="G291" s="83"/>
      <c r="H291" s="96"/>
      <c r="I291" s="61">
        <v>2017</v>
      </c>
      <c r="J291" s="4">
        <v>0</v>
      </c>
      <c r="K291" s="5">
        <v>0</v>
      </c>
      <c r="L291" s="15">
        <f t="shared" si="372"/>
        <v>21.26</v>
      </c>
      <c r="M291" s="16">
        <f t="shared" si="373"/>
        <v>21.41</v>
      </c>
      <c r="N291" s="2">
        <f t="shared" si="879"/>
        <v>21.26</v>
      </c>
      <c r="O291" s="3">
        <f t="shared" si="880"/>
        <v>21.41</v>
      </c>
      <c r="P291" s="4">
        <v>21.26</v>
      </c>
      <c r="Q291" s="5">
        <v>20.11</v>
      </c>
      <c r="R291" s="4">
        <v>0</v>
      </c>
      <c r="S291" s="5">
        <v>0</v>
      </c>
      <c r="T291" s="4">
        <v>0</v>
      </c>
      <c r="U291" s="5">
        <v>1.3</v>
      </c>
      <c r="V291" s="2">
        <v>0</v>
      </c>
      <c r="W291" s="3">
        <v>0</v>
      </c>
      <c r="X291" s="2">
        <v>214</v>
      </c>
      <c r="Y291" s="3">
        <v>220</v>
      </c>
      <c r="Z291" s="22">
        <f t="shared" ref="Z291" si="885">(N291/X291)*100</f>
        <v>9.934579439252337</v>
      </c>
      <c r="AA291" s="23">
        <f t="shared" ref="AA291" si="886">(O291/Y291)*100</f>
        <v>9.7318181818181824</v>
      </c>
      <c r="AB291" s="22">
        <f t="shared" ref="AB291" si="887">(L291/X291)*100</f>
        <v>9.934579439252337</v>
      </c>
      <c r="AC291" s="23">
        <f t="shared" ref="AC291" si="888">(M291/Y291)*100</f>
        <v>9.7318181818181824</v>
      </c>
    </row>
    <row r="292" spans="1:29" x14ac:dyDescent="0.25">
      <c r="A292" s="55" t="s">
        <v>71</v>
      </c>
      <c r="B292" s="3">
        <f t="shared" si="816"/>
        <v>273</v>
      </c>
      <c r="C292" s="31" t="s">
        <v>9</v>
      </c>
      <c r="D292" s="61">
        <v>1</v>
      </c>
      <c r="E292" s="82"/>
      <c r="F292" s="92" t="s">
        <v>8</v>
      </c>
      <c r="G292" s="83"/>
      <c r="H292" s="96"/>
      <c r="I292" s="61">
        <v>2017</v>
      </c>
      <c r="J292" s="4">
        <v>0</v>
      </c>
      <c r="K292" s="5">
        <v>0</v>
      </c>
      <c r="L292" s="15">
        <f t="shared" si="372"/>
        <v>58.07</v>
      </c>
      <c r="M292" s="16">
        <f t="shared" si="373"/>
        <v>20.11</v>
      </c>
      <c r="N292" s="2">
        <f t="shared" si="879"/>
        <v>58.07</v>
      </c>
      <c r="O292" s="3">
        <f t="shared" si="880"/>
        <v>20.11</v>
      </c>
      <c r="P292" s="4">
        <v>54.8</v>
      </c>
      <c r="Q292" s="5">
        <v>20.11</v>
      </c>
      <c r="R292" s="4">
        <v>3.27</v>
      </c>
      <c r="S292" s="5">
        <v>0</v>
      </c>
      <c r="T292" s="4">
        <v>0</v>
      </c>
      <c r="U292" s="5">
        <v>0</v>
      </c>
      <c r="V292" s="2">
        <v>7.54</v>
      </c>
      <c r="W292" s="3">
        <v>0</v>
      </c>
      <c r="X292" s="2">
        <v>214</v>
      </c>
      <c r="Y292" s="3">
        <v>220</v>
      </c>
      <c r="Z292" s="22">
        <f t="shared" ref="Z292" si="889">(N292/X292)*100</f>
        <v>27.135514018691588</v>
      </c>
      <c r="AA292" s="23">
        <f t="shared" ref="AA292" si="890">(O292/Y292)*100</f>
        <v>9.1409090909090907</v>
      </c>
      <c r="AB292" s="22">
        <f t="shared" ref="AB292" si="891">(L292/X292)*100</f>
        <v>27.135514018691588</v>
      </c>
      <c r="AC292" s="23">
        <f t="shared" ref="AC292" si="892">(M292/Y292)*100</f>
        <v>9.1409090909090907</v>
      </c>
    </row>
    <row r="293" spans="1:29" x14ac:dyDescent="0.25">
      <c r="A293" s="55" t="s">
        <v>71</v>
      </c>
      <c r="B293" s="3">
        <f t="shared" si="816"/>
        <v>274</v>
      </c>
      <c r="C293" s="31" t="s">
        <v>24</v>
      </c>
      <c r="D293" s="61">
        <v>1</v>
      </c>
      <c r="E293" s="82"/>
      <c r="F293" s="92" t="s">
        <v>8</v>
      </c>
      <c r="G293" s="83"/>
      <c r="H293" s="96"/>
      <c r="I293" s="61">
        <v>2016</v>
      </c>
      <c r="J293" s="4">
        <v>0</v>
      </c>
      <c r="K293" s="5">
        <v>0</v>
      </c>
      <c r="L293" s="15">
        <f t="shared" si="372"/>
        <v>62.400000000000006</v>
      </c>
      <c r="M293" s="16">
        <f t="shared" si="373"/>
        <v>150.88</v>
      </c>
      <c r="N293" s="2">
        <f t="shared" si="800"/>
        <v>62.400000000000006</v>
      </c>
      <c r="O293" s="3">
        <f t="shared" si="801"/>
        <v>150.88</v>
      </c>
      <c r="P293" s="4">
        <v>42.03</v>
      </c>
      <c r="Q293" s="5">
        <v>60.18</v>
      </c>
      <c r="R293" s="4">
        <v>20.37</v>
      </c>
      <c r="S293" s="5">
        <v>21.42</v>
      </c>
      <c r="T293" s="4">
        <v>0</v>
      </c>
      <c r="U293" s="5">
        <v>69.28</v>
      </c>
      <c r="V293" s="2">
        <v>0</v>
      </c>
      <c r="W293" s="3">
        <v>0</v>
      </c>
      <c r="X293" s="2">
        <v>214</v>
      </c>
      <c r="Y293" s="3">
        <v>220</v>
      </c>
      <c r="Z293" s="22">
        <f t="shared" ref="Z293" si="893">(N293/X293)*100</f>
        <v>29.158878504672899</v>
      </c>
      <c r="AA293" s="23">
        <f t="shared" ref="AA293" si="894">(O293/Y293)*100</f>
        <v>68.581818181818178</v>
      </c>
      <c r="AB293" s="22">
        <f t="shared" ref="AB293" si="895">(L293/X293)*100</f>
        <v>29.158878504672899</v>
      </c>
      <c r="AC293" s="23">
        <f t="shared" ref="AC293" si="896">(M293/Y293)*100</f>
        <v>68.581818181818178</v>
      </c>
    </row>
    <row r="294" spans="1:29" x14ac:dyDescent="0.25">
      <c r="A294" s="52" t="s">
        <v>65</v>
      </c>
      <c r="B294" s="3">
        <f t="shared" si="816"/>
        <v>275</v>
      </c>
      <c r="C294" s="31" t="s">
        <v>9</v>
      </c>
      <c r="D294" s="61">
        <v>1</v>
      </c>
      <c r="E294" s="82"/>
      <c r="F294" s="92" t="s">
        <v>8</v>
      </c>
      <c r="G294" s="83"/>
      <c r="H294" s="96"/>
      <c r="I294" s="61">
        <v>2016</v>
      </c>
      <c r="J294" s="4">
        <v>54.54</v>
      </c>
      <c r="K294" s="5">
        <v>60.03</v>
      </c>
      <c r="L294" s="15">
        <f t="shared" si="372"/>
        <v>125.78999999999999</v>
      </c>
      <c r="M294" s="16">
        <f t="shared" si="373"/>
        <v>145.31</v>
      </c>
      <c r="N294" s="2">
        <f t="shared" si="800"/>
        <v>71.25</v>
      </c>
      <c r="O294" s="3">
        <f t="shared" si="801"/>
        <v>85.28</v>
      </c>
      <c r="P294" s="4">
        <v>67.98</v>
      </c>
      <c r="Q294" s="5">
        <v>83.66</v>
      </c>
      <c r="R294" s="4">
        <v>3.27</v>
      </c>
      <c r="S294" s="5">
        <v>1.62</v>
      </c>
      <c r="T294" s="4">
        <v>0</v>
      </c>
      <c r="U294" s="5">
        <v>0</v>
      </c>
      <c r="V294" s="2">
        <v>0</v>
      </c>
      <c r="W294" s="3">
        <v>0</v>
      </c>
      <c r="X294" s="2">
        <v>214</v>
      </c>
      <c r="Y294" s="3">
        <v>220</v>
      </c>
      <c r="Z294" s="22">
        <f t="shared" ref="Z294" si="897">(N294/X294)*100</f>
        <v>33.294392523364486</v>
      </c>
      <c r="AA294" s="23">
        <f t="shared" ref="AA294" si="898">(O294/Y294)*100</f>
        <v>38.763636363636365</v>
      </c>
      <c r="AB294" s="22">
        <f t="shared" ref="AB294" si="899">(L294/X294)*100</f>
        <v>58.780373831775698</v>
      </c>
      <c r="AC294" s="23">
        <f t="shared" ref="AC294" si="900">(M294/Y294)*100</f>
        <v>66.05</v>
      </c>
    </row>
    <row r="295" spans="1:29" x14ac:dyDescent="0.25">
      <c r="A295" s="52" t="s">
        <v>65</v>
      </c>
      <c r="B295" s="3">
        <f t="shared" si="816"/>
        <v>276</v>
      </c>
      <c r="C295" s="31" t="s">
        <v>9</v>
      </c>
      <c r="D295" s="61">
        <v>1</v>
      </c>
      <c r="E295" s="82"/>
      <c r="F295" s="92" t="s">
        <v>8</v>
      </c>
      <c r="G295" s="83"/>
      <c r="H295" s="96"/>
      <c r="I295" s="61">
        <v>2016</v>
      </c>
      <c r="J295" s="4">
        <v>0</v>
      </c>
      <c r="K295" s="5">
        <v>0</v>
      </c>
      <c r="L295" s="15">
        <f t="shared" si="372"/>
        <v>112.63999999999999</v>
      </c>
      <c r="M295" s="16">
        <f t="shared" si="373"/>
        <v>112.34</v>
      </c>
      <c r="N295" s="2">
        <f t="shared" si="800"/>
        <v>112.63999999999999</v>
      </c>
      <c r="O295" s="3">
        <f t="shared" si="801"/>
        <v>112.34</v>
      </c>
      <c r="P295" s="4">
        <v>91.8</v>
      </c>
      <c r="Q295" s="5">
        <v>93.53</v>
      </c>
      <c r="R295" s="4">
        <v>3.27</v>
      </c>
      <c r="S295" s="5">
        <v>1.24</v>
      </c>
      <c r="T295" s="4">
        <v>17.57</v>
      </c>
      <c r="U295" s="5">
        <v>17.57</v>
      </c>
      <c r="V295" s="2">
        <v>0</v>
      </c>
      <c r="W295" s="3">
        <v>0</v>
      </c>
      <c r="X295" s="2">
        <v>214</v>
      </c>
      <c r="Y295" s="3">
        <v>220</v>
      </c>
      <c r="Z295" s="22">
        <f t="shared" ref="Z295" si="901">(N295/X295)*100</f>
        <v>52.635514018691588</v>
      </c>
      <c r="AA295" s="23">
        <f t="shared" ref="AA295" si="902">(O295/Y295)*100</f>
        <v>51.06363636363637</v>
      </c>
      <c r="AB295" s="22">
        <f t="shared" ref="AB295" si="903">(L295/X295)*100</f>
        <v>52.635514018691588</v>
      </c>
      <c r="AC295" s="23">
        <f t="shared" ref="AC295" si="904">(M295/Y295)*100</f>
        <v>51.06363636363637</v>
      </c>
    </row>
    <row r="296" spans="1:29" x14ac:dyDescent="0.25">
      <c r="A296" s="53" t="s">
        <v>67</v>
      </c>
      <c r="B296" s="3">
        <f t="shared" si="816"/>
        <v>277</v>
      </c>
      <c r="C296" s="31" t="s">
        <v>9</v>
      </c>
      <c r="D296" s="61">
        <v>1</v>
      </c>
      <c r="E296" s="82"/>
      <c r="F296" s="92" t="s">
        <v>8</v>
      </c>
      <c r="G296" s="83"/>
      <c r="H296" s="96"/>
      <c r="I296" s="61">
        <v>2016</v>
      </c>
      <c r="J296" s="4">
        <v>0</v>
      </c>
      <c r="K296" s="5">
        <v>0</v>
      </c>
      <c r="L296" s="15">
        <f t="shared" si="372"/>
        <v>56.44</v>
      </c>
      <c r="M296" s="16">
        <f t="shared" si="373"/>
        <v>19.55</v>
      </c>
      <c r="N296" s="2">
        <f t="shared" si="800"/>
        <v>56.44</v>
      </c>
      <c r="O296" s="3">
        <f t="shared" si="801"/>
        <v>19.55</v>
      </c>
      <c r="P296" s="4">
        <v>54.8</v>
      </c>
      <c r="Q296" s="5">
        <v>17.91</v>
      </c>
      <c r="R296" s="4">
        <v>1.64</v>
      </c>
      <c r="S296" s="5">
        <v>1.64</v>
      </c>
      <c r="T296" s="4">
        <v>0</v>
      </c>
      <c r="U296" s="5">
        <v>0</v>
      </c>
      <c r="V296" s="2">
        <v>0</v>
      </c>
      <c r="W296" s="3">
        <v>0</v>
      </c>
      <c r="X296" s="2">
        <v>214</v>
      </c>
      <c r="Y296" s="3">
        <v>220</v>
      </c>
      <c r="Z296" s="22">
        <f t="shared" ref="Z296" si="905">(N296/X296)*100</f>
        <v>26.373831775700936</v>
      </c>
      <c r="AA296" s="23">
        <f t="shared" ref="AA296" si="906">(O296/Y296)*100</f>
        <v>8.8863636363636367</v>
      </c>
      <c r="AB296" s="22">
        <f t="shared" ref="AB296" si="907">(L296/X296)*100</f>
        <v>26.373831775700936</v>
      </c>
      <c r="AC296" s="23">
        <f t="shared" ref="AC296" si="908">(M296/Y296)*100</f>
        <v>8.8863636363636367</v>
      </c>
    </row>
    <row r="297" spans="1:29" x14ac:dyDescent="0.25">
      <c r="A297" s="53" t="s">
        <v>67</v>
      </c>
      <c r="B297" s="3">
        <f t="shared" si="816"/>
        <v>278</v>
      </c>
      <c r="C297" s="31" t="s">
        <v>9</v>
      </c>
      <c r="D297" s="61">
        <v>1</v>
      </c>
      <c r="E297" s="82"/>
      <c r="F297" s="92" t="s">
        <v>8</v>
      </c>
      <c r="G297" s="83"/>
      <c r="H297" s="96"/>
      <c r="I297" s="61">
        <v>2017</v>
      </c>
      <c r="J297" s="2">
        <v>0</v>
      </c>
      <c r="K297" s="3">
        <v>0</v>
      </c>
      <c r="L297" s="15">
        <f t="shared" si="372"/>
        <v>61.44</v>
      </c>
      <c r="M297" s="16">
        <f t="shared" si="373"/>
        <v>90.25</v>
      </c>
      <c r="N297" s="2">
        <f t="shared" ref="N297:N298" si="909">P297+R297+T297</f>
        <v>61.44</v>
      </c>
      <c r="O297" s="3">
        <f t="shared" ref="O297:O298" si="910">Q297+S297+U297</f>
        <v>90.25</v>
      </c>
      <c r="P297" s="4">
        <v>58.36</v>
      </c>
      <c r="Q297" s="5">
        <v>87.17</v>
      </c>
      <c r="R297" s="4">
        <v>3.08</v>
      </c>
      <c r="S297" s="5">
        <v>3.08</v>
      </c>
      <c r="T297" s="4">
        <v>0</v>
      </c>
      <c r="U297" s="5">
        <v>0</v>
      </c>
      <c r="V297" s="2">
        <v>0</v>
      </c>
      <c r="W297" s="3">
        <v>0</v>
      </c>
      <c r="X297" s="2">
        <v>214</v>
      </c>
      <c r="Y297" s="3">
        <v>220</v>
      </c>
      <c r="Z297" s="22">
        <f t="shared" ref="Z297" si="911">(N297/X297)*100</f>
        <v>28.710280373831775</v>
      </c>
      <c r="AA297" s="23">
        <f t="shared" ref="AA297" si="912">(O297/Y297)*100</f>
        <v>41.022727272727273</v>
      </c>
      <c r="AB297" s="22">
        <f t="shared" ref="AB297" si="913">(L297/X297)*100</f>
        <v>28.710280373831775</v>
      </c>
      <c r="AC297" s="23">
        <f t="shared" ref="AC297" si="914">(M297/Y297)*100</f>
        <v>41.022727272727273</v>
      </c>
    </row>
    <row r="298" spans="1:29" x14ac:dyDescent="0.25">
      <c r="A298" s="53" t="s">
        <v>67</v>
      </c>
      <c r="B298" s="3">
        <f t="shared" si="816"/>
        <v>279</v>
      </c>
      <c r="C298" s="31" t="s">
        <v>9</v>
      </c>
      <c r="D298" s="61">
        <v>1</v>
      </c>
      <c r="E298" s="82"/>
      <c r="F298" s="92"/>
      <c r="G298" s="83" t="s">
        <v>8</v>
      </c>
      <c r="H298" s="96"/>
      <c r="I298" s="61">
        <v>2012</v>
      </c>
      <c r="J298" s="4">
        <v>57</v>
      </c>
      <c r="K298" s="5">
        <v>0</v>
      </c>
      <c r="L298" s="15">
        <f t="shared" si="372"/>
        <v>115.13</v>
      </c>
      <c r="M298" s="16">
        <f t="shared" si="373"/>
        <v>88.22</v>
      </c>
      <c r="N298" s="2">
        <f t="shared" si="909"/>
        <v>58.13</v>
      </c>
      <c r="O298" s="3">
        <f t="shared" si="910"/>
        <v>88.22</v>
      </c>
      <c r="P298" s="4">
        <v>58.13</v>
      </c>
      <c r="Q298" s="5">
        <v>88.22</v>
      </c>
      <c r="R298" s="4">
        <v>0</v>
      </c>
      <c r="S298" s="5">
        <v>0</v>
      </c>
      <c r="T298" s="4">
        <v>0</v>
      </c>
      <c r="U298" s="5">
        <v>0</v>
      </c>
      <c r="V298" s="2">
        <v>0</v>
      </c>
      <c r="W298" s="3">
        <v>0</v>
      </c>
      <c r="X298" s="2">
        <v>214</v>
      </c>
      <c r="Y298" s="3">
        <v>220</v>
      </c>
      <c r="Z298" s="22">
        <f t="shared" ref="Z298" si="915">(N298/X298)*100</f>
        <v>27.163551401869164</v>
      </c>
      <c r="AA298" s="23">
        <f t="shared" ref="AA298" si="916">(O298/Y298)*100</f>
        <v>40.099999999999994</v>
      </c>
      <c r="AB298" s="22">
        <f t="shared" ref="AB298" si="917">(L298/X298)*100</f>
        <v>53.799065420560744</v>
      </c>
      <c r="AC298" s="23">
        <f t="shared" ref="AC298" si="918">(M298/Y298)*100</f>
        <v>40.099999999999994</v>
      </c>
    </row>
    <row r="299" spans="1:29" x14ac:dyDescent="0.25">
      <c r="A299" s="53" t="s">
        <v>67</v>
      </c>
      <c r="B299" s="3">
        <f t="shared" si="816"/>
        <v>280</v>
      </c>
      <c r="C299" s="31" t="s">
        <v>9</v>
      </c>
      <c r="D299" s="61">
        <v>1</v>
      </c>
      <c r="E299" s="82" t="s">
        <v>8</v>
      </c>
      <c r="F299" s="92"/>
      <c r="G299" s="83"/>
      <c r="H299" s="96"/>
      <c r="I299" s="61">
        <v>2018</v>
      </c>
      <c r="J299" s="4">
        <v>0</v>
      </c>
      <c r="K299" s="5">
        <v>0</v>
      </c>
      <c r="L299" s="15">
        <f t="shared" si="372"/>
        <v>0</v>
      </c>
      <c r="M299" s="16">
        <f t="shared" si="373"/>
        <v>37.1</v>
      </c>
      <c r="N299" s="2">
        <f t="shared" ref="N299" si="919">P299+R299+T299</f>
        <v>0</v>
      </c>
      <c r="O299" s="3">
        <f t="shared" ref="O299" si="920">Q299+S299+U299</f>
        <v>37.1</v>
      </c>
      <c r="P299" s="4">
        <v>0</v>
      </c>
      <c r="Q299" s="5">
        <v>37.1</v>
      </c>
      <c r="R299" s="4">
        <v>0</v>
      </c>
      <c r="S299" s="5">
        <v>0</v>
      </c>
      <c r="T299" s="4">
        <v>0</v>
      </c>
      <c r="U299" s="5">
        <v>0</v>
      </c>
      <c r="V299" s="2">
        <v>0</v>
      </c>
      <c r="W299" s="3">
        <v>0</v>
      </c>
      <c r="X299" s="2">
        <v>214</v>
      </c>
      <c r="Y299" s="3">
        <v>220</v>
      </c>
      <c r="Z299" s="22">
        <f t="shared" ref="Z299" si="921">(N299/X299)*100</f>
        <v>0</v>
      </c>
      <c r="AA299" s="23">
        <f t="shared" ref="AA299" si="922">(O299/Y299)*100</f>
        <v>16.863636363636363</v>
      </c>
      <c r="AB299" s="22">
        <f t="shared" ref="AB299" si="923">(L299/X299)*100</f>
        <v>0</v>
      </c>
      <c r="AC299" s="23">
        <f t="shared" ref="AC299" si="924">(M299/Y299)*100</f>
        <v>16.863636363636363</v>
      </c>
    </row>
    <row r="300" spans="1:29" x14ac:dyDescent="0.25">
      <c r="A300" s="53" t="s">
        <v>67</v>
      </c>
      <c r="B300" s="3">
        <f t="shared" si="816"/>
        <v>281</v>
      </c>
      <c r="C300" s="31" t="s">
        <v>9</v>
      </c>
      <c r="D300" s="61">
        <v>1</v>
      </c>
      <c r="E300" s="82" t="s">
        <v>8</v>
      </c>
      <c r="F300" s="92"/>
      <c r="G300" s="83"/>
      <c r="H300" s="96"/>
      <c r="I300" s="61">
        <v>2015</v>
      </c>
      <c r="J300" s="4">
        <v>30.4</v>
      </c>
      <c r="K300" s="5">
        <v>0</v>
      </c>
      <c r="L300" s="15">
        <f t="shared" si="372"/>
        <v>86.84</v>
      </c>
      <c r="M300" s="16">
        <f t="shared" si="373"/>
        <v>19.55</v>
      </c>
      <c r="N300" s="2">
        <f t="shared" ref="N300" si="925">P300+R300+T300</f>
        <v>56.44</v>
      </c>
      <c r="O300" s="3">
        <f t="shared" ref="O300" si="926">Q300+S300+U300</f>
        <v>19.55</v>
      </c>
      <c r="P300" s="4">
        <v>54.8</v>
      </c>
      <c r="Q300" s="5">
        <v>17.91</v>
      </c>
      <c r="R300" s="4">
        <v>1.64</v>
      </c>
      <c r="S300" s="5">
        <v>1.64</v>
      </c>
      <c r="T300" s="4">
        <v>0</v>
      </c>
      <c r="U300" s="5">
        <v>0</v>
      </c>
      <c r="V300" s="2">
        <v>0</v>
      </c>
      <c r="W300" s="3">
        <v>0</v>
      </c>
      <c r="X300" s="2">
        <v>214</v>
      </c>
      <c r="Y300" s="3">
        <v>220</v>
      </c>
      <c r="Z300" s="22">
        <f t="shared" ref="Z300" si="927">(N300/X300)*100</f>
        <v>26.373831775700936</v>
      </c>
      <c r="AA300" s="23">
        <f t="shared" ref="AA300" si="928">(O300/Y300)*100</f>
        <v>8.8863636363636367</v>
      </c>
      <c r="AB300" s="22">
        <f t="shared" ref="AB300" si="929">(L300/X300)*100</f>
        <v>40.579439252336449</v>
      </c>
      <c r="AC300" s="23">
        <f t="shared" ref="AC300" si="930">(M300/Y300)*100</f>
        <v>8.8863636363636367</v>
      </c>
    </row>
    <row r="301" spans="1:29" x14ac:dyDescent="0.25">
      <c r="A301" s="53" t="s">
        <v>67</v>
      </c>
      <c r="B301" s="3">
        <f t="shared" si="816"/>
        <v>282</v>
      </c>
      <c r="C301" s="31" t="s">
        <v>9</v>
      </c>
      <c r="D301" s="61">
        <v>1</v>
      </c>
      <c r="E301" s="82" t="s">
        <v>8</v>
      </c>
      <c r="F301" s="92"/>
      <c r="G301" s="83"/>
      <c r="H301" s="96"/>
      <c r="I301" s="61">
        <v>2017</v>
      </c>
      <c r="J301" s="4">
        <v>0</v>
      </c>
      <c r="K301" s="5">
        <v>0</v>
      </c>
      <c r="L301" s="15">
        <f t="shared" ref="L301:L379" si="931">J301+N301</f>
        <v>58.33</v>
      </c>
      <c r="M301" s="16">
        <f t="shared" ref="M301:M379" si="932">K301+O301</f>
        <v>98.94</v>
      </c>
      <c r="N301" s="2">
        <f t="shared" ref="N301" si="933">P301+R301+T301</f>
        <v>58.33</v>
      </c>
      <c r="O301" s="3">
        <f t="shared" ref="O301" si="934">Q301+S301+U301</f>
        <v>98.94</v>
      </c>
      <c r="P301" s="4">
        <v>55.05</v>
      </c>
      <c r="Q301" s="5">
        <v>96.05</v>
      </c>
      <c r="R301" s="4">
        <v>3.28</v>
      </c>
      <c r="S301" s="5">
        <v>2.89</v>
      </c>
      <c r="T301" s="4">
        <v>0</v>
      </c>
      <c r="U301" s="5">
        <v>0</v>
      </c>
      <c r="V301" s="2">
        <v>0</v>
      </c>
      <c r="W301" s="3">
        <v>0</v>
      </c>
      <c r="X301" s="2">
        <v>214</v>
      </c>
      <c r="Y301" s="3">
        <v>220</v>
      </c>
      <c r="Z301" s="22">
        <f t="shared" ref="Z301" si="935">(N301/X301)*100</f>
        <v>27.25700934579439</v>
      </c>
      <c r="AA301" s="23">
        <f t="shared" ref="AA301" si="936">(O301/Y301)*100</f>
        <v>44.972727272727269</v>
      </c>
      <c r="AB301" s="22">
        <f t="shared" ref="AB301" si="937">(L301/X301)*100</f>
        <v>27.25700934579439</v>
      </c>
      <c r="AC301" s="23">
        <f t="shared" ref="AC301" si="938">(M301/Y301)*100</f>
        <v>44.972727272727269</v>
      </c>
    </row>
    <row r="302" spans="1:29" x14ac:dyDescent="0.25">
      <c r="A302" s="54" t="s">
        <v>69</v>
      </c>
      <c r="B302" s="3">
        <f t="shared" si="816"/>
        <v>283</v>
      </c>
      <c r="C302" s="31" t="s">
        <v>9</v>
      </c>
      <c r="D302" s="61">
        <v>1</v>
      </c>
      <c r="E302" s="82"/>
      <c r="F302" s="92"/>
      <c r="G302" s="83" t="s">
        <v>8</v>
      </c>
      <c r="H302" s="96"/>
      <c r="I302" s="61">
        <v>2013</v>
      </c>
      <c r="J302" s="4">
        <v>0</v>
      </c>
      <c r="K302" s="5">
        <v>51.41</v>
      </c>
      <c r="L302" s="15">
        <f t="shared" ref="L302" si="939">J302+N302</f>
        <v>104.72</v>
      </c>
      <c r="M302" s="16">
        <f t="shared" ref="M302" si="940">K302+O302</f>
        <v>188.9</v>
      </c>
      <c r="N302" s="2">
        <f t="shared" ref="N302" si="941">P302+R302+T302</f>
        <v>104.72</v>
      </c>
      <c r="O302" s="3">
        <f t="shared" ref="O302" si="942">Q302+S302+U302</f>
        <v>137.49</v>
      </c>
      <c r="P302" s="4">
        <v>104.72</v>
      </c>
      <c r="Q302" s="5">
        <v>137.49</v>
      </c>
      <c r="R302" s="4">
        <v>0</v>
      </c>
      <c r="S302" s="5">
        <v>0</v>
      </c>
      <c r="T302" s="4">
        <v>0</v>
      </c>
      <c r="U302" s="5">
        <v>0</v>
      </c>
      <c r="V302" s="2">
        <v>0</v>
      </c>
      <c r="W302" s="3">
        <v>0</v>
      </c>
      <c r="X302" s="2">
        <v>214</v>
      </c>
      <c r="Y302" s="3">
        <v>220</v>
      </c>
      <c r="Z302" s="22">
        <f t="shared" ref="Z302" si="943">(N302/X302)*100</f>
        <v>48.934579439252332</v>
      </c>
      <c r="AA302" s="23">
        <f t="shared" ref="AA302" si="944">(O302/Y302)*100</f>
        <v>62.495454545454557</v>
      </c>
      <c r="AB302" s="22">
        <f t="shared" ref="AB302" si="945">(L302/X302)*100</f>
        <v>48.934579439252332</v>
      </c>
      <c r="AC302" s="23">
        <f t="shared" ref="AC302" si="946">(M302/Y302)*100</f>
        <v>85.86363636363636</v>
      </c>
    </row>
    <row r="303" spans="1:29" x14ac:dyDescent="0.25">
      <c r="A303" s="54" t="s">
        <v>69</v>
      </c>
      <c r="B303" s="3">
        <f t="shared" si="816"/>
        <v>284</v>
      </c>
      <c r="C303" s="31" t="s">
        <v>9</v>
      </c>
      <c r="D303" s="61">
        <v>1</v>
      </c>
      <c r="E303" s="82" t="s">
        <v>8</v>
      </c>
      <c r="F303" s="92"/>
      <c r="G303" s="83"/>
      <c r="H303" s="96"/>
      <c r="I303" s="61">
        <v>2014</v>
      </c>
      <c r="J303" s="4">
        <v>279.44</v>
      </c>
      <c r="K303" s="5">
        <v>0</v>
      </c>
      <c r="L303" s="15">
        <f t="shared" ref="L303" si="947">J303+N303</f>
        <v>360.14</v>
      </c>
      <c r="M303" s="16">
        <f t="shared" ref="M303" si="948">K303+O303</f>
        <v>83.85</v>
      </c>
      <c r="N303" s="2">
        <f t="shared" ref="N303" si="949">P303+R303+T303</f>
        <v>80.7</v>
      </c>
      <c r="O303" s="3">
        <f t="shared" ref="O303" si="950">Q303+S303+U303</f>
        <v>83.85</v>
      </c>
      <c r="P303" s="4">
        <v>68.37</v>
      </c>
      <c r="Q303" s="5">
        <v>61</v>
      </c>
      <c r="R303" s="4">
        <v>0</v>
      </c>
      <c r="S303" s="5">
        <v>0</v>
      </c>
      <c r="T303" s="4">
        <v>12.33</v>
      </c>
      <c r="U303" s="5">
        <v>22.85</v>
      </c>
      <c r="V303" s="2">
        <v>0</v>
      </c>
      <c r="W303" s="3">
        <v>0</v>
      </c>
      <c r="X303" s="2">
        <v>214</v>
      </c>
      <c r="Y303" s="3">
        <v>220</v>
      </c>
      <c r="Z303" s="22">
        <f t="shared" ref="Z303" si="951">(N303/X303)*100</f>
        <v>37.710280373831779</v>
      </c>
      <c r="AA303" s="23">
        <f t="shared" ref="AA303" si="952">(O303/Y303)*100</f>
        <v>38.11363636363636</v>
      </c>
      <c r="AB303" s="22">
        <f t="shared" ref="AB303" si="953">(L303/X303)*100</f>
        <v>168.28971962616822</v>
      </c>
      <c r="AC303" s="23">
        <f t="shared" ref="AC303" si="954">(M303/Y303)*100</f>
        <v>38.11363636363636</v>
      </c>
    </row>
    <row r="304" spans="1:29" x14ac:dyDescent="0.25">
      <c r="A304" s="54" t="s">
        <v>69</v>
      </c>
      <c r="B304" s="3">
        <f t="shared" si="816"/>
        <v>285</v>
      </c>
      <c r="C304" s="32" t="s">
        <v>29</v>
      </c>
      <c r="D304" s="62">
        <v>1</v>
      </c>
      <c r="E304" s="84" t="s">
        <v>8</v>
      </c>
      <c r="F304" s="91"/>
      <c r="G304" s="81"/>
      <c r="H304" s="97"/>
      <c r="I304" s="62">
        <v>2013</v>
      </c>
      <c r="J304" s="15">
        <v>0</v>
      </c>
      <c r="K304" s="16">
        <v>0</v>
      </c>
      <c r="L304" s="15">
        <f t="shared" ref="L304" si="955">J304+N304</f>
        <v>41.78</v>
      </c>
      <c r="M304" s="16">
        <f t="shared" ref="M304" si="956">K304+O304</f>
        <v>15.78</v>
      </c>
      <c r="N304" s="15">
        <f t="shared" ref="N304" si="957">P304+R304+T304</f>
        <v>41.78</v>
      </c>
      <c r="O304" s="16">
        <f t="shared" ref="O304" si="958">Q304+S304+U304</f>
        <v>15.78</v>
      </c>
      <c r="P304" s="15">
        <v>41.78</v>
      </c>
      <c r="Q304" s="16">
        <v>15.78</v>
      </c>
      <c r="R304" s="15">
        <v>0</v>
      </c>
      <c r="S304" s="16">
        <v>0</v>
      </c>
      <c r="T304" s="15">
        <v>0</v>
      </c>
      <c r="U304" s="16">
        <v>0</v>
      </c>
      <c r="V304" s="15">
        <v>0</v>
      </c>
      <c r="W304" s="16">
        <v>0</v>
      </c>
      <c r="X304" s="15">
        <v>198</v>
      </c>
      <c r="Y304" s="16">
        <v>204</v>
      </c>
      <c r="Z304" s="24">
        <f t="shared" ref="Z304" si="959">(N304/X304)*100</f>
        <v>21.1010101010101</v>
      </c>
      <c r="AA304" s="25">
        <f t="shared" ref="AA304" si="960">(O304/Y304)*100</f>
        <v>7.735294117647058</v>
      </c>
      <c r="AB304" s="24">
        <f t="shared" ref="AB304" si="961">(L304/X304)*100</f>
        <v>21.1010101010101</v>
      </c>
      <c r="AC304" s="25">
        <f t="shared" ref="AC304" si="962">(M304/Y304)*100</f>
        <v>7.735294117647058</v>
      </c>
    </row>
    <row r="305" spans="1:29" x14ac:dyDescent="0.25">
      <c r="A305" s="54" t="s">
        <v>69</v>
      </c>
      <c r="B305" s="3">
        <f t="shared" si="816"/>
        <v>286</v>
      </c>
      <c r="C305" s="31" t="s">
        <v>29</v>
      </c>
      <c r="D305" s="61">
        <v>1</v>
      </c>
      <c r="E305" s="82"/>
      <c r="F305" s="92" t="s">
        <v>8</v>
      </c>
      <c r="G305" s="83"/>
      <c r="H305" s="96"/>
      <c r="I305" s="61">
        <v>2017</v>
      </c>
      <c r="J305" s="4">
        <v>0</v>
      </c>
      <c r="K305" s="5">
        <v>0</v>
      </c>
      <c r="L305" s="15">
        <f t="shared" ref="L305" si="963">J305+N305</f>
        <v>90.72</v>
      </c>
      <c r="M305" s="16">
        <f t="shared" ref="M305" si="964">K305+O305</f>
        <v>112.32</v>
      </c>
      <c r="N305" s="2">
        <f t="shared" ref="N305" si="965">P305+R305+T305</f>
        <v>90.72</v>
      </c>
      <c r="O305" s="3">
        <f t="shared" ref="O305" si="966">Q305+S305+U305</f>
        <v>112.32</v>
      </c>
      <c r="P305" s="4">
        <v>69.39</v>
      </c>
      <c r="Q305" s="5">
        <v>90.99</v>
      </c>
      <c r="R305" s="4">
        <v>21.33</v>
      </c>
      <c r="S305" s="5">
        <v>21.33</v>
      </c>
      <c r="T305" s="4">
        <v>0</v>
      </c>
      <c r="U305" s="5">
        <v>0</v>
      </c>
      <c r="V305" s="2">
        <v>0</v>
      </c>
      <c r="W305" s="3">
        <v>0</v>
      </c>
      <c r="X305" s="15">
        <v>198</v>
      </c>
      <c r="Y305" s="16">
        <v>204</v>
      </c>
      <c r="Z305" s="22">
        <f t="shared" ref="Z305" si="967">(N305/X305)*100</f>
        <v>45.81818181818182</v>
      </c>
      <c r="AA305" s="23">
        <f t="shared" ref="AA305" si="968">(O305/Y305)*100</f>
        <v>55.058823529411761</v>
      </c>
      <c r="AB305" s="22">
        <f t="shared" ref="AB305" si="969">(L305/X305)*100</f>
        <v>45.81818181818182</v>
      </c>
      <c r="AC305" s="23">
        <f t="shared" ref="AC305" si="970">(M305/Y305)*100</f>
        <v>55.058823529411761</v>
      </c>
    </row>
    <row r="306" spans="1:29" x14ac:dyDescent="0.25">
      <c r="A306" s="54" t="s">
        <v>69</v>
      </c>
      <c r="B306" s="3">
        <f t="shared" si="816"/>
        <v>287</v>
      </c>
      <c r="C306" s="31" t="s">
        <v>29</v>
      </c>
      <c r="D306" s="61">
        <v>1</v>
      </c>
      <c r="E306" s="82"/>
      <c r="F306" s="92" t="s">
        <v>8</v>
      </c>
      <c r="G306" s="83"/>
      <c r="H306" s="96"/>
      <c r="I306" s="61">
        <v>2013</v>
      </c>
      <c r="J306" s="4">
        <v>0</v>
      </c>
      <c r="K306" s="5">
        <v>108.74</v>
      </c>
      <c r="L306" s="15">
        <f t="shared" ref="L306" si="971">J306+N306</f>
        <v>18.670000000000002</v>
      </c>
      <c r="M306" s="16">
        <f t="shared" ref="M306" si="972">K306+O306</f>
        <v>207.01999999999998</v>
      </c>
      <c r="N306" s="2">
        <f t="shared" ref="N306" si="973">P306+R306+T306</f>
        <v>18.670000000000002</v>
      </c>
      <c r="O306" s="3">
        <f t="shared" ref="O306" si="974">Q306+S306+U306</f>
        <v>98.28</v>
      </c>
      <c r="P306" s="4">
        <v>18.670000000000002</v>
      </c>
      <c r="Q306" s="5">
        <v>82.91</v>
      </c>
      <c r="R306" s="4">
        <v>0</v>
      </c>
      <c r="S306" s="5">
        <v>15.37</v>
      </c>
      <c r="T306" s="4">
        <v>0</v>
      </c>
      <c r="U306" s="5">
        <v>0</v>
      </c>
      <c r="V306" s="2">
        <v>0</v>
      </c>
      <c r="W306" s="3">
        <v>0</v>
      </c>
      <c r="X306" s="15">
        <v>198</v>
      </c>
      <c r="Y306" s="16">
        <v>204</v>
      </c>
      <c r="Z306" s="22">
        <f t="shared" ref="Z306" si="975">(N306/X306)*100</f>
        <v>9.4292929292929308</v>
      </c>
      <c r="AA306" s="23">
        <f t="shared" ref="AA306" si="976">(O306/Y306)*100</f>
        <v>48.17647058823529</v>
      </c>
      <c r="AB306" s="22">
        <f t="shared" ref="AB306" si="977">(L306/X306)*100</f>
        <v>9.4292929292929308</v>
      </c>
      <c r="AC306" s="23">
        <f t="shared" ref="AC306" si="978">(M306/Y306)*100</f>
        <v>101.48039215686273</v>
      </c>
    </row>
    <row r="307" spans="1:29" x14ac:dyDescent="0.25">
      <c r="A307" s="54" t="s">
        <v>69</v>
      </c>
      <c r="B307" s="3">
        <f t="shared" si="816"/>
        <v>288</v>
      </c>
      <c r="C307" s="31" t="s">
        <v>29</v>
      </c>
      <c r="D307" s="61">
        <v>1</v>
      </c>
      <c r="E307" s="82"/>
      <c r="F307" s="92" t="s">
        <v>8</v>
      </c>
      <c r="G307" s="83"/>
      <c r="H307" s="96"/>
      <c r="I307" s="61">
        <v>2012</v>
      </c>
      <c r="J307" s="4">
        <v>114.4</v>
      </c>
      <c r="K307" s="5">
        <v>138.08000000000001</v>
      </c>
      <c r="L307" s="15">
        <f t="shared" ref="L307" si="979">J307+N307</f>
        <v>169.43</v>
      </c>
      <c r="M307" s="16">
        <f t="shared" ref="M307" si="980">K307+O307</f>
        <v>225.78000000000003</v>
      </c>
      <c r="N307" s="2">
        <f t="shared" ref="N307" si="981">P307+R307+T307</f>
        <v>55.03</v>
      </c>
      <c r="O307" s="3">
        <f t="shared" ref="O307" si="982">Q307+S307+U307</f>
        <v>87.7</v>
      </c>
      <c r="P307" s="4">
        <v>55.03</v>
      </c>
      <c r="Q307" s="5">
        <v>87.7</v>
      </c>
      <c r="R307" s="4">
        <v>0</v>
      </c>
      <c r="S307" s="5">
        <v>0</v>
      </c>
      <c r="T307" s="4">
        <v>0</v>
      </c>
      <c r="U307" s="5">
        <v>0</v>
      </c>
      <c r="V307" s="2">
        <v>0</v>
      </c>
      <c r="W307" s="3">
        <v>0</v>
      </c>
      <c r="X307" s="15">
        <v>198</v>
      </c>
      <c r="Y307" s="16">
        <v>204</v>
      </c>
      <c r="Z307" s="22">
        <f t="shared" ref="Z307" si="983">(N307/X307)*100</f>
        <v>27.792929292929291</v>
      </c>
      <c r="AA307" s="23">
        <f t="shared" ref="AA307" si="984">(O307/Y307)*100</f>
        <v>42.990196078431374</v>
      </c>
      <c r="AB307" s="22">
        <f t="shared" ref="AB307" si="985">(L307/X307)*100</f>
        <v>85.570707070707073</v>
      </c>
      <c r="AC307" s="23">
        <f t="shared" ref="AC307" si="986">(M307/Y307)*100</f>
        <v>110.6764705882353</v>
      </c>
    </row>
    <row r="308" spans="1:29" x14ac:dyDescent="0.25">
      <c r="A308" s="54" t="s">
        <v>69</v>
      </c>
      <c r="B308" s="3">
        <f t="shared" si="816"/>
        <v>289</v>
      </c>
      <c r="C308" s="31" t="s">
        <v>29</v>
      </c>
      <c r="D308" s="61">
        <v>1</v>
      </c>
      <c r="E308" s="82"/>
      <c r="F308" s="92" t="s">
        <v>8</v>
      </c>
      <c r="G308" s="83"/>
      <c r="H308" s="96"/>
      <c r="I308" s="61">
        <v>2015</v>
      </c>
      <c r="J308" s="4">
        <v>126.5</v>
      </c>
      <c r="K308" s="5">
        <v>0</v>
      </c>
      <c r="L308" s="15">
        <f t="shared" ref="L308" si="987">J308+N308</f>
        <v>319.19</v>
      </c>
      <c r="M308" s="16">
        <f t="shared" ref="M308" si="988">K308+O308</f>
        <v>113.41</v>
      </c>
      <c r="N308" s="2">
        <f t="shared" ref="N308" si="989">P308+R308+T308</f>
        <v>192.69</v>
      </c>
      <c r="O308" s="3">
        <f t="shared" ref="O308" si="990">Q308+S308+U308</f>
        <v>113.41</v>
      </c>
      <c r="P308" s="4">
        <v>192.69</v>
      </c>
      <c r="Q308" s="5">
        <v>113.41</v>
      </c>
      <c r="R308" s="4">
        <v>0</v>
      </c>
      <c r="S308" s="5">
        <v>0</v>
      </c>
      <c r="T308" s="4">
        <v>0</v>
      </c>
      <c r="U308" s="5">
        <v>0</v>
      </c>
      <c r="V308" s="2">
        <v>0</v>
      </c>
      <c r="W308" s="3">
        <v>0</v>
      </c>
      <c r="X308" s="15">
        <v>198</v>
      </c>
      <c r="Y308" s="16">
        <v>204</v>
      </c>
      <c r="Z308" s="22">
        <f t="shared" ref="Z308" si="991">(N308/X308)*100</f>
        <v>97.318181818181813</v>
      </c>
      <c r="AA308" s="23">
        <f t="shared" ref="AA308" si="992">(O308/Y308)*100</f>
        <v>55.593137254901961</v>
      </c>
      <c r="AB308" s="22">
        <f t="shared" ref="AB308" si="993">(L308/X308)*100</f>
        <v>161.2070707070707</v>
      </c>
      <c r="AC308" s="23">
        <f t="shared" ref="AC308" si="994">(M308/Y308)*100</f>
        <v>55.593137254901961</v>
      </c>
    </row>
    <row r="309" spans="1:29" x14ac:dyDescent="0.25">
      <c r="A309" s="54" t="s">
        <v>69</v>
      </c>
      <c r="B309" s="3">
        <f t="shared" si="816"/>
        <v>290</v>
      </c>
      <c r="C309" s="31" t="s">
        <v>29</v>
      </c>
      <c r="D309" s="61">
        <v>1</v>
      </c>
      <c r="E309" s="82" t="s">
        <v>8</v>
      </c>
      <c r="F309" s="92"/>
      <c r="G309" s="83"/>
      <c r="H309" s="96"/>
      <c r="I309" s="61">
        <v>2018</v>
      </c>
      <c r="J309" s="4">
        <v>0</v>
      </c>
      <c r="K309" s="5">
        <v>0</v>
      </c>
      <c r="L309" s="15">
        <f t="shared" ref="L309:L310" si="995">J309+N309</f>
        <v>0</v>
      </c>
      <c r="M309" s="16">
        <f t="shared" ref="M309:M310" si="996">K309+O309</f>
        <v>101.67</v>
      </c>
      <c r="N309" s="2">
        <f t="shared" ref="N309:N310" si="997">P309+R309+T309</f>
        <v>0</v>
      </c>
      <c r="O309" s="3">
        <f t="shared" ref="O309:O310" si="998">Q309+S309+U309</f>
        <v>101.67</v>
      </c>
      <c r="P309" s="4">
        <v>0</v>
      </c>
      <c r="Q309" s="5">
        <v>101.67</v>
      </c>
      <c r="R309" s="4">
        <v>0</v>
      </c>
      <c r="S309" s="5">
        <v>0</v>
      </c>
      <c r="T309" s="4">
        <v>0</v>
      </c>
      <c r="U309" s="5">
        <v>0</v>
      </c>
      <c r="V309" s="2">
        <v>0</v>
      </c>
      <c r="W309" s="3">
        <v>0</v>
      </c>
      <c r="X309" s="15">
        <v>198</v>
      </c>
      <c r="Y309" s="16">
        <v>204</v>
      </c>
      <c r="Z309" s="22">
        <f t="shared" ref="Z309" si="999">(N309/X309)*100</f>
        <v>0</v>
      </c>
      <c r="AA309" s="23">
        <f t="shared" ref="AA309" si="1000">(O309/Y309)*100</f>
        <v>49.838235294117652</v>
      </c>
      <c r="AB309" s="22">
        <f t="shared" ref="AB309" si="1001">(L309/X309)*100</f>
        <v>0</v>
      </c>
      <c r="AC309" s="23">
        <f t="shared" ref="AC309" si="1002">(M309/Y309)*100</f>
        <v>49.838235294117652</v>
      </c>
    </row>
    <row r="310" spans="1:29" x14ac:dyDescent="0.25">
      <c r="A310" s="54" t="s">
        <v>69</v>
      </c>
      <c r="B310" s="3">
        <f t="shared" si="816"/>
        <v>291</v>
      </c>
      <c r="C310" s="31" t="s">
        <v>29</v>
      </c>
      <c r="D310" s="61">
        <v>1</v>
      </c>
      <c r="E310" s="82" t="s">
        <v>8</v>
      </c>
      <c r="F310" s="92"/>
      <c r="G310" s="83"/>
      <c r="H310" s="96"/>
      <c r="I310" s="61">
        <v>2001</v>
      </c>
      <c r="J310" s="4">
        <v>179.21</v>
      </c>
      <c r="K310" s="5">
        <v>130.33000000000001</v>
      </c>
      <c r="L310" s="15">
        <f t="shared" si="995"/>
        <v>247.15</v>
      </c>
      <c r="M310" s="16">
        <f t="shared" si="996"/>
        <v>225.64000000000001</v>
      </c>
      <c r="N310" s="4">
        <f t="shared" si="997"/>
        <v>67.94</v>
      </c>
      <c r="O310" s="5">
        <f t="shared" si="998"/>
        <v>95.31</v>
      </c>
      <c r="P310" s="4">
        <v>44.33</v>
      </c>
      <c r="Q310" s="5">
        <v>71.59</v>
      </c>
      <c r="R310" s="4">
        <v>10.67</v>
      </c>
      <c r="S310" s="5">
        <v>10.67</v>
      </c>
      <c r="T310" s="4">
        <v>12.94</v>
      </c>
      <c r="U310" s="5">
        <v>13.05</v>
      </c>
      <c r="V310" s="4">
        <v>0</v>
      </c>
      <c r="W310" s="5">
        <v>0</v>
      </c>
      <c r="X310" s="15">
        <v>198</v>
      </c>
      <c r="Y310" s="16">
        <v>204</v>
      </c>
      <c r="Z310" s="22">
        <v>44.235294117647058</v>
      </c>
      <c r="AA310" s="23">
        <v>51.044897959183679</v>
      </c>
      <c r="AB310" s="22">
        <v>0</v>
      </c>
      <c r="AC310" s="23">
        <v>0</v>
      </c>
    </row>
    <row r="311" spans="1:29" x14ac:dyDescent="0.25">
      <c r="A311" s="54" t="s">
        <v>69</v>
      </c>
      <c r="B311" s="3">
        <f t="shared" si="816"/>
        <v>292</v>
      </c>
      <c r="C311" s="31" t="s">
        <v>29</v>
      </c>
      <c r="D311" s="61">
        <v>1</v>
      </c>
      <c r="E311" s="82"/>
      <c r="F311" s="92" t="s">
        <v>8</v>
      </c>
      <c r="G311" s="83"/>
      <c r="H311" s="96"/>
      <c r="I311" s="61">
        <v>2011</v>
      </c>
      <c r="J311" s="4">
        <v>0</v>
      </c>
      <c r="K311" s="5">
        <v>0</v>
      </c>
      <c r="L311" s="15">
        <f t="shared" ref="L311" si="1003">J311+N311</f>
        <v>103.1</v>
      </c>
      <c r="M311" s="16">
        <f t="shared" ref="M311" si="1004">K311+O311</f>
        <v>142.82</v>
      </c>
      <c r="N311" s="4">
        <f t="shared" ref="N311" si="1005">P311+R311+T311</f>
        <v>103.1</v>
      </c>
      <c r="O311" s="5">
        <f t="shared" ref="O311" si="1006">Q311+S311+U311</f>
        <v>142.82</v>
      </c>
      <c r="P311" s="4">
        <v>85.75</v>
      </c>
      <c r="Q311" s="5">
        <v>121.77</v>
      </c>
      <c r="R311" s="4">
        <v>3.28</v>
      </c>
      <c r="S311" s="5">
        <v>3.58</v>
      </c>
      <c r="T311" s="4">
        <v>14.07</v>
      </c>
      <c r="U311" s="5">
        <v>17.47</v>
      </c>
      <c r="V311" s="4">
        <v>0</v>
      </c>
      <c r="W311" s="5">
        <v>0</v>
      </c>
      <c r="X311" s="15">
        <v>198</v>
      </c>
      <c r="Y311" s="16">
        <v>204</v>
      </c>
      <c r="Z311" s="22">
        <v>44.235294117647058</v>
      </c>
      <c r="AA311" s="23">
        <v>51.044897959183679</v>
      </c>
      <c r="AB311" s="22">
        <v>0</v>
      </c>
      <c r="AC311" s="23">
        <v>0</v>
      </c>
    </row>
    <row r="312" spans="1:29" x14ac:dyDescent="0.25">
      <c r="A312" s="53" t="s">
        <v>67</v>
      </c>
      <c r="B312" s="3">
        <f t="shared" si="816"/>
        <v>293</v>
      </c>
      <c r="C312" s="31" t="s">
        <v>29</v>
      </c>
      <c r="D312" s="61">
        <v>1</v>
      </c>
      <c r="E312" s="82"/>
      <c r="F312" s="92" t="s">
        <v>8</v>
      </c>
      <c r="G312" s="83"/>
      <c r="H312" s="96"/>
      <c r="I312" s="61">
        <v>2017</v>
      </c>
      <c r="J312" s="4">
        <v>0</v>
      </c>
      <c r="K312" s="5">
        <v>0</v>
      </c>
      <c r="L312" s="15">
        <f t="shared" si="931"/>
        <v>59.62</v>
      </c>
      <c r="M312" s="16">
        <f t="shared" si="932"/>
        <v>80.13</v>
      </c>
      <c r="N312" s="6">
        <f>P312+R312</f>
        <v>59.62</v>
      </c>
      <c r="O312" s="5">
        <f>Q312+S312</f>
        <v>80.13</v>
      </c>
      <c r="P312" s="4">
        <v>43.12</v>
      </c>
      <c r="Q312" s="5">
        <v>53.53</v>
      </c>
      <c r="R312" s="4">
        <v>16.5</v>
      </c>
      <c r="S312" s="5">
        <v>26.6</v>
      </c>
      <c r="T312" s="4">
        <v>0</v>
      </c>
      <c r="U312" s="5">
        <v>0</v>
      </c>
      <c r="V312" s="2">
        <v>0</v>
      </c>
      <c r="W312" s="3">
        <v>0</v>
      </c>
      <c r="X312" s="15">
        <v>198</v>
      </c>
      <c r="Y312" s="16">
        <v>204</v>
      </c>
      <c r="Z312" s="22">
        <f t="shared" si="727"/>
        <v>30.111111111111111</v>
      </c>
      <c r="AA312" s="23">
        <f t="shared" si="728"/>
        <v>39.279411764705877</v>
      </c>
      <c r="AB312" s="22">
        <f t="shared" si="729"/>
        <v>30.111111111111111</v>
      </c>
      <c r="AC312" s="23">
        <f t="shared" ref="AC312" si="1007">(M312/Y312)*100</f>
        <v>39.279411764705877</v>
      </c>
    </row>
    <row r="313" spans="1:29" x14ac:dyDescent="0.25">
      <c r="A313" s="51" t="s">
        <v>63</v>
      </c>
      <c r="B313" s="3">
        <f t="shared" si="816"/>
        <v>294</v>
      </c>
      <c r="C313" s="31" t="s">
        <v>29</v>
      </c>
      <c r="D313" s="61">
        <v>1</v>
      </c>
      <c r="E313" s="82"/>
      <c r="F313" s="92" t="s">
        <v>8</v>
      </c>
      <c r="G313" s="83"/>
      <c r="H313" s="96"/>
      <c r="I313" s="61">
        <v>2015</v>
      </c>
      <c r="J313" s="4">
        <v>0</v>
      </c>
      <c r="K313" s="5">
        <v>0</v>
      </c>
      <c r="L313" s="15">
        <f t="shared" si="931"/>
        <v>83.19</v>
      </c>
      <c r="M313" s="16">
        <f t="shared" si="932"/>
        <v>126.88</v>
      </c>
      <c r="N313" s="2">
        <f t="shared" ref="N313:O329" si="1008">P313+R313+T313</f>
        <v>83.19</v>
      </c>
      <c r="O313" s="3">
        <f t="shared" si="1008"/>
        <v>126.88</v>
      </c>
      <c r="P313" s="4">
        <v>80.13</v>
      </c>
      <c r="Q313" s="5">
        <v>124.64</v>
      </c>
      <c r="R313" s="4">
        <v>3.06</v>
      </c>
      <c r="S313" s="5">
        <v>2.2400000000000002</v>
      </c>
      <c r="T313" s="4">
        <v>0</v>
      </c>
      <c r="U313" s="5">
        <v>0</v>
      </c>
      <c r="V313" s="2">
        <v>0</v>
      </c>
      <c r="W313" s="3">
        <v>0</v>
      </c>
      <c r="X313" s="15">
        <v>198</v>
      </c>
      <c r="Y313" s="16">
        <v>204</v>
      </c>
      <c r="Z313" s="22">
        <f t="shared" ref="Z313" si="1009">(N313/X313)*100</f>
        <v>42.015151515151516</v>
      </c>
      <c r="AA313" s="23">
        <f t="shared" ref="AA313" si="1010">(O313/Y313)*100</f>
        <v>62.196078431372548</v>
      </c>
      <c r="AB313" s="22">
        <f t="shared" ref="AB313" si="1011">(L313/X313)*100</f>
        <v>42.015151515151516</v>
      </c>
      <c r="AC313" s="23">
        <f t="shared" ref="AC313" si="1012">(M313/Y313)*100</f>
        <v>62.196078431372548</v>
      </c>
    </row>
    <row r="314" spans="1:29" x14ac:dyDescent="0.25">
      <c r="A314" s="47" t="s">
        <v>14</v>
      </c>
      <c r="B314" s="3">
        <f t="shared" si="816"/>
        <v>295</v>
      </c>
      <c r="C314" s="31" t="s">
        <v>29</v>
      </c>
      <c r="D314" s="61">
        <v>1</v>
      </c>
      <c r="E314" s="82"/>
      <c r="F314" s="92" t="s">
        <v>8</v>
      </c>
      <c r="G314" s="83"/>
      <c r="H314" s="96"/>
      <c r="I314" s="61">
        <v>2017</v>
      </c>
      <c r="J314" s="4">
        <v>0</v>
      </c>
      <c r="K314" s="5">
        <v>0</v>
      </c>
      <c r="L314" s="15">
        <f t="shared" si="931"/>
        <v>93.64</v>
      </c>
      <c r="M314" s="16">
        <f t="shared" si="932"/>
        <v>136.94</v>
      </c>
      <c r="N314" s="2">
        <f t="shared" si="1008"/>
        <v>93.64</v>
      </c>
      <c r="O314" s="3">
        <f t="shared" si="1008"/>
        <v>136.94</v>
      </c>
      <c r="P314" s="4">
        <v>56.31</v>
      </c>
      <c r="Q314" s="5">
        <v>99.61</v>
      </c>
      <c r="R314" s="4">
        <v>0</v>
      </c>
      <c r="S314" s="5">
        <v>0</v>
      </c>
      <c r="T314" s="4">
        <v>37.33</v>
      </c>
      <c r="U314" s="5">
        <v>37.33</v>
      </c>
      <c r="V314" s="2">
        <v>0</v>
      </c>
      <c r="W314" s="3">
        <v>0</v>
      </c>
      <c r="X314" s="15">
        <v>198</v>
      </c>
      <c r="Y314" s="16">
        <v>204</v>
      </c>
      <c r="Z314" s="22">
        <f t="shared" ref="Z314" si="1013">(N314/X314)*100</f>
        <v>47.292929292929294</v>
      </c>
      <c r="AA314" s="23">
        <f t="shared" ref="AA314" si="1014">(O314/Y314)*100</f>
        <v>67.127450980392155</v>
      </c>
      <c r="AB314" s="22">
        <f t="shared" ref="AB314" si="1015">(L314/X314)*100</f>
        <v>47.292929292929294</v>
      </c>
      <c r="AC314" s="23">
        <f t="shared" ref="AC314" si="1016">(M314/Y314)*100</f>
        <v>67.127450980392155</v>
      </c>
    </row>
    <row r="315" spans="1:29" x14ac:dyDescent="0.25">
      <c r="A315" s="47" t="s">
        <v>14</v>
      </c>
      <c r="B315" s="3">
        <f t="shared" si="816"/>
        <v>296</v>
      </c>
      <c r="C315" s="31" t="s">
        <v>29</v>
      </c>
      <c r="D315" s="61">
        <v>1</v>
      </c>
      <c r="E315" s="82"/>
      <c r="F315" s="92" t="s">
        <v>8</v>
      </c>
      <c r="G315" s="83"/>
      <c r="H315" s="96"/>
      <c r="I315" s="61">
        <v>2016</v>
      </c>
      <c r="J315" s="4">
        <v>162.91</v>
      </c>
      <c r="K315" s="5">
        <v>140</v>
      </c>
      <c r="L315" s="15">
        <f t="shared" si="931"/>
        <v>243.63</v>
      </c>
      <c r="M315" s="16">
        <f t="shared" si="932"/>
        <v>183.67000000000002</v>
      </c>
      <c r="N315" s="2">
        <f t="shared" si="1008"/>
        <v>80.72</v>
      </c>
      <c r="O315" s="3">
        <f t="shared" si="1008"/>
        <v>43.67</v>
      </c>
      <c r="P315" s="4">
        <v>67.63</v>
      </c>
      <c r="Q315" s="5">
        <v>32.520000000000003</v>
      </c>
      <c r="R315" s="4">
        <v>13.09</v>
      </c>
      <c r="S315" s="5">
        <v>11.15</v>
      </c>
      <c r="T315" s="4">
        <v>0</v>
      </c>
      <c r="U315" s="5">
        <v>0</v>
      </c>
      <c r="V315" s="2">
        <v>0</v>
      </c>
      <c r="W315" s="3">
        <v>0</v>
      </c>
      <c r="X315" s="15">
        <v>198</v>
      </c>
      <c r="Y315" s="16">
        <v>204</v>
      </c>
      <c r="Z315" s="22">
        <f t="shared" ref="Z315" si="1017">(N315/X315)*100</f>
        <v>40.767676767676768</v>
      </c>
      <c r="AA315" s="23">
        <f t="shared" ref="AA315" si="1018">(O315/Y315)*100</f>
        <v>21.406862745098039</v>
      </c>
      <c r="AB315" s="22">
        <f t="shared" ref="AB315" si="1019">(L315/X315)*100</f>
        <v>123.04545454545455</v>
      </c>
      <c r="AC315" s="23">
        <f t="shared" ref="AC315" si="1020">(M315/Y315)*100</f>
        <v>90.034313725490193</v>
      </c>
    </row>
    <row r="316" spans="1:29" x14ac:dyDescent="0.25">
      <c r="A316" s="48" t="s">
        <v>51</v>
      </c>
      <c r="B316" s="3">
        <f t="shared" si="816"/>
        <v>297</v>
      </c>
      <c r="C316" s="31" t="s">
        <v>29</v>
      </c>
      <c r="D316" s="61">
        <v>1</v>
      </c>
      <c r="E316" s="82"/>
      <c r="F316" s="92" t="s">
        <v>8</v>
      </c>
      <c r="G316" s="83"/>
      <c r="H316" s="96"/>
      <c r="I316" s="61">
        <v>2017</v>
      </c>
      <c r="J316" s="4">
        <v>0</v>
      </c>
      <c r="K316" s="5">
        <v>0</v>
      </c>
      <c r="L316" s="15">
        <f t="shared" si="931"/>
        <v>444.38</v>
      </c>
      <c r="M316" s="16">
        <f t="shared" si="932"/>
        <v>640.35</v>
      </c>
      <c r="N316" s="2">
        <f t="shared" si="1008"/>
        <v>444.38</v>
      </c>
      <c r="O316" s="3">
        <f t="shared" si="1008"/>
        <v>640.35</v>
      </c>
      <c r="P316" s="4">
        <v>335.01</v>
      </c>
      <c r="Q316" s="5">
        <v>487.73</v>
      </c>
      <c r="R316" s="4">
        <v>91.45</v>
      </c>
      <c r="S316" s="5">
        <v>134.69999999999999</v>
      </c>
      <c r="T316" s="4">
        <v>17.920000000000002</v>
      </c>
      <c r="U316" s="5">
        <v>17.920000000000002</v>
      </c>
      <c r="V316" s="2">
        <v>0</v>
      </c>
      <c r="W316" s="3">
        <v>0</v>
      </c>
      <c r="X316" s="15">
        <v>198</v>
      </c>
      <c r="Y316" s="16">
        <v>204</v>
      </c>
      <c r="Z316" s="22">
        <f t="shared" ref="Z316" si="1021">(N316/X316)*100</f>
        <v>224.43434343434342</v>
      </c>
      <c r="AA316" s="23">
        <f t="shared" ref="AA316" si="1022">(O316/Y316)*100</f>
        <v>313.89705882352945</v>
      </c>
      <c r="AB316" s="22">
        <f t="shared" ref="AB316" si="1023">(L316/X316)*100</f>
        <v>224.43434343434342</v>
      </c>
      <c r="AC316" s="23">
        <f t="shared" ref="AC316" si="1024">(M316/Y316)*100</f>
        <v>313.89705882352945</v>
      </c>
    </row>
    <row r="317" spans="1:29" x14ac:dyDescent="0.25">
      <c r="A317" s="48" t="s">
        <v>51</v>
      </c>
      <c r="B317" s="3">
        <f t="shared" si="816"/>
        <v>298</v>
      </c>
      <c r="C317" s="31" t="s">
        <v>29</v>
      </c>
      <c r="D317" s="61">
        <v>1</v>
      </c>
      <c r="E317" s="82"/>
      <c r="F317" s="92" t="s">
        <v>8</v>
      </c>
      <c r="G317" s="83"/>
      <c r="H317" s="96"/>
      <c r="I317" s="61">
        <v>2007</v>
      </c>
      <c r="J317" s="4">
        <v>209.5</v>
      </c>
      <c r="K317" s="5">
        <v>0</v>
      </c>
      <c r="L317" s="15">
        <f t="shared" si="931"/>
        <v>269.82</v>
      </c>
      <c r="M317" s="16">
        <f t="shared" si="932"/>
        <v>63.64</v>
      </c>
      <c r="N317" s="2">
        <f t="shared" si="1008"/>
        <v>60.320000000000007</v>
      </c>
      <c r="O317" s="3">
        <f t="shared" si="1008"/>
        <v>63.64</v>
      </c>
      <c r="P317" s="4">
        <v>42.38</v>
      </c>
      <c r="Q317" s="5">
        <v>45.7</v>
      </c>
      <c r="R317" s="4">
        <v>17.940000000000001</v>
      </c>
      <c r="S317" s="5">
        <v>17.940000000000001</v>
      </c>
      <c r="T317" s="4">
        <v>0</v>
      </c>
      <c r="U317" s="5">
        <v>0</v>
      </c>
      <c r="V317" s="2">
        <v>0</v>
      </c>
      <c r="W317" s="3">
        <v>0</v>
      </c>
      <c r="X317" s="15">
        <v>198</v>
      </c>
      <c r="Y317" s="16">
        <v>204</v>
      </c>
      <c r="Z317" s="22">
        <f t="shared" ref="Z317" si="1025">(N317/X317)*100</f>
        <v>30.464646464646467</v>
      </c>
      <c r="AA317" s="23">
        <f t="shared" ref="AA317" si="1026">(O317/Y317)*100</f>
        <v>31.196078431372548</v>
      </c>
      <c r="AB317" s="22">
        <f t="shared" ref="AB317" si="1027">(L317/X317)*100</f>
        <v>136.27272727272728</v>
      </c>
      <c r="AC317" s="23">
        <f t="shared" ref="AC317" si="1028">(M317/Y317)*100</f>
        <v>31.196078431372548</v>
      </c>
    </row>
    <row r="318" spans="1:29" x14ac:dyDescent="0.25">
      <c r="A318" s="14" t="s">
        <v>53</v>
      </c>
      <c r="B318" s="3">
        <f t="shared" si="816"/>
        <v>299</v>
      </c>
      <c r="C318" s="31" t="s">
        <v>29</v>
      </c>
      <c r="D318" s="61">
        <v>1</v>
      </c>
      <c r="E318" s="82"/>
      <c r="F318" s="92" t="s">
        <v>8</v>
      </c>
      <c r="G318" s="83"/>
      <c r="H318" s="96"/>
      <c r="I318" s="61">
        <v>2017</v>
      </c>
      <c r="J318" s="2">
        <v>0</v>
      </c>
      <c r="K318" s="3">
        <v>0</v>
      </c>
      <c r="L318" s="15">
        <f t="shared" si="931"/>
        <v>118.06</v>
      </c>
      <c r="M318" s="16">
        <f t="shared" si="932"/>
        <v>75.86</v>
      </c>
      <c r="N318" s="2">
        <f t="shared" ref="N318" si="1029">P318+R318+T318</f>
        <v>118.06</v>
      </c>
      <c r="O318" s="3">
        <f t="shared" ref="O318" si="1030">Q318+S318+U318</f>
        <v>75.86</v>
      </c>
      <c r="P318" s="4">
        <v>114.5</v>
      </c>
      <c r="Q318" s="5">
        <v>69.14</v>
      </c>
      <c r="R318" s="4">
        <v>3.56</v>
      </c>
      <c r="S318" s="5">
        <v>6.72</v>
      </c>
      <c r="T318" s="4">
        <v>0</v>
      </c>
      <c r="U318" s="5">
        <v>0</v>
      </c>
      <c r="V318" s="2">
        <v>0</v>
      </c>
      <c r="W318" s="3">
        <v>0</v>
      </c>
      <c r="X318" s="15">
        <v>198</v>
      </c>
      <c r="Y318" s="16">
        <v>204</v>
      </c>
      <c r="Z318" s="22">
        <f t="shared" ref="Z318" si="1031">(N318/X318)*100</f>
        <v>59.62626262626263</v>
      </c>
      <c r="AA318" s="23">
        <f t="shared" ref="AA318" si="1032">(O318/Y318)*100</f>
        <v>37.186274509803923</v>
      </c>
      <c r="AB318" s="22">
        <f t="shared" ref="AB318" si="1033">(L318/X318)*100</f>
        <v>59.62626262626263</v>
      </c>
      <c r="AC318" s="23">
        <f t="shared" ref="AC318" si="1034">(M318/Y318)*100</f>
        <v>37.186274509803923</v>
      </c>
    </row>
    <row r="319" spans="1:29" x14ac:dyDescent="0.25">
      <c r="A319" s="14" t="s">
        <v>53</v>
      </c>
      <c r="B319" s="3">
        <f t="shared" si="816"/>
        <v>300</v>
      </c>
      <c r="C319" s="31" t="s">
        <v>29</v>
      </c>
      <c r="D319" s="61">
        <v>1</v>
      </c>
      <c r="E319" s="82"/>
      <c r="F319" s="92"/>
      <c r="G319" s="83" t="s">
        <v>8</v>
      </c>
      <c r="H319" s="96"/>
      <c r="I319" s="61">
        <v>2013</v>
      </c>
      <c r="J319" s="2">
        <v>0</v>
      </c>
      <c r="K319" s="3">
        <v>0</v>
      </c>
      <c r="L319" s="15">
        <f t="shared" si="931"/>
        <v>159.17000000000002</v>
      </c>
      <c r="M319" s="16">
        <f t="shared" si="932"/>
        <v>196.99</v>
      </c>
      <c r="N319" s="2">
        <f t="shared" ref="N319" si="1035">P319+R319+T319</f>
        <v>159.17000000000002</v>
      </c>
      <c r="O319" s="3">
        <f t="shared" ref="O319" si="1036">Q319+S319+U319</f>
        <v>196.99</v>
      </c>
      <c r="P319" s="4">
        <v>72.400000000000006</v>
      </c>
      <c r="Q319" s="5">
        <v>106.68</v>
      </c>
      <c r="R319" s="4">
        <v>86.77</v>
      </c>
      <c r="S319" s="5">
        <v>90.31</v>
      </c>
      <c r="T319" s="4">
        <v>0</v>
      </c>
      <c r="U319" s="5">
        <v>0</v>
      </c>
      <c r="V319" s="2">
        <v>0</v>
      </c>
      <c r="W319" s="3">
        <v>0</v>
      </c>
      <c r="X319" s="15">
        <v>198</v>
      </c>
      <c r="Y319" s="16">
        <v>204</v>
      </c>
      <c r="Z319" s="22">
        <f t="shared" ref="Z319" si="1037">(N319/X319)*100</f>
        <v>80.3888888888889</v>
      </c>
      <c r="AA319" s="23">
        <f t="shared" ref="AA319" si="1038">(O319/Y319)*100</f>
        <v>96.563725490196077</v>
      </c>
      <c r="AB319" s="22">
        <f t="shared" ref="AB319" si="1039">(L319/X319)*100</f>
        <v>80.3888888888889</v>
      </c>
      <c r="AC319" s="23">
        <f t="shared" ref="AC319" si="1040">(M319/Y319)*100</f>
        <v>96.563725490196077</v>
      </c>
    </row>
    <row r="320" spans="1:29" x14ac:dyDescent="0.25">
      <c r="A320" s="50" t="s">
        <v>61</v>
      </c>
      <c r="B320" s="3">
        <f t="shared" si="816"/>
        <v>301</v>
      </c>
      <c r="C320" s="31" t="s">
        <v>29</v>
      </c>
      <c r="D320" s="61">
        <v>1</v>
      </c>
      <c r="E320" s="82"/>
      <c r="F320" s="92" t="s">
        <v>8</v>
      </c>
      <c r="G320" s="83"/>
      <c r="H320" s="96"/>
      <c r="I320" s="61">
        <v>2017</v>
      </c>
      <c r="J320" s="2">
        <v>0</v>
      </c>
      <c r="K320" s="3">
        <v>0</v>
      </c>
      <c r="L320" s="15">
        <f t="shared" si="931"/>
        <v>120.96000000000001</v>
      </c>
      <c r="M320" s="16">
        <f t="shared" si="932"/>
        <v>155.32</v>
      </c>
      <c r="N320" s="2">
        <f t="shared" ref="N320:N323" si="1041">P320+R320+T320</f>
        <v>120.96000000000001</v>
      </c>
      <c r="O320" s="3">
        <f t="shared" ref="O320:O323" si="1042">Q320+S320+U320</f>
        <v>155.32</v>
      </c>
      <c r="P320" s="4">
        <v>76.39</v>
      </c>
      <c r="Q320" s="5">
        <v>106.15</v>
      </c>
      <c r="R320" s="4">
        <v>44.57</v>
      </c>
      <c r="S320" s="5">
        <v>49.17</v>
      </c>
      <c r="T320" s="4">
        <v>0</v>
      </c>
      <c r="U320" s="5">
        <v>0</v>
      </c>
      <c r="V320" s="2">
        <v>0</v>
      </c>
      <c r="W320" s="3">
        <v>0</v>
      </c>
      <c r="X320" s="15">
        <v>198</v>
      </c>
      <c r="Y320" s="16">
        <v>204</v>
      </c>
      <c r="Z320" s="22">
        <f t="shared" ref="Z320" si="1043">(N320/X320)*100</f>
        <v>61.090909090909093</v>
      </c>
      <c r="AA320" s="23">
        <f t="shared" ref="AA320" si="1044">(O320/Y320)*100</f>
        <v>76.137254901960787</v>
      </c>
      <c r="AB320" s="22">
        <f t="shared" ref="AB320" si="1045">(L320/X320)*100</f>
        <v>61.090909090909093</v>
      </c>
      <c r="AC320" s="23">
        <f t="shared" ref="AC320" si="1046">(M320/Y320)*100</f>
        <v>76.137254901960787</v>
      </c>
    </row>
    <row r="321" spans="1:29" x14ac:dyDescent="0.25">
      <c r="A321" s="50" t="s">
        <v>61</v>
      </c>
      <c r="B321" s="3">
        <f t="shared" si="816"/>
        <v>302</v>
      </c>
      <c r="C321" s="31" t="s">
        <v>29</v>
      </c>
      <c r="D321" s="61">
        <v>1</v>
      </c>
      <c r="E321" s="82"/>
      <c r="F321" s="92" t="s">
        <v>8</v>
      </c>
      <c r="G321" s="83"/>
      <c r="H321" s="96"/>
      <c r="I321" s="61">
        <v>2017</v>
      </c>
      <c r="J321" s="2">
        <v>0</v>
      </c>
      <c r="K321" s="3">
        <v>0</v>
      </c>
      <c r="L321" s="15">
        <f t="shared" si="931"/>
        <v>271.52000000000004</v>
      </c>
      <c r="M321" s="16">
        <f t="shared" si="932"/>
        <v>268.33999999999997</v>
      </c>
      <c r="N321" s="2">
        <f t="shared" si="1041"/>
        <v>271.52000000000004</v>
      </c>
      <c r="O321" s="3">
        <f t="shared" si="1042"/>
        <v>268.33999999999997</v>
      </c>
      <c r="P321" s="4">
        <v>223.02</v>
      </c>
      <c r="Q321" s="5">
        <v>175.78</v>
      </c>
      <c r="R321" s="4">
        <v>45.33</v>
      </c>
      <c r="S321" s="5">
        <v>88.35</v>
      </c>
      <c r="T321" s="4">
        <v>3.17</v>
      </c>
      <c r="U321" s="5">
        <v>4.21</v>
      </c>
      <c r="V321" s="2">
        <v>0</v>
      </c>
      <c r="W321" s="3">
        <v>0</v>
      </c>
      <c r="X321" s="15">
        <v>198</v>
      </c>
      <c r="Y321" s="16">
        <v>204</v>
      </c>
      <c r="Z321" s="22">
        <f t="shared" ref="Z321" si="1047">(N321/X321)*100</f>
        <v>137.13131313131314</v>
      </c>
      <c r="AA321" s="23">
        <f t="shared" ref="AA321" si="1048">(O321/Y321)*100</f>
        <v>131.5392156862745</v>
      </c>
      <c r="AB321" s="22">
        <f t="shared" ref="AB321" si="1049">(L321/X321)*100</f>
        <v>137.13131313131314</v>
      </c>
      <c r="AC321" s="23">
        <f t="shared" ref="AC321" si="1050">(M321/Y321)*100</f>
        <v>131.5392156862745</v>
      </c>
    </row>
    <row r="322" spans="1:29" x14ac:dyDescent="0.25">
      <c r="A322" s="49" t="s">
        <v>59</v>
      </c>
      <c r="B322" s="3">
        <f t="shared" si="816"/>
        <v>303</v>
      </c>
      <c r="C322" s="31" t="s">
        <v>29</v>
      </c>
      <c r="D322" s="61">
        <v>1</v>
      </c>
      <c r="E322" s="82"/>
      <c r="F322" s="92" t="s">
        <v>8</v>
      </c>
      <c r="G322" s="83"/>
      <c r="H322" s="96"/>
      <c r="I322" s="61">
        <v>2016</v>
      </c>
      <c r="J322" s="4">
        <v>58</v>
      </c>
      <c r="K322" s="5">
        <v>58</v>
      </c>
      <c r="L322" s="15">
        <f t="shared" si="931"/>
        <v>140.12</v>
      </c>
      <c r="M322" s="16">
        <f t="shared" si="932"/>
        <v>208.74</v>
      </c>
      <c r="N322" s="2">
        <f t="shared" si="1041"/>
        <v>82.12</v>
      </c>
      <c r="O322" s="3">
        <f t="shared" si="1042"/>
        <v>150.74</v>
      </c>
      <c r="P322" s="4">
        <v>65.75</v>
      </c>
      <c r="Q322" s="5">
        <v>107.72</v>
      </c>
      <c r="R322" s="4">
        <v>16.37</v>
      </c>
      <c r="S322" s="5">
        <v>16.149999999999999</v>
      </c>
      <c r="T322" s="4">
        <v>0</v>
      </c>
      <c r="U322" s="5">
        <v>26.87</v>
      </c>
      <c r="V322" s="2">
        <v>0</v>
      </c>
      <c r="W322" s="3">
        <v>0</v>
      </c>
      <c r="X322" s="15">
        <v>198</v>
      </c>
      <c r="Y322" s="16">
        <v>204</v>
      </c>
      <c r="Z322" s="22">
        <f t="shared" ref="Z322" si="1051">(N322/X322)*100</f>
        <v>41.474747474747474</v>
      </c>
      <c r="AA322" s="23">
        <f t="shared" ref="AA322" si="1052">(O322/Y322)*100</f>
        <v>73.892156862745111</v>
      </c>
      <c r="AB322" s="22">
        <f t="shared" ref="AB322" si="1053">(L322/X322)*100</f>
        <v>70.767676767676761</v>
      </c>
      <c r="AC322" s="23">
        <f t="shared" ref="AC322" si="1054">(M322/Y322)*100</f>
        <v>102.3235294117647</v>
      </c>
    </row>
    <row r="323" spans="1:29" x14ac:dyDescent="0.25">
      <c r="A323" s="49" t="s">
        <v>59</v>
      </c>
      <c r="B323" s="3">
        <f t="shared" si="816"/>
        <v>304</v>
      </c>
      <c r="C323" s="31" t="s">
        <v>29</v>
      </c>
      <c r="D323" s="61">
        <v>1</v>
      </c>
      <c r="E323" s="82"/>
      <c r="F323" s="92"/>
      <c r="G323" s="83" t="s">
        <v>8</v>
      </c>
      <c r="H323" s="96"/>
      <c r="I323" s="61">
        <v>2011</v>
      </c>
      <c r="J323" s="4">
        <v>150</v>
      </c>
      <c r="K323" s="5">
        <v>150</v>
      </c>
      <c r="L323" s="15">
        <f t="shared" si="931"/>
        <v>209.38</v>
      </c>
      <c r="M323" s="16">
        <f t="shared" si="932"/>
        <v>272.62</v>
      </c>
      <c r="N323" s="2">
        <f t="shared" si="1041"/>
        <v>59.379999999999995</v>
      </c>
      <c r="O323" s="3">
        <f t="shared" si="1042"/>
        <v>122.62</v>
      </c>
      <c r="P323" s="4">
        <v>43.01</v>
      </c>
      <c r="Q323" s="5">
        <v>106.47</v>
      </c>
      <c r="R323" s="4">
        <v>16.37</v>
      </c>
      <c r="S323" s="5">
        <v>16.149999999999999</v>
      </c>
      <c r="T323" s="4">
        <v>0</v>
      </c>
      <c r="U323" s="5">
        <v>0</v>
      </c>
      <c r="V323" s="2">
        <v>0</v>
      </c>
      <c r="W323" s="3">
        <v>0</v>
      </c>
      <c r="X323" s="15">
        <v>198</v>
      </c>
      <c r="Y323" s="16">
        <v>204</v>
      </c>
      <c r="Z323" s="22">
        <f t="shared" ref="Z323" si="1055">(N323/X323)*100</f>
        <v>29.98989898989899</v>
      </c>
      <c r="AA323" s="23">
        <f t="shared" ref="AA323" si="1056">(O323/Y323)*100</f>
        <v>60.107843137254903</v>
      </c>
      <c r="AB323" s="22">
        <f t="shared" ref="AB323" si="1057">(L323/X323)*100</f>
        <v>105.74747474747474</v>
      </c>
      <c r="AC323" s="23">
        <f t="shared" ref="AC323" si="1058">(M323/Y323)*100</f>
        <v>133.6372549019608</v>
      </c>
    </row>
    <row r="324" spans="1:29" x14ac:dyDescent="0.25">
      <c r="A324" s="49" t="s">
        <v>59</v>
      </c>
      <c r="B324" s="3">
        <f t="shared" si="816"/>
        <v>305</v>
      </c>
      <c r="C324" s="31" t="s">
        <v>29</v>
      </c>
      <c r="D324" s="61">
        <v>1</v>
      </c>
      <c r="E324" s="82" t="s">
        <v>8</v>
      </c>
      <c r="F324" s="92"/>
      <c r="G324" s="83"/>
      <c r="H324" s="96"/>
      <c r="I324" s="61">
        <v>2017</v>
      </c>
      <c r="J324" s="4">
        <v>206.63</v>
      </c>
      <c r="K324" s="5">
        <v>268.35000000000002</v>
      </c>
      <c r="L324" s="15">
        <f t="shared" si="931"/>
        <v>248.75</v>
      </c>
      <c r="M324" s="16">
        <f t="shared" si="932"/>
        <v>352.09000000000003</v>
      </c>
      <c r="N324" s="2">
        <f t="shared" ref="N324" si="1059">P324+R324+T324</f>
        <v>42.120000000000005</v>
      </c>
      <c r="O324" s="3">
        <f t="shared" ref="O324" si="1060">Q324+S324+U324</f>
        <v>83.740000000000009</v>
      </c>
      <c r="P324" s="4">
        <v>25.75</v>
      </c>
      <c r="Q324" s="5">
        <v>67.59</v>
      </c>
      <c r="R324" s="4">
        <v>16.37</v>
      </c>
      <c r="S324" s="5">
        <v>16.149999999999999</v>
      </c>
      <c r="T324" s="4">
        <v>0</v>
      </c>
      <c r="U324" s="5">
        <v>0</v>
      </c>
      <c r="V324" s="2">
        <v>0</v>
      </c>
      <c r="W324" s="3">
        <v>0</v>
      </c>
      <c r="X324" s="15">
        <v>198</v>
      </c>
      <c r="Y324" s="16">
        <v>204</v>
      </c>
      <c r="Z324" s="22">
        <f t="shared" ref="Z324" si="1061">(N324/X324)*100</f>
        <v>21.272727272727273</v>
      </c>
      <c r="AA324" s="23">
        <f t="shared" ref="AA324" si="1062">(O324/Y324)*100</f>
        <v>41.049019607843142</v>
      </c>
      <c r="AB324" s="22">
        <f t="shared" ref="AB324" si="1063">(L324/X324)*100</f>
        <v>125.63131313131312</v>
      </c>
      <c r="AC324" s="23">
        <f t="shared" ref="AC324" si="1064">(M324/Y324)*100</f>
        <v>172.59313725490196</v>
      </c>
    </row>
    <row r="325" spans="1:29" x14ac:dyDescent="0.25">
      <c r="A325" s="49" t="s">
        <v>59</v>
      </c>
      <c r="B325" s="3">
        <f t="shared" si="816"/>
        <v>306</v>
      </c>
      <c r="C325" s="31" t="s">
        <v>29</v>
      </c>
      <c r="D325" s="61">
        <v>1</v>
      </c>
      <c r="E325" s="82"/>
      <c r="F325" s="92" t="s">
        <v>8</v>
      </c>
      <c r="G325" s="83"/>
      <c r="H325" s="96"/>
      <c r="I325" s="61">
        <v>2012</v>
      </c>
      <c r="J325" s="4">
        <v>189.8</v>
      </c>
      <c r="K325" s="5">
        <v>167</v>
      </c>
      <c r="L325" s="15">
        <f t="shared" si="931"/>
        <v>221.03</v>
      </c>
      <c r="M325" s="16">
        <f t="shared" si="932"/>
        <v>221.14</v>
      </c>
      <c r="N325" s="2">
        <f t="shared" ref="N325" si="1065">P325+R325+T325</f>
        <v>31.23</v>
      </c>
      <c r="O325" s="3">
        <f t="shared" ref="O325" si="1066">Q325+S325+U325</f>
        <v>54.139999999999993</v>
      </c>
      <c r="P325" s="4">
        <v>30.17</v>
      </c>
      <c r="Q325" s="5">
        <v>53.16</v>
      </c>
      <c r="R325" s="4">
        <v>1.06</v>
      </c>
      <c r="S325" s="5">
        <v>0.98</v>
      </c>
      <c r="T325" s="4">
        <v>0</v>
      </c>
      <c r="U325" s="5">
        <v>0</v>
      </c>
      <c r="V325" s="2">
        <v>0</v>
      </c>
      <c r="W325" s="3">
        <v>0</v>
      </c>
      <c r="X325" s="15">
        <v>198</v>
      </c>
      <c r="Y325" s="16">
        <v>204</v>
      </c>
      <c r="Z325" s="22">
        <f t="shared" ref="Z325" si="1067">(N325/X325)*100</f>
        <v>15.772727272727272</v>
      </c>
      <c r="AA325" s="23">
        <f t="shared" ref="AA325" si="1068">(O325/Y325)*100</f>
        <v>26.53921568627451</v>
      </c>
      <c r="AB325" s="22">
        <f t="shared" ref="AB325" si="1069">(L325/X325)*100</f>
        <v>111.63131313131314</v>
      </c>
      <c r="AC325" s="23">
        <f t="shared" ref="AC325" si="1070">(M325/Y325)*100</f>
        <v>108.40196078431373</v>
      </c>
    </row>
    <row r="326" spans="1:29" x14ac:dyDescent="0.25">
      <c r="A326" s="49" t="s">
        <v>59</v>
      </c>
      <c r="B326" s="3">
        <f t="shared" si="816"/>
        <v>307</v>
      </c>
      <c r="C326" s="31" t="s">
        <v>29</v>
      </c>
      <c r="D326" s="61">
        <v>1</v>
      </c>
      <c r="E326" s="82"/>
      <c r="F326" s="92" t="s">
        <v>8</v>
      </c>
      <c r="G326" s="83"/>
      <c r="H326" s="96"/>
      <c r="I326" s="61">
        <v>2015</v>
      </c>
      <c r="J326" s="4">
        <v>160.4</v>
      </c>
      <c r="K326" s="5">
        <v>135.37</v>
      </c>
      <c r="L326" s="15">
        <f t="shared" si="931"/>
        <v>221.29000000000002</v>
      </c>
      <c r="M326" s="16">
        <f t="shared" si="932"/>
        <v>229.83</v>
      </c>
      <c r="N326" s="2">
        <f t="shared" ref="N326" si="1071">P326+R326+T326</f>
        <v>60.89</v>
      </c>
      <c r="O326" s="3">
        <f t="shared" ref="O326" si="1072">Q326+S326+U326</f>
        <v>94.460000000000008</v>
      </c>
      <c r="P326" s="4">
        <v>44.52</v>
      </c>
      <c r="Q326" s="5">
        <v>78.31</v>
      </c>
      <c r="R326" s="4">
        <v>16.37</v>
      </c>
      <c r="S326" s="5">
        <v>16.149999999999999</v>
      </c>
      <c r="T326" s="4">
        <v>0</v>
      </c>
      <c r="U326" s="5">
        <v>0</v>
      </c>
      <c r="V326" s="2">
        <v>0</v>
      </c>
      <c r="W326" s="3">
        <v>0</v>
      </c>
      <c r="X326" s="15">
        <v>198</v>
      </c>
      <c r="Y326" s="16">
        <v>204</v>
      </c>
      <c r="Z326" s="22">
        <f t="shared" ref="Z326" si="1073">(N326/X326)*100</f>
        <v>30.752525252525253</v>
      </c>
      <c r="AA326" s="23">
        <f t="shared" ref="AA326" si="1074">(O326/Y326)*100</f>
        <v>46.303921568627452</v>
      </c>
      <c r="AB326" s="22">
        <f t="shared" ref="AB326" si="1075">(L326/X326)*100</f>
        <v>111.76262626262627</v>
      </c>
      <c r="AC326" s="23">
        <f t="shared" ref="AC326" si="1076">(M326/Y326)*100</f>
        <v>112.66176470588236</v>
      </c>
    </row>
    <row r="327" spans="1:29" x14ac:dyDescent="0.25">
      <c r="A327" s="51" t="s">
        <v>63</v>
      </c>
      <c r="B327" s="3">
        <f t="shared" si="816"/>
        <v>308</v>
      </c>
      <c r="C327" s="31" t="s">
        <v>29</v>
      </c>
      <c r="D327" s="61">
        <v>1</v>
      </c>
      <c r="E327" s="82"/>
      <c r="F327" s="92" t="s">
        <v>8</v>
      </c>
      <c r="G327" s="83"/>
      <c r="H327" s="96"/>
      <c r="I327" s="61">
        <v>2016</v>
      </c>
      <c r="J327" s="4">
        <v>0</v>
      </c>
      <c r="K327" s="5">
        <v>0</v>
      </c>
      <c r="L327" s="15">
        <f t="shared" si="931"/>
        <v>44.55</v>
      </c>
      <c r="M327" s="16">
        <f t="shared" si="932"/>
        <v>75.63</v>
      </c>
      <c r="N327" s="2">
        <f t="shared" ref="N327" si="1077">P327+R327+T327</f>
        <v>44.55</v>
      </c>
      <c r="O327" s="3">
        <f t="shared" ref="O327" si="1078">Q327+S327+U327</f>
        <v>75.63</v>
      </c>
      <c r="P327" s="4">
        <v>40.33</v>
      </c>
      <c r="Q327" s="5">
        <v>71.69</v>
      </c>
      <c r="R327" s="4">
        <v>4.22</v>
      </c>
      <c r="S327" s="5">
        <v>3.94</v>
      </c>
      <c r="T327" s="4">
        <v>0</v>
      </c>
      <c r="U327" s="5">
        <v>0</v>
      </c>
      <c r="V327" s="2">
        <v>0</v>
      </c>
      <c r="W327" s="3">
        <v>0</v>
      </c>
      <c r="X327" s="15">
        <v>198</v>
      </c>
      <c r="Y327" s="16">
        <v>204</v>
      </c>
      <c r="Z327" s="22">
        <f t="shared" ref="Z327" si="1079">(N327/X327)*100</f>
        <v>22.499999999999996</v>
      </c>
      <c r="AA327" s="23">
        <f t="shared" ref="AA327" si="1080">(O327/Y327)*100</f>
        <v>37.073529411764703</v>
      </c>
      <c r="AB327" s="22">
        <f t="shared" ref="AB327" si="1081">(L327/X327)*100</f>
        <v>22.499999999999996</v>
      </c>
      <c r="AC327" s="23">
        <f t="shared" ref="AC327" si="1082">(M327/Y327)*100</f>
        <v>37.073529411764703</v>
      </c>
    </row>
    <row r="328" spans="1:29" x14ac:dyDescent="0.25">
      <c r="A328" s="52" t="s">
        <v>65</v>
      </c>
      <c r="B328" s="3">
        <f t="shared" si="816"/>
        <v>309</v>
      </c>
      <c r="C328" s="31" t="s">
        <v>29</v>
      </c>
      <c r="D328" s="61">
        <v>1</v>
      </c>
      <c r="E328" s="82"/>
      <c r="F328" s="92" t="s">
        <v>8</v>
      </c>
      <c r="G328" s="83"/>
      <c r="H328" s="96"/>
      <c r="I328" s="61">
        <v>2016</v>
      </c>
      <c r="J328" s="4">
        <v>114</v>
      </c>
      <c r="K328" s="5">
        <v>115.31</v>
      </c>
      <c r="L328" s="15">
        <f t="shared" si="931"/>
        <v>185.74</v>
      </c>
      <c r="M328" s="16">
        <f t="shared" si="932"/>
        <v>230.39</v>
      </c>
      <c r="N328" s="2">
        <f t="shared" ref="N328" si="1083">P328+R328+T328</f>
        <v>71.740000000000009</v>
      </c>
      <c r="O328" s="3">
        <f t="shared" ref="O328" si="1084">Q328+S328+U328</f>
        <v>115.08</v>
      </c>
      <c r="P328" s="4">
        <v>59.78</v>
      </c>
      <c r="Q328" s="5">
        <v>104.56</v>
      </c>
      <c r="R328" s="4">
        <v>11.96</v>
      </c>
      <c r="S328" s="5">
        <v>10.52</v>
      </c>
      <c r="T328" s="4">
        <v>0</v>
      </c>
      <c r="U328" s="5">
        <v>0</v>
      </c>
      <c r="V328" s="2">
        <v>0</v>
      </c>
      <c r="W328" s="3">
        <v>0</v>
      </c>
      <c r="X328" s="15">
        <v>198</v>
      </c>
      <c r="Y328" s="16">
        <v>204</v>
      </c>
      <c r="Z328" s="22">
        <f t="shared" ref="Z328" si="1085">(N328/X328)*100</f>
        <v>36.232323232323239</v>
      </c>
      <c r="AA328" s="23">
        <f t="shared" ref="AA328" si="1086">(O328/Y328)*100</f>
        <v>56.411764705882348</v>
      </c>
      <c r="AB328" s="22">
        <f t="shared" ref="AB328" si="1087">(L328/X328)*100</f>
        <v>93.808080808080817</v>
      </c>
      <c r="AC328" s="23">
        <f t="shared" ref="AC328" si="1088">(M328/Y328)*100</f>
        <v>112.93627450980392</v>
      </c>
    </row>
    <row r="329" spans="1:29" x14ac:dyDescent="0.25">
      <c r="A329" s="51" t="s">
        <v>63</v>
      </c>
      <c r="B329" s="3">
        <f t="shared" si="816"/>
        <v>310</v>
      </c>
      <c r="C329" s="30" t="s">
        <v>10</v>
      </c>
      <c r="D329" s="61">
        <v>1</v>
      </c>
      <c r="E329" s="82"/>
      <c r="F329" s="92" t="s">
        <v>8</v>
      </c>
      <c r="G329" s="83"/>
      <c r="H329" s="96"/>
      <c r="I329" s="61">
        <v>2016</v>
      </c>
      <c r="J329" s="4">
        <v>0</v>
      </c>
      <c r="K329" s="5">
        <v>0</v>
      </c>
      <c r="L329" s="15">
        <f t="shared" si="931"/>
        <v>97.3</v>
      </c>
      <c r="M329" s="16">
        <f t="shared" si="932"/>
        <v>141.66999999999999</v>
      </c>
      <c r="N329" s="2">
        <f t="shared" si="1008"/>
        <v>97.3</v>
      </c>
      <c r="O329" s="3">
        <f t="shared" si="1008"/>
        <v>141.66999999999999</v>
      </c>
      <c r="P329" s="4">
        <v>91.64</v>
      </c>
      <c r="Q329" s="5">
        <v>136.29</v>
      </c>
      <c r="R329" s="4">
        <v>5.66</v>
      </c>
      <c r="S329" s="5">
        <v>5.38</v>
      </c>
      <c r="T329" s="4">
        <v>0</v>
      </c>
      <c r="U329" s="5">
        <v>0</v>
      </c>
      <c r="V329" s="2">
        <v>0</v>
      </c>
      <c r="W329" s="3">
        <v>0</v>
      </c>
      <c r="X329" s="2">
        <v>190</v>
      </c>
      <c r="Y329" s="3">
        <v>196</v>
      </c>
      <c r="Z329" s="22">
        <f t="shared" ref="Z329" si="1089">(N329/X329)*100</f>
        <v>51.210526315789473</v>
      </c>
      <c r="AA329" s="23">
        <f t="shared" ref="AA329" si="1090">(O329/Y329)*100</f>
        <v>72.280612244897952</v>
      </c>
      <c r="AB329" s="22">
        <f t="shared" ref="AB329" si="1091">(L329/X329)*100</f>
        <v>51.210526315789473</v>
      </c>
      <c r="AC329" s="23">
        <f t="shared" ref="AC329" si="1092">(M329/Y329)*100</f>
        <v>72.280612244897952</v>
      </c>
    </row>
    <row r="330" spans="1:29" x14ac:dyDescent="0.25">
      <c r="A330" s="55" t="s">
        <v>71</v>
      </c>
      <c r="B330" s="3">
        <f t="shared" si="816"/>
        <v>311</v>
      </c>
      <c r="C330" s="30" t="s">
        <v>10</v>
      </c>
      <c r="D330" s="60">
        <v>1</v>
      </c>
      <c r="E330" s="79" t="s">
        <v>8</v>
      </c>
      <c r="F330" s="90"/>
      <c r="G330" s="80"/>
      <c r="H330" s="95"/>
      <c r="I330" s="60">
        <v>2017</v>
      </c>
      <c r="J330" s="2">
        <v>161.29</v>
      </c>
      <c r="K330" s="3">
        <v>0</v>
      </c>
      <c r="L330" s="15">
        <f t="shared" si="931"/>
        <v>196.89</v>
      </c>
      <c r="M330" s="16">
        <f t="shared" si="932"/>
        <v>28</v>
      </c>
      <c r="N330" s="2">
        <v>35.6</v>
      </c>
      <c r="O330" s="3">
        <v>28</v>
      </c>
      <c r="P330" s="2">
        <v>35.6</v>
      </c>
      <c r="Q330" s="3">
        <v>28</v>
      </c>
      <c r="R330" s="2">
        <v>0</v>
      </c>
      <c r="S330" s="3">
        <v>0</v>
      </c>
      <c r="T330" s="2">
        <v>0</v>
      </c>
      <c r="U330" s="3">
        <v>0</v>
      </c>
      <c r="V330" s="2">
        <v>0</v>
      </c>
      <c r="W330" s="3">
        <v>0</v>
      </c>
      <c r="X330" s="2">
        <v>190</v>
      </c>
      <c r="Y330" s="3">
        <v>196</v>
      </c>
      <c r="Z330" s="20">
        <f t="shared" si="2"/>
        <v>18.736842105263158</v>
      </c>
      <c r="AA330" s="21">
        <f t="shared" si="3"/>
        <v>14.285714285714285</v>
      </c>
      <c r="AB330" s="20">
        <f t="shared" si="4"/>
        <v>103.62631578947368</v>
      </c>
      <c r="AC330" s="21">
        <f t="shared" si="5"/>
        <v>14.285714285714285</v>
      </c>
    </row>
    <row r="331" spans="1:29" x14ac:dyDescent="0.25">
      <c r="A331" s="48" t="s">
        <v>51</v>
      </c>
      <c r="B331" s="3">
        <f t="shared" si="816"/>
        <v>312</v>
      </c>
      <c r="C331" s="30" t="s">
        <v>10</v>
      </c>
      <c r="D331" s="60">
        <v>1</v>
      </c>
      <c r="E331" s="79"/>
      <c r="F331" s="90" t="s">
        <v>8</v>
      </c>
      <c r="G331" s="80"/>
      <c r="H331" s="95"/>
      <c r="I331" s="60">
        <v>2013</v>
      </c>
      <c r="J331" s="2">
        <v>144.4</v>
      </c>
      <c r="K331" s="3">
        <v>116.77</v>
      </c>
      <c r="L331" s="15">
        <f t="shared" si="931"/>
        <v>206.62</v>
      </c>
      <c r="M331" s="16">
        <f t="shared" si="932"/>
        <v>203.46</v>
      </c>
      <c r="N331" s="2">
        <f t="shared" ref="N331:O331" si="1093">P331+R331+U331</f>
        <v>62.22</v>
      </c>
      <c r="O331" s="3">
        <f t="shared" si="1093"/>
        <v>86.690000000000012</v>
      </c>
      <c r="P331" s="2">
        <v>44.83</v>
      </c>
      <c r="Q331" s="3">
        <v>76.290000000000006</v>
      </c>
      <c r="R331" s="2">
        <v>5.24</v>
      </c>
      <c r="S331" s="3">
        <v>10.4</v>
      </c>
      <c r="T331" s="2">
        <v>12.15</v>
      </c>
      <c r="U331" s="3">
        <v>12.15</v>
      </c>
      <c r="V331" s="2">
        <v>0</v>
      </c>
      <c r="W331" s="3">
        <v>0</v>
      </c>
      <c r="X331" s="2">
        <v>190</v>
      </c>
      <c r="Y331" s="3">
        <v>196</v>
      </c>
      <c r="Z331" s="20">
        <f t="shared" si="2"/>
        <v>32.747368421052627</v>
      </c>
      <c r="AA331" s="21">
        <f t="shared" si="3"/>
        <v>44.229591836734699</v>
      </c>
      <c r="AB331" s="20">
        <f t="shared" si="4"/>
        <v>108.74736842105264</v>
      </c>
      <c r="AC331" s="21">
        <f t="shared" si="5"/>
        <v>103.80612244897959</v>
      </c>
    </row>
    <row r="332" spans="1:29" x14ac:dyDescent="0.25">
      <c r="A332" s="47" t="s">
        <v>14</v>
      </c>
      <c r="B332" s="3">
        <f t="shared" si="816"/>
        <v>313</v>
      </c>
      <c r="C332" s="30" t="s">
        <v>10</v>
      </c>
      <c r="D332" s="60">
        <v>1</v>
      </c>
      <c r="E332" s="79" t="s">
        <v>8</v>
      </c>
      <c r="F332" s="90"/>
      <c r="G332" s="80"/>
      <c r="H332" s="95"/>
      <c r="I332" s="60">
        <v>2015</v>
      </c>
      <c r="J332" s="2">
        <v>202.16</v>
      </c>
      <c r="K332" s="3">
        <v>284</v>
      </c>
      <c r="L332" s="15">
        <f t="shared" si="931"/>
        <v>262.29000000000002</v>
      </c>
      <c r="M332" s="16">
        <f t="shared" si="932"/>
        <v>379.35</v>
      </c>
      <c r="N332" s="2">
        <f t="shared" ref="N332:N333" si="1094">P332+R332+U332</f>
        <v>60.13</v>
      </c>
      <c r="O332" s="3">
        <f t="shared" ref="O332:O333" si="1095">Q332+S332+V332</f>
        <v>95.35</v>
      </c>
      <c r="P332" s="2">
        <v>56.85</v>
      </c>
      <c r="Q332" s="3">
        <v>95.35</v>
      </c>
      <c r="R332" s="2">
        <v>3.28</v>
      </c>
      <c r="S332" s="3">
        <v>0</v>
      </c>
      <c r="T332" s="2">
        <v>19.71</v>
      </c>
      <c r="U332" s="3">
        <v>0</v>
      </c>
      <c r="V332" s="2">
        <v>0</v>
      </c>
      <c r="W332" s="3">
        <v>0</v>
      </c>
      <c r="X332" s="2">
        <v>190</v>
      </c>
      <c r="Y332" s="3">
        <v>196</v>
      </c>
      <c r="Z332" s="20">
        <f t="shared" ref="Z332" si="1096">(N332/X332)*100</f>
        <v>31.647368421052636</v>
      </c>
      <c r="AA332" s="21">
        <f t="shared" ref="AA332" si="1097">(O332/Y332)*100</f>
        <v>48.647959183673464</v>
      </c>
      <c r="AB332" s="20">
        <f t="shared" ref="AB332" si="1098">(L332/X332)*100</f>
        <v>138.04736842105265</v>
      </c>
      <c r="AC332" s="21">
        <f t="shared" ref="AC332" si="1099">(M332/Y332)*100</f>
        <v>193.54591836734696</v>
      </c>
    </row>
    <row r="333" spans="1:29" x14ac:dyDescent="0.25">
      <c r="A333" s="2" t="s">
        <v>73</v>
      </c>
      <c r="B333" s="3">
        <f t="shared" si="816"/>
        <v>314</v>
      </c>
      <c r="C333" s="30" t="s">
        <v>10</v>
      </c>
      <c r="D333" s="60">
        <v>1</v>
      </c>
      <c r="E333" s="79" t="s">
        <v>8</v>
      </c>
      <c r="F333" s="90"/>
      <c r="G333" s="80"/>
      <c r="H333" s="95"/>
      <c r="I333" s="60">
        <v>2017</v>
      </c>
      <c r="J333" s="2">
        <v>0</v>
      </c>
      <c r="K333" s="3">
        <v>174</v>
      </c>
      <c r="L333" s="15">
        <f t="shared" si="931"/>
        <v>19.049999999999997</v>
      </c>
      <c r="M333" s="16">
        <f t="shared" si="932"/>
        <v>273.77</v>
      </c>
      <c r="N333" s="2">
        <f t="shared" si="1094"/>
        <v>19.049999999999997</v>
      </c>
      <c r="O333" s="3">
        <f t="shared" si="1095"/>
        <v>99.77</v>
      </c>
      <c r="P333" s="2">
        <v>14.95</v>
      </c>
      <c r="Q333" s="3">
        <v>91.39</v>
      </c>
      <c r="R333" s="2">
        <v>4.0999999999999996</v>
      </c>
      <c r="S333" s="3">
        <v>7.99</v>
      </c>
      <c r="T333" s="2">
        <v>0</v>
      </c>
      <c r="U333" s="3">
        <v>0</v>
      </c>
      <c r="V333" s="2">
        <v>0.39</v>
      </c>
      <c r="W333" s="3">
        <v>0.39</v>
      </c>
      <c r="X333" s="2">
        <v>190</v>
      </c>
      <c r="Y333" s="3">
        <v>196</v>
      </c>
      <c r="Z333" s="20">
        <f t="shared" ref="Z333" si="1100">(N333/X333)*100</f>
        <v>10.026315789473683</v>
      </c>
      <c r="AA333" s="21">
        <f t="shared" ref="AA333" si="1101">(O333/Y333)*100</f>
        <v>50.903061224489797</v>
      </c>
      <c r="AB333" s="20">
        <f t="shared" ref="AB333" si="1102">(L333/X333)*100</f>
        <v>10.026315789473683</v>
      </c>
      <c r="AC333" s="21">
        <f t="shared" ref="AC333" si="1103">(M333/Y333)*100</f>
        <v>139.67857142857142</v>
      </c>
    </row>
    <row r="334" spans="1:29" x14ac:dyDescent="0.25">
      <c r="A334" s="48" t="s">
        <v>51</v>
      </c>
      <c r="B334" s="3">
        <f t="shared" si="816"/>
        <v>315</v>
      </c>
      <c r="C334" s="30" t="s">
        <v>10</v>
      </c>
      <c r="D334" s="60">
        <v>1</v>
      </c>
      <c r="E334" s="79"/>
      <c r="F334" s="90" t="s">
        <v>8</v>
      </c>
      <c r="G334" s="80"/>
      <c r="H334" s="95"/>
      <c r="I334" s="60">
        <v>2017</v>
      </c>
      <c r="J334" s="2">
        <v>0</v>
      </c>
      <c r="K334" s="3">
        <v>36.909999999999997</v>
      </c>
      <c r="L334" s="15">
        <f t="shared" si="931"/>
        <v>116.27000000000001</v>
      </c>
      <c r="M334" s="16">
        <f t="shared" si="932"/>
        <v>176.23</v>
      </c>
      <c r="N334" s="2">
        <f t="shared" ref="N334" si="1104">P334+R334+U334</f>
        <v>116.27000000000001</v>
      </c>
      <c r="O334" s="3">
        <f t="shared" ref="O334" si="1105">Q334+S334+V334</f>
        <v>139.32</v>
      </c>
      <c r="P334" s="2">
        <v>80.89</v>
      </c>
      <c r="Q334" s="3">
        <v>105.88</v>
      </c>
      <c r="R334" s="2">
        <v>35.380000000000003</v>
      </c>
      <c r="S334" s="3">
        <v>33.44</v>
      </c>
      <c r="T334" s="2">
        <v>0</v>
      </c>
      <c r="U334" s="3">
        <v>0</v>
      </c>
      <c r="V334" s="2">
        <v>0</v>
      </c>
      <c r="W334" s="3">
        <v>0</v>
      </c>
      <c r="X334" s="2">
        <v>190</v>
      </c>
      <c r="Y334" s="3">
        <v>196</v>
      </c>
      <c r="Z334" s="20">
        <f t="shared" ref="Z334" si="1106">(N334/X334)*100</f>
        <v>61.194736842105272</v>
      </c>
      <c r="AA334" s="21">
        <f t="shared" ref="AA334" si="1107">(O334/Y334)*100</f>
        <v>71.08163265306122</v>
      </c>
      <c r="AB334" s="20">
        <f t="shared" ref="AB334" si="1108">(L334/X334)*100</f>
        <v>61.194736842105272</v>
      </c>
      <c r="AC334" s="21">
        <f t="shared" ref="AC334" si="1109">(M334/Y334)*100</f>
        <v>89.91326530612244</v>
      </c>
    </row>
    <row r="335" spans="1:29" x14ac:dyDescent="0.25">
      <c r="A335" s="49" t="s">
        <v>59</v>
      </c>
      <c r="B335" s="3">
        <f t="shared" si="816"/>
        <v>316</v>
      </c>
      <c r="C335" s="30" t="s">
        <v>10</v>
      </c>
      <c r="D335" s="60">
        <v>1</v>
      </c>
      <c r="E335" s="79" t="s">
        <v>8</v>
      </c>
      <c r="F335" s="90"/>
      <c r="G335" s="80"/>
      <c r="H335" s="95"/>
      <c r="I335" s="60">
        <v>2013</v>
      </c>
      <c r="J335" s="2">
        <v>0</v>
      </c>
      <c r="K335" s="3">
        <v>0</v>
      </c>
      <c r="L335" s="15">
        <f t="shared" si="931"/>
        <v>58.92</v>
      </c>
      <c r="M335" s="16">
        <f t="shared" si="932"/>
        <v>151.44999999999999</v>
      </c>
      <c r="N335" s="2">
        <f t="shared" ref="N335" si="1110">P335+R335+U335</f>
        <v>58.92</v>
      </c>
      <c r="O335" s="3">
        <f t="shared" ref="O335" si="1111">Q335+S335+V335</f>
        <v>151.44999999999999</v>
      </c>
      <c r="P335" s="2">
        <v>22.33</v>
      </c>
      <c r="Q335" s="3">
        <v>116.55</v>
      </c>
      <c r="R335" s="2">
        <v>36.590000000000003</v>
      </c>
      <c r="S335" s="3">
        <v>34.9</v>
      </c>
      <c r="T335" s="2">
        <v>0</v>
      </c>
      <c r="U335" s="3">
        <v>0</v>
      </c>
      <c r="V335" s="2">
        <v>0</v>
      </c>
      <c r="W335" s="3">
        <v>0</v>
      </c>
      <c r="X335" s="2">
        <v>190</v>
      </c>
      <c r="Y335" s="3">
        <v>196</v>
      </c>
      <c r="Z335" s="20">
        <f t="shared" ref="Z335" si="1112">(N335/X335)*100</f>
        <v>31.010526315789477</v>
      </c>
      <c r="AA335" s="21">
        <f t="shared" ref="AA335" si="1113">(O335/Y335)*100</f>
        <v>77.270408163265301</v>
      </c>
      <c r="AB335" s="20">
        <f t="shared" ref="AB335" si="1114">(L335/X335)*100</f>
        <v>31.010526315789477</v>
      </c>
      <c r="AC335" s="21">
        <f t="shared" ref="AC335" si="1115">(M335/Y335)*100</f>
        <v>77.270408163265301</v>
      </c>
    </row>
    <row r="336" spans="1:29" x14ac:dyDescent="0.25">
      <c r="A336" s="50" t="s">
        <v>61</v>
      </c>
      <c r="B336" s="3">
        <f t="shared" si="816"/>
        <v>317</v>
      </c>
      <c r="C336" s="30" t="s">
        <v>10</v>
      </c>
      <c r="D336" s="60">
        <v>1</v>
      </c>
      <c r="E336" s="79"/>
      <c r="F336" s="90"/>
      <c r="G336" s="80" t="s">
        <v>8</v>
      </c>
      <c r="H336" s="95"/>
      <c r="I336" s="60">
        <v>2015</v>
      </c>
      <c r="J336" s="2">
        <v>114</v>
      </c>
      <c r="K336" s="3">
        <v>520.6</v>
      </c>
      <c r="L336" s="15">
        <f t="shared" si="931"/>
        <v>179.82999999999998</v>
      </c>
      <c r="M336" s="16">
        <f t="shared" si="932"/>
        <v>738.54</v>
      </c>
      <c r="N336" s="2">
        <f t="shared" ref="N336" si="1116">P336+R336+U336</f>
        <v>65.83</v>
      </c>
      <c r="O336" s="3">
        <f t="shared" ref="O336" si="1117">Q336+S336+V336</f>
        <v>217.94</v>
      </c>
      <c r="P336" s="2">
        <v>50.21</v>
      </c>
      <c r="Q336" s="3">
        <v>199.37</v>
      </c>
      <c r="R336" s="2">
        <v>15.62</v>
      </c>
      <c r="S336" s="3">
        <v>18.57</v>
      </c>
      <c r="T336" s="2">
        <v>0</v>
      </c>
      <c r="U336" s="3">
        <v>0</v>
      </c>
      <c r="V336" s="2">
        <v>0</v>
      </c>
      <c r="W336" s="3">
        <v>0</v>
      </c>
      <c r="X336" s="2">
        <v>190</v>
      </c>
      <c r="Y336" s="3">
        <v>196</v>
      </c>
      <c r="Z336" s="20">
        <f t="shared" ref="Z336" si="1118">(N336/X336)*100</f>
        <v>34.647368421052633</v>
      </c>
      <c r="AA336" s="21">
        <f t="shared" ref="AA336" si="1119">(O336/Y336)*100</f>
        <v>111.19387755102042</v>
      </c>
      <c r="AB336" s="20">
        <f t="shared" ref="AB336" si="1120">(L336/X336)*100</f>
        <v>94.647368421052619</v>
      </c>
      <c r="AC336" s="21">
        <f t="shared" ref="AC336" si="1121">(M336/Y336)*100</f>
        <v>376.80612244897958</v>
      </c>
    </row>
    <row r="337" spans="1:577" x14ac:dyDescent="0.25">
      <c r="A337" s="50" t="s">
        <v>61</v>
      </c>
      <c r="B337" s="3">
        <f t="shared" si="816"/>
        <v>318</v>
      </c>
      <c r="C337" s="30" t="s">
        <v>10</v>
      </c>
      <c r="D337" s="60">
        <v>1</v>
      </c>
      <c r="E337" s="79" t="s">
        <v>8</v>
      </c>
      <c r="F337" s="90"/>
      <c r="G337" s="80"/>
      <c r="H337" s="95"/>
      <c r="I337" s="60">
        <v>2017</v>
      </c>
      <c r="J337" s="2">
        <v>380.83</v>
      </c>
      <c r="K337" s="3">
        <v>367.55</v>
      </c>
      <c r="L337" s="15">
        <f t="shared" si="931"/>
        <v>500.06</v>
      </c>
      <c r="M337" s="16">
        <f t="shared" si="932"/>
        <v>539.47</v>
      </c>
      <c r="N337" s="2">
        <f t="shared" ref="N337" si="1122">P337+R337+U337</f>
        <v>119.23</v>
      </c>
      <c r="O337" s="3">
        <f t="shared" ref="O337" si="1123">Q337+S337+V337</f>
        <v>171.92000000000002</v>
      </c>
      <c r="P337" s="2">
        <v>20.53</v>
      </c>
      <c r="Q337" s="3">
        <v>69.67</v>
      </c>
      <c r="R337" s="2">
        <v>98.7</v>
      </c>
      <c r="S337" s="3">
        <v>102.25</v>
      </c>
      <c r="T337" s="2">
        <v>0</v>
      </c>
      <c r="U337" s="3">
        <v>0</v>
      </c>
      <c r="V337" s="2">
        <v>0</v>
      </c>
      <c r="W337" s="3">
        <v>0</v>
      </c>
      <c r="X337" s="2">
        <v>190</v>
      </c>
      <c r="Y337" s="3">
        <v>196</v>
      </c>
      <c r="Z337" s="20">
        <f t="shared" ref="Z337" si="1124">(N337/X337)*100</f>
        <v>62.752631578947373</v>
      </c>
      <c r="AA337" s="21">
        <f t="shared" ref="AA337" si="1125">(O337/Y337)*100</f>
        <v>87.714285714285722</v>
      </c>
      <c r="AB337" s="20">
        <f t="shared" ref="AB337" si="1126">(L337/X337)*100</f>
        <v>263.1894736842105</v>
      </c>
      <c r="AC337" s="21">
        <f t="shared" ref="AC337" si="1127">(M337/Y337)*100</f>
        <v>275.23979591836735</v>
      </c>
    </row>
    <row r="338" spans="1:577" x14ac:dyDescent="0.25">
      <c r="A338" s="55" t="s">
        <v>71</v>
      </c>
      <c r="B338" s="3">
        <f t="shared" si="816"/>
        <v>319</v>
      </c>
      <c r="C338" s="30" t="s">
        <v>10</v>
      </c>
      <c r="D338" s="60">
        <v>1</v>
      </c>
      <c r="E338" s="79"/>
      <c r="F338" s="90" t="s">
        <v>8</v>
      </c>
      <c r="G338" s="80"/>
      <c r="H338" s="95"/>
      <c r="I338" s="60">
        <v>2017</v>
      </c>
      <c r="J338" s="2">
        <v>151.58000000000001</v>
      </c>
      <c r="K338" s="3">
        <v>164.88</v>
      </c>
      <c r="L338" s="15">
        <f t="shared" si="931"/>
        <v>273.14999999999998</v>
      </c>
      <c r="M338" s="16">
        <f t="shared" si="932"/>
        <v>254.95</v>
      </c>
      <c r="N338" s="2">
        <f t="shared" ref="N338" si="1128">P338+R338+U338</f>
        <v>121.57</v>
      </c>
      <c r="O338" s="3">
        <f t="shared" ref="O338" si="1129">Q338+S338+V338</f>
        <v>90.07</v>
      </c>
      <c r="P338" s="2">
        <v>31.52</v>
      </c>
      <c r="Q338" s="3">
        <v>78.08</v>
      </c>
      <c r="R338" s="2">
        <v>90.05</v>
      </c>
      <c r="S338" s="3">
        <v>11.99</v>
      </c>
      <c r="T338" s="2">
        <v>0</v>
      </c>
      <c r="U338" s="3">
        <v>0</v>
      </c>
      <c r="V338" s="2">
        <v>0</v>
      </c>
      <c r="W338" s="3">
        <v>0</v>
      </c>
      <c r="X338" s="2">
        <v>190</v>
      </c>
      <c r="Y338" s="3">
        <v>196</v>
      </c>
      <c r="Z338" s="20">
        <f t="shared" ref="Z338" si="1130">(N338/X338)*100</f>
        <v>63.984210526315785</v>
      </c>
      <c r="AA338" s="21">
        <f t="shared" ref="AA338" si="1131">(O338/Y338)*100</f>
        <v>45.954081632653057</v>
      </c>
      <c r="AB338" s="20">
        <f t="shared" ref="AB338" si="1132">(L338/X338)*100</f>
        <v>143.76315789473685</v>
      </c>
      <c r="AC338" s="21">
        <f t="shared" ref="AC338" si="1133">(M338/Y338)*100</f>
        <v>130.07653061224488</v>
      </c>
    </row>
    <row r="339" spans="1:577" x14ac:dyDescent="0.25">
      <c r="A339" s="53" t="s">
        <v>67</v>
      </c>
      <c r="B339" s="3">
        <f t="shared" si="816"/>
        <v>320</v>
      </c>
      <c r="C339" s="30" t="s">
        <v>10</v>
      </c>
      <c r="D339" s="60">
        <v>1</v>
      </c>
      <c r="E339" s="79" t="s">
        <v>8</v>
      </c>
      <c r="F339" s="90"/>
      <c r="G339" s="80"/>
      <c r="H339" s="95"/>
      <c r="I339" s="60">
        <v>2013</v>
      </c>
      <c r="J339" s="2">
        <v>395.4</v>
      </c>
      <c r="K339" s="3">
        <v>615.08000000000004</v>
      </c>
      <c r="L339" s="15">
        <f t="shared" si="931"/>
        <v>435.75</v>
      </c>
      <c r="M339" s="16">
        <f t="shared" si="932"/>
        <v>690.92000000000007</v>
      </c>
      <c r="N339" s="2">
        <f t="shared" ref="N339" si="1134">P339+R339+U339</f>
        <v>40.349999999999994</v>
      </c>
      <c r="O339" s="3">
        <f t="shared" ref="O339" si="1135">Q339+S339+V339</f>
        <v>75.84</v>
      </c>
      <c r="P339" s="2">
        <v>20.13</v>
      </c>
      <c r="Q339" s="3">
        <v>55.62</v>
      </c>
      <c r="R339" s="2">
        <v>20.22</v>
      </c>
      <c r="S339" s="3">
        <v>20.22</v>
      </c>
      <c r="T339" s="2">
        <v>0</v>
      </c>
      <c r="U339" s="3">
        <v>0</v>
      </c>
      <c r="V339" s="2">
        <v>0</v>
      </c>
      <c r="W339" s="3">
        <v>0</v>
      </c>
      <c r="X339" s="2">
        <v>190</v>
      </c>
      <c r="Y339" s="3">
        <v>196</v>
      </c>
      <c r="Z339" s="20">
        <f t="shared" ref="Z339" si="1136">(N339/X339)*100</f>
        <v>21.236842105263154</v>
      </c>
      <c r="AA339" s="21">
        <f t="shared" ref="AA339" si="1137">(O339/Y339)*100</f>
        <v>38.693877551020414</v>
      </c>
      <c r="AB339" s="20">
        <f t="shared" ref="AB339" si="1138">(L339/X339)*100</f>
        <v>229.34210526315789</v>
      </c>
      <c r="AC339" s="21">
        <f t="shared" ref="AC339" si="1139">(M339/Y339)*100</f>
        <v>352.51020408163265</v>
      </c>
    </row>
    <row r="340" spans="1:577" x14ac:dyDescent="0.25">
      <c r="A340" s="54" t="s">
        <v>69</v>
      </c>
      <c r="B340" s="3">
        <f t="shared" si="816"/>
        <v>321</v>
      </c>
      <c r="C340" s="30" t="s">
        <v>10</v>
      </c>
      <c r="D340" s="60">
        <v>1</v>
      </c>
      <c r="E340" s="79"/>
      <c r="F340" s="90"/>
      <c r="G340" s="80" t="s">
        <v>8</v>
      </c>
      <c r="H340" s="95"/>
      <c r="I340" s="60">
        <v>2013</v>
      </c>
      <c r="J340" s="2">
        <v>0</v>
      </c>
      <c r="K340" s="3">
        <v>0</v>
      </c>
      <c r="L340" s="15">
        <f t="shared" ref="L340" si="1140">J340+N340</f>
        <v>77.149999999999991</v>
      </c>
      <c r="M340" s="16">
        <f t="shared" ref="M340" si="1141">K340+O340</f>
        <v>90.99</v>
      </c>
      <c r="N340" s="2">
        <f t="shared" ref="N340" si="1142">P340+R340+U340</f>
        <v>77.149999999999991</v>
      </c>
      <c r="O340" s="3">
        <f t="shared" ref="O340" si="1143">Q340+S340+V340</f>
        <v>90.99</v>
      </c>
      <c r="P340" s="2">
        <v>75.33</v>
      </c>
      <c r="Q340" s="3">
        <v>87.41</v>
      </c>
      <c r="R340" s="2">
        <v>1.82</v>
      </c>
      <c r="S340" s="3">
        <v>3.58</v>
      </c>
      <c r="T340" s="2">
        <v>0</v>
      </c>
      <c r="U340" s="3">
        <v>0</v>
      </c>
      <c r="V340" s="2">
        <v>0</v>
      </c>
      <c r="W340" s="3">
        <v>0</v>
      </c>
      <c r="X340" s="2">
        <v>190</v>
      </c>
      <c r="Y340" s="3">
        <v>196</v>
      </c>
      <c r="Z340" s="20">
        <f t="shared" ref="Z340" si="1144">(N340/X340)*100</f>
        <v>40.605263157894733</v>
      </c>
      <c r="AA340" s="21">
        <f t="shared" ref="AA340" si="1145">(O340/Y340)*100</f>
        <v>46.423469387755098</v>
      </c>
      <c r="AB340" s="20">
        <f t="shared" ref="AB340" si="1146">(L340/X340)*100</f>
        <v>40.605263157894733</v>
      </c>
      <c r="AC340" s="21">
        <f t="shared" ref="AC340" si="1147">(M340/Y340)*100</f>
        <v>46.423469387755098</v>
      </c>
    </row>
    <row r="341" spans="1:577" x14ac:dyDescent="0.25">
      <c r="A341" s="54" t="s">
        <v>69</v>
      </c>
      <c r="B341" s="3">
        <f t="shared" ref="B341:B404" si="1148">SUM(B340+1)</f>
        <v>322</v>
      </c>
      <c r="C341" s="30" t="s">
        <v>10</v>
      </c>
      <c r="D341" s="60">
        <v>1</v>
      </c>
      <c r="E341" s="79" t="s">
        <v>8</v>
      </c>
      <c r="F341" s="90"/>
      <c r="G341" s="80"/>
      <c r="H341" s="95"/>
      <c r="I341" s="60">
        <v>2017</v>
      </c>
      <c r="J341" s="2">
        <v>97.05</v>
      </c>
      <c r="K341" s="3">
        <v>117.83</v>
      </c>
      <c r="L341" s="15">
        <f t="shared" ref="L341" si="1149">J341+N341</f>
        <v>261.47000000000003</v>
      </c>
      <c r="M341" s="16">
        <f t="shared" ref="M341" si="1150">K341+O341</f>
        <v>258.43</v>
      </c>
      <c r="N341" s="2">
        <f t="shared" ref="N341" si="1151">P341+R341+U341</f>
        <v>164.42000000000002</v>
      </c>
      <c r="O341" s="3">
        <f t="shared" ref="O341" si="1152">Q341+S341+V341</f>
        <v>140.6</v>
      </c>
      <c r="P341" s="2">
        <v>94</v>
      </c>
      <c r="Q341" s="3">
        <v>113.02</v>
      </c>
      <c r="R341" s="2">
        <v>27.28</v>
      </c>
      <c r="S341" s="3">
        <v>27.58</v>
      </c>
      <c r="T341" s="2">
        <v>0</v>
      </c>
      <c r="U341" s="3">
        <v>43.14</v>
      </c>
      <c r="V341" s="2">
        <v>0</v>
      </c>
      <c r="W341" s="3">
        <v>0</v>
      </c>
      <c r="X341" s="2">
        <v>190</v>
      </c>
      <c r="Y341" s="3">
        <v>196</v>
      </c>
      <c r="Z341" s="20">
        <f t="shared" ref="Z341" si="1153">(N341/X341)*100</f>
        <v>86.536842105263162</v>
      </c>
      <c r="AA341" s="21">
        <f t="shared" ref="AA341" si="1154">(O341/Y341)*100</f>
        <v>71.73469387755101</v>
      </c>
      <c r="AB341" s="20">
        <f t="shared" ref="AB341" si="1155">(L341/X341)*100</f>
        <v>137.61578947368423</v>
      </c>
      <c r="AC341" s="21">
        <f t="shared" ref="AC341" si="1156">(M341/Y341)*100</f>
        <v>131.85204081632654</v>
      </c>
    </row>
    <row r="342" spans="1:577" x14ac:dyDescent="0.25">
      <c r="A342" s="50" t="s">
        <v>61</v>
      </c>
      <c r="B342" s="3">
        <f t="shared" si="1148"/>
        <v>323</v>
      </c>
      <c r="C342" s="30" t="s">
        <v>37</v>
      </c>
      <c r="D342" s="60">
        <v>1</v>
      </c>
      <c r="E342" s="79"/>
      <c r="F342" s="90" t="s">
        <v>8</v>
      </c>
      <c r="G342" s="80"/>
      <c r="H342" s="95"/>
      <c r="I342" s="60">
        <v>2014</v>
      </c>
      <c r="J342" s="2">
        <v>332.89</v>
      </c>
      <c r="K342" s="3">
        <v>332.41</v>
      </c>
      <c r="L342" s="15">
        <f t="shared" si="931"/>
        <v>555.76</v>
      </c>
      <c r="M342" s="16">
        <f t="shared" si="932"/>
        <v>584.54999999999995</v>
      </c>
      <c r="N342" s="2">
        <f t="shared" ref="N342:N345" si="1157">P342+R342+U342</f>
        <v>222.87</v>
      </c>
      <c r="O342" s="3">
        <f t="shared" ref="O342:O345" si="1158">Q342+S342+V342</f>
        <v>252.14</v>
      </c>
      <c r="P342" s="2">
        <v>204.44</v>
      </c>
      <c r="Q342" s="3">
        <v>234.64</v>
      </c>
      <c r="R342" s="2">
        <v>16.05</v>
      </c>
      <c r="S342" s="3">
        <v>17.5</v>
      </c>
      <c r="T342" s="2">
        <v>2.38</v>
      </c>
      <c r="U342" s="3">
        <v>2.38</v>
      </c>
      <c r="V342" s="2">
        <v>0</v>
      </c>
      <c r="W342" s="3">
        <v>0</v>
      </c>
      <c r="X342" s="2">
        <v>186</v>
      </c>
      <c r="Y342" s="3">
        <v>191</v>
      </c>
      <c r="Z342" s="20">
        <f t="shared" ref="Z342" si="1159">(N342/X342)*100</f>
        <v>119.8225806451613</v>
      </c>
      <c r="AA342" s="21">
        <f t="shared" ref="AA342" si="1160">(O342/Y342)*100</f>
        <v>132.01047120418846</v>
      </c>
      <c r="AB342" s="20">
        <f t="shared" ref="AB342" si="1161">(L342/X342)*100</f>
        <v>298.79569892473114</v>
      </c>
      <c r="AC342" s="21">
        <f t="shared" ref="AC342" si="1162">(M342/Y342)*100</f>
        <v>306.04712041884812</v>
      </c>
    </row>
    <row r="343" spans="1:577" x14ac:dyDescent="0.25">
      <c r="A343" s="47" t="s">
        <v>14</v>
      </c>
      <c r="B343" s="3">
        <f t="shared" si="1148"/>
        <v>324</v>
      </c>
      <c r="C343" s="30" t="s">
        <v>37</v>
      </c>
      <c r="D343" s="60">
        <v>1</v>
      </c>
      <c r="E343" s="79"/>
      <c r="F343" s="90" t="s">
        <v>8</v>
      </c>
      <c r="G343" s="80"/>
      <c r="H343" s="95"/>
      <c r="I343" s="60">
        <v>2016</v>
      </c>
      <c r="J343" s="2">
        <v>0</v>
      </c>
      <c r="K343" s="3">
        <v>0</v>
      </c>
      <c r="L343" s="15">
        <f t="shared" si="931"/>
        <v>291.81</v>
      </c>
      <c r="M343" s="16">
        <f t="shared" si="932"/>
        <v>275.14</v>
      </c>
      <c r="N343" s="2">
        <f t="shared" si="1157"/>
        <v>291.81</v>
      </c>
      <c r="O343" s="3">
        <f t="shared" si="1158"/>
        <v>275.14</v>
      </c>
      <c r="P343" s="2">
        <v>171</v>
      </c>
      <c r="Q343" s="3">
        <v>186.22</v>
      </c>
      <c r="R343" s="2">
        <v>54.7</v>
      </c>
      <c r="S343" s="3">
        <v>88.92</v>
      </c>
      <c r="T343" s="2">
        <v>62.57</v>
      </c>
      <c r="U343" s="3">
        <v>66.11</v>
      </c>
      <c r="V343" s="2">
        <v>0</v>
      </c>
      <c r="W343" s="3">
        <v>0</v>
      </c>
      <c r="X343" s="2">
        <v>186</v>
      </c>
      <c r="Y343" s="3">
        <v>191</v>
      </c>
      <c r="Z343" s="20">
        <f t="shared" ref="Z343" si="1163">(N343/X343)*100</f>
        <v>156.88709677419354</v>
      </c>
      <c r="AA343" s="21">
        <f t="shared" ref="AA343" si="1164">(O343/Y343)*100</f>
        <v>144.0523560209424</v>
      </c>
      <c r="AB343" s="20">
        <f t="shared" ref="AB343" si="1165">(L343/X343)*100</f>
        <v>156.88709677419354</v>
      </c>
      <c r="AC343" s="21">
        <f t="shared" ref="AC343" si="1166">(M343/Y343)*100</f>
        <v>144.0523560209424</v>
      </c>
    </row>
    <row r="344" spans="1:577" x14ac:dyDescent="0.25">
      <c r="A344" s="47" t="s">
        <v>14</v>
      </c>
      <c r="B344" s="3">
        <f t="shared" si="1148"/>
        <v>325</v>
      </c>
      <c r="C344" s="30" t="s">
        <v>37</v>
      </c>
      <c r="D344" s="60">
        <v>1</v>
      </c>
      <c r="E344" s="79"/>
      <c r="F344" s="90" t="s">
        <v>8</v>
      </c>
      <c r="G344" s="80"/>
      <c r="H344" s="95"/>
      <c r="I344" s="60">
        <v>2017</v>
      </c>
      <c r="J344" s="2">
        <v>60</v>
      </c>
      <c r="K344" s="3">
        <v>0</v>
      </c>
      <c r="L344" s="15">
        <f t="shared" si="931"/>
        <v>146.44999999999999</v>
      </c>
      <c r="M344" s="16">
        <f t="shared" si="932"/>
        <v>130.82999999999998</v>
      </c>
      <c r="N344" s="2">
        <f t="shared" si="1157"/>
        <v>86.45</v>
      </c>
      <c r="O344" s="3">
        <f t="shared" si="1158"/>
        <v>130.82999999999998</v>
      </c>
      <c r="P344" s="2">
        <v>75.36</v>
      </c>
      <c r="Q344" s="3">
        <v>119.96</v>
      </c>
      <c r="R344" s="2">
        <v>11.09</v>
      </c>
      <c r="S344" s="3">
        <v>10.87</v>
      </c>
      <c r="T344" s="2">
        <v>0</v>
      </c>
      <c r="U344" s="3">
        <v>0</v>
      </c>
      <c r="V344" s="2">
        <v>0</v>
      </c>
      <c r="W344" s="3">
        <v>0</v>
      </c>
      <c r="X344" s="2">
        <v>186</v>
      </c>
      <c r="Y344" s="3">
        <v>191</v>
      </c>
      <c r="Z344" s="20">
        <f t="shared" ref="Z344" si="1167">(N344/X344)*100</f>
        <v>46.478494623655912</v>
      </c>
      <c r="AA344" s="21">
        <f t="shared" ref="AA344" si="1168">(O344/Y344)*100</f>
        <v>68.497382198952877</v>
      </c>
      <c r="AB344" s="20">
        <f t="shared" ref="AB344" si="1169">(L344/X344)*100</f>
        <v>78.736559139784944</v>
      </c>
      <c r="AC344" s="21">
        <f t="shared" ref="AC344" si="1170">(M344/Y344)*100</f>
        <v>68.497382198952877</v>
      </c>
    </row>
    <row r="345" spans="1:577" x14ac:dyDescent="0.25">
      <c r="A345" s="53" t="s">
        <v>67</v>
      </c>
      <c r="B345" s="3">
        <f t="shared" si="1148"/>
        <v>326</v>
      </c>
      <c r="C345" s="30" t="s">
        <v>37</v>
      </c>
      <c r="D345" s="60">
        <v>1</v>
      </c>
      <c r="E345" s="79"/>
      <c r="F345" s="90" t="s">
        <v>8</v>
      </c>
      <c r="G345" s="80"/>
      <c r="H345" s="95"/>
      <c r="I345" s="60">
        <v>2014</v>
      </c>
      <c r="J345" s="2">
        <v>0</v>
      </c>
      <c r="K345" s="3">
        <v>0</v>
      </c>
      <c r="L345" s="15">
        <f t="shared" si="931"/>
        <v>136.41</v>
      </c>
      <c r="M345" s="16">
        <f t="shared" si="932"/>
        <v>105.33</v>
      </c>
      <c r="N345" s="2">
        <f t="shared" si="1157"/>
        <v>136.41</v>
      </c>
      <c r="O345" s="3">
        <f t="shared" si="1158"/>
        <v>105.33</v>
      </c>
      <c r="P345" s="2">
        <v>136.41</v>
      </c>
      <c r="Q345" s="3">
        <v>105.33</v>
      </c>
      <c r="R345" s="2">
        <v>0</v>
      </c>
      <c r="S345" s="3">
        <v>0</v>
      </c>
      <c r="T345" s="2">
        <v>0</v>
      </c>
      <c r="U345" s="3">
        <v>0</v>
      </c>
      <c r="V345" s="2">
        <v>0</v>
      </c>
      <c r="W345" s="3">
        <v>0</v>
      </c>
      <c r="X345" s="2">
        <v>186</v>
      </c>
      <c r="Y345" s="3">
        <v>191</v>
      </c>
      <c r="Z345" s="20">
        <f t="shared" ref="Z345" si="1171">(N345/X345)*100</f>
        <v>73.338709677419359</v>
      </c>
      <c r="AA345" s="21">
        <f t="shared" ref="AA345" si="1172">(O345/Y345)*100</f>
        <v>55.146596858638745</v>
      </c>
      <c r="AB345" s="20">
        <f t="shared" ref="AB345" si="1173">(L345/X345)*100</f>
        <v>73.338709677419359</v>
      </c>
      <c r="AC345" s="21">
        <f t="shared" ref="AC345" si="1174">(M345/Y345)*100</f>
        <v>55.146596858638745</v>
      </c>
    </row>
    <row r="346" spans="1:577" x14ac:dyDescent="0.25">
      <c r="A346" s="51" t="s">
        <v>63</v>
      </c>
      <c r="B346" s="3">
        <f t="shared" si="1148"/>
        <v>327</v>
      </c>
      <c r="C346" s="30" t="s">
        <v>19</v>
      </c>
      <c r="D346" s="60">
        <v>1</v>
      </c>
      <c r="E346" s="79"/>
      <c r="F346" s="90" t="s">
        <v>8</v>
      </c>
      <c r="G346" s="80"/>
      <c r="H346" s="95"/>
      <c r="I346" s="60">
        <v>2017</v>
      </c>
      <c r="J346" s="2">
        <v>0</v>
      </c>
      <c r="K346" s="3">
        <v>0</v>
      </c>
      <c r="L346" s="15">
        <f t="shared" si="931"/>
        <v>90.76</v>
      </c>
      <c r="M346" s="16">
        <f t="shared" si="932"/>
        <v>131.10999999999999</v>
      </c>
      <c r="N346" s="2">
        <f t="shared" ref="N346:N348" si="1175">P346+R346+U346</f>
        <v>90.76</v>
      </c>
      <c r="O346" s="3">
        <f t="shared" ref="O346:O348" si="1176">Q346+S346+V346</f>
        <v>131.10999999999999</v>
      </c>
      <c r="P346" s="2">
        <v>84.65</v>
      </c>
      <c r="Q346" s="3">
        <v>127.88</v>
      </c>
      <c r="R346" s="2">
        <v>2.33</v>
      </c>
      <c r="S346" s="3">
        <v>3.23</v>
      </c>
      <c r="T346" s="2">
        <v>4.32</v>
      </c>
      <c r="U346" s="3">
        <v>3.78</v>
      </c>
      <c r="V346" s="2">
        <v>0</v>
      </c>
      <c r="W346" s="3">
        <v>0</v>
      </c>
      <c r="X346" s="2">
        <v>182</v>
      </c>
      <c r="Y346" s="3">
        <v>188</v>
      </c>
      <c r="Z346" s="20">
        <f t="shared" ref="Z346" si="1177">(N346/X346)*100</f>
        <v>49.868131868131869</v>
      </c>
      <c r="AA346" s="21">
        <f t="shared" ref="AA346" si="1178">(O346/Y346)*100</f>
        <v>69.739361702127653</v>
      </c>
      <c r="AB346" s="20">
        <f t="shared" ref="AB346" si="1179">(L346/X346)*100</f>
        <v>49.868131868131869</v>
      </c>
      <c r="AC346" s="21">
        <f t="shared" ref="AC346" si="1180">(M346/Y346)*100</f>
        <v>69.739361702127653</v>
      </c>
    </row>
    <row r="347" spans="1:577" x14ac:dyDescent="0.25">
      <c r="A347" s="51" t="s">
        <v>63</v>
      </c>
      <c r="B347" s="3">
        <f t="shared" si="1148"/>
        <v>328</v>
      </c>
      <c r="C347" s="30" t="s">
        <v>19</v>
      </c>
      <c r="D347" s="60">
        <v>1</v>
      </c>
      <c r="E347" s="79"/>
      <c r="F347" s="90" t="s">
        <v>8</v>
      </c>
      <c r="G347" s="80"/>
      <c r="H347" s="95"/>
      <c r="I347" s="60">
        <v>2014</v>
      </c>
      <c r="J347" s="2">
        <v>131.09</v>
      </c>
      <c r="K347" s="3">
        <v>70.709999999999994</v>
      </c>
      <c r="L347" s="15">
        <f t="shared" si="931"/>
        <v>214.46</v>
      </c>
      <c r="M347" s="16">
        <f t="shared" si="932"/>
        <v>198.89</v>
      </c>
      <c r="N347" s="2">
        <f t="shared" si="1175"/>
        <v>83.37</v>
      </c>
      <c r="O347" s="3">
        <f t="shared" si="1176"/>
        <v>128.18</v>
      </c>
      <c r="P347" s="2">
        <v>74.78</v>
      </c>
      <c r="Q347" s="3">
        <v>125.23</v>
      </c>
      <c r="R347" s="2">
        <v>3.17</v>
      </c>
      <c r="S347" s="3">
        <v>2.95</v>
      </c>
      <c r="T347" s="2">
        <v>5.42</v>
      </c>
      <c r="U347" s="3">
        <v>5.42</v>
      </c>
      <c r="V347" s="2">
        <v>0</v>
      </c>
      <c r="W347" s="3">
        <v>0</v>
      </c>
      <c r="X347" s="2">
        <v>182</v>
      </c>
      <c r="Y347" s="3">
        <v>188</v>
      </c>
      <c r="Z347" s="20">
        <f t="shared" ref="Z347" si="1181">(N347/X347)*100</f>
        <v>45.807692307692314</v>
      </c>
      <c r="AA347" s="21">
        <f t="shared" ref="AA347" si="1182">(O347/Y347)*100</f>
        <v>68.180851063829792</v>
      </c>
      <c r="AB347" s="20">
        <f t="shared" ref="AB347" si="1183">(L347/X347)*100</f>
        <v>117.83516483516483</v>
      </c>
      <c r="AC347" s="21">
        <f t="shared" ref="AC347" si="1184">(M347/Y347)*100</f>
        <v>105.79255319148935</v>
      </c>
    </row>
    <row r="348" spans="1:577" x14ac:dyDescent="0.25">
      <c r="A348" s="49" t="s">
        <v>59</v>
      </c>
      <c r="B348" s="3">
        <f t="shared" si="1148"/>
        <v>329</v>
      </c>
      <c r="C348" s="30" t="s">
        <v>19</v>
      </c>
      <c r="D348" s="60">
        <v>1</v>
      </c>
      <c r="E348" s="79"/>
      <c r="F348" s="90" t="s">
        <v>8</v>
      </c>
      <c r="G348" s="80"/>
      <c r="H348" s="95"/>
      <c r="I348" s="60">
        <v>2015</v>
      </c>
      <c r="J348" s="2">
        <v>223.12</v>
      </c>
      <c r="K348" s="3">
        <v>188.57</v>
      </c>
      <c r="L348" s="15">
        <f t="shared" si="931"/>
        <v>297.07</v>
      </c>
      <c r="M348" s="16">
        <f t="shared" si="932"/>
        <v>303.67</v>
      </c>
      <c r="N348" s="2">
        <f t="shared" si="1175"/>
        <v>73.95</v>
      </c>
      <c r="O348" s="3">
        <f t="shared" si="1176"/>
        <v>115.10000000000001</v>
      </c>
      <c r="P348" s="2">
        <v>67.25</v>
      </c>
      <c r="Q348" s="3">
        <v>108.4</v>
      </c>
      <c r="R348" s="2">
        <v>6.7</v>
      </c>
      <c r="S348" s="3">
        <v>6.7</v>
      </c>
      <c r="T348" s="2">
        <v>0</v>
      </c>
      <c r="U348" s="3">
        <v>0</v>
      </c>
      <c r="V348" s="2">
        <v>0</v>
      </c>
      <c r="W348" s="3">
        <v>0</v>
      </c>
      <c r="X348" s="2">
        <v>182</v>
      </c>
      <c r="Y348" s="3">
        <v>188</v>
      </c>
      <c r="Z348" s="20">
        <f t="shared" ref="Z348" si="1185">(N348/X348)*100</f>
        <v>40.631868131868131</v>
      </c>
      <c r="AA348" s="21">
        <f t="shared" ref="AA348" si="1186">(O348/Y348)*100</f>
        <v>61.22340425531916</v>
      </c>
      <c r="AB348" s="20">
        <f t="shared" ref="AB348" si="1187">(L348/X348)*100</f>
        <v>163.22527472527472</v>
      </c>
      <c r="AC348" s="21">
        <f t="shared" ref="AC348" si="1188">(M348/Y348)*100</f>
        <v>161.52659574468086</v>
      </c>
    </row>
    <row r="349" spans="1:577" x14ac:dyDescent="0.25">
      <c r="A349" s="49" t="s">
        <v>59</v>
      </c>
      <c r="B349" s="3">
        <f t="shared" si="1148"/>
        <v>330</v>
      </c>
      <c r="C349" s="30" t="s">
        <v>15</v>
      </c>
      <c r="D349" s="60">
        <v>1</v>
      </c>
      <c r="E349" s="79"/>
      <c r="F349" s="90" t="s">
        <v>8</v>
      </c>
      <c r="G349" s="80"/>
      <c r="H349" s="95"/>
      <c r="I349" s="60">
        <v>2016</v>
      </c>
      <c r="J349" s="2">
        <v>0</v>
      </c>
      <c r="K349" s="3">
        <v>0</v>
      </c>
      <c r="L349" s="15">
        <f t="shared" si="931"/>
        <v>61.629999999999995</v>
      </c>
      <c r="M349" s="16">
        <f t="shared" si="932"/>
        <v>78.16</v>
      </c>
      <c r="N349" s="2">
        <f t="shared" ref="N349:O421" si="1189">P349+R349+T349</f>
        <v>61.629999999999995</v>
      </c>
      <c r="O349" s="3">
        <f t="shared" si="1189"/>
        <v>78.16</v>
      </c>
      <c r="P349" s="2">
        <v>31.66</v>
      </c>
      <c r="Q349" s="3">
        <v>44.05</v>
      </c>
      <c r="R349" s="2">
        <v>3.06</v>
      </c>
      <c r="S349" s="3">
        <v>2.2400000000000002</v>
      </c>
      <c r="T349" s="2">
        <v>26.91</v>
      </c>
      <c r="U349" s="3">
        <v>31.87</v>
      </c>
      <c r="V349" s="2">
        <v>0</v>
      </c>
      <c r="W349" s="3">
        <v>0</v>
      </c>
      <c r="X349" s="2">
        <v>214</v>
      </c>
      <c r="Y349" s="3">
        <v>220</v>
      </c>
      <c r="Z349" s="20">
        <f t="shared" ref="Z349" si="1190">(N349/X349)*100</f>
        <v>28.799065420560744</v>
      </c>
      <c r="AA349" s="21">
        <f t="shared" ref="AA349" si="1191">(O349/Y349)*100</f>
        <v>35.527272727272724</v>
      </c>
      <c r="AB349" s="20">
        <f t="shared" ref="AB349" si="1192">(L349/X349)*100</f>
        <v>28.799065420560744</v>
      </c>
      <c r="AC349" s="21">
        <f t="shared" ref="AC349" si="1193">(M349/Y349)*100</f>
        <v>35.527272727272724</v>
      </c>
      <c r="AX349" s="75"/>
      <c r="AY349" s="75"/>
      <c r="AZ349" s="75"/>
      <c r="BA349" s="75"/>
      <c r="BB349" s="75"/>
      <c r="BC349" s="75"/>
      <c r="BD349" s="75"/>
      <c r="BE349" s="75"/>
      <c r="BF349" s="75"/>
      <c r="BG349" s="75"/>
      <c r="BH349" s="75"/>
      <c r="BI349" s="75"/>
      <c r="BJ349" s="75"/>
      <c r="BK349" s="75"/>
      <c r="BL349" s="75"/>
      <c r="BM349" s="75"/>
      <c r="BN349" s="75"/>
      <c r="BO349" s="75"/>
      <c r="BP349" s="75"/>
      <c r="BQ349" s="75"/>
      <c r="BR349" s="75"/>
      <c r="BS349" s="75"/>
      <c r="BT349" s="75"/>
      <c r="BU349" s="75"/>
      <c r="BV349" s="75"/>
      <c r="BW349" s="75"/>
      <c r="BX349" s="75"/>
      <c r="BY349" s="75"/>
      <c r="BZ349" s="75"/>
      <c r="CA349" s="75"/>
      <c r="CB349" s="75"/>
      <c r="CC349" s="75"/>
      <c r="CD349" s="75"/>
      <c r="CE349" s="75"/>
      <c r="CF349" s="75"/>
      <c r="CG349" s="75"/>
      <c r="CH349" s="75"/>
      <c r="CI349" s="75"/>
      <c r="CJ349" s="75"/>
      <c r="CK349" s="75"/>
      <c r="CL349" s="75"/>
      <c r="CM349" s="75"/>
      <c r="CN349" s="75"/>
      <c r="CO349" s="75"/>
      <c r="CP349" s="75"/>
      <c r="CQ349" s="75"/>
      <c r="CR349" s="75"/>
      <c r="CS349" s="75"/>
      <c r="CT349" s="75"/>
      <c r="CU349" s="75"/>
      <c r="CV349" s="75"/>
      <c r="CW349" s="75"/>
      <c r="CX349" s="75"/>
      <c r="CY349" s="75"/>
      <c r="CZ349" s="75"/>
      <c r="DA349" s="75"/>
      <c r="DB349" s="75"/>
      <c r="DC349" s="75"/>
      <c r="DD349" s="75"/>
      <c r="DE349" s="75"/>
      <c r="DF349" s="75"/>
      <c r="DG349" s="75"/>
      <c r="DH349" s="75"/>
      <c r="DI349" s="75"/>
      <c r="DJ349" s="75"/>
      <c r="DK349" s="75"/>
      <c r="DL349" s="75"/>
      <c r="DM349" s="75"/>
      <c r="DN349" s="75"/>
      <c r="DO349" s="75"/>
      <c r="DP349" s="75"/>
      <c r="DQ349" s="75"/>
      <c r="DR349" s="75"/>
      <c r="DS349" s="75"/>
      <c r="DT349" s="75"/>
      <c r="DU349" s="75"/>
      <c r="DV349" s="75"/>
      <c r="DW349" s="75"/>
      <c r="DX349" s="75"/>
      <c r="DY349" s="75"/>
      <c r="DZ349" s="75"/>
      <c r="EA349" s="75"/>
      <c r="EB349" s="75"/>
      <c r="EC349" s="75"/>
      <c r="ED349" s="75"/>
      <c r="EE349" s="75"/>
      <c r="EF349" s="75"/>
      <c r="EG349" s="75"/>
      <c r="EH349" s="75"/>
      <c r="EI349" s="75"/>
      <c r="EJ349" s="75"/>
      <c r="EK349" s="75"/>
      <c r="EL349" s="75"/>
      <c r="EM349" s="75"/>
      <c r="EN349" s="75"/>
      <c r="EO349" s="75"/>
      <c r="EP349" s="75"/>
      <c r="EQ349" s="75"/>
      <c r="ER349" s="75"/>
      <c r="ES349" s="75"/>
      <c r="ET349" s="75"/>
      <c r="EU349" s="75"/>
      <c r="EV349" s="75"/>
      <c r="EW349" s="75"/>
      <c r="EX349" s="75"/>
      <c r="EY349" s="75"/>
      <c r="EZ349" s="75"/>
      <c r="FA349" s="75"/>
      <c r="FB349" s="75"/>
      <c r="FC349" s="75"/>
      <c r="FD349" s="75"/>
      <c r="FE349" s="75"/>
      <c r="FF349" s="75"/>
      <c r="FG349" s="75"/>
      <c r="FH349" s="75"/>
      <c r="FI349" s="75"/>
      <c r="FJ349" s="75"/>
      <c r="FK349" s="75"/>
      <c r="FL349" s="75"/>
      <c r="FM349" s="75"/>
      <c r="FN349" s="75"/>
      <c r="FO349" s="75"/>
      <c r="FP349" s="75"/>
      <c r="FQ349" s="75"/>
      <c r="FR349" s="75"/>
      <c r="FS349" s="75"/>
      <c r="FT349" s="75"/>
      <c r="FU349" s="75"/>
      <c r="FV349" s="75"/>
      <c r="FW349" s="75"/>
      <c r="FX349" s="75"/>
      <c r="FY349" s="75"/>
      <c r="FZ349" s="75"/>
      <c r="GA349" s="75"/>
      <c r="GB349" s="75"/>
      <c r="GC349" s="75"/>
      <c r="GD349" s="75"/>
      <c r="GE349" s="75"/>
      <c r="GF349" s="75"/>
      <c r="GG349" s="75"/>
      <c r="GH349" s="75"/>
      <c r="GI349" s="75"/>
      <c r="GJ349" s="75"/>
      <c r="GK349" s="75"/>
      <c r="GL349" s="75"/>
      <c r="GM349" s="75"/>
      <c r="GN349" s="75"/>
      <c r="GO349" s="75"/>
      <c r="GP349" s="75"/>
      <c r="GQ349" s="75"/>
      <c r="GR349" s="75"/>
      <c r="GS349" s="75"/>
      <c r="GT349" s="75"/>
      <c r="GU349" s="75"/>
      <c r="GV349" s="75"/>
      <c r="GW349" s="75"/>
      <c r="GX349" s="75"/>
      <c r="GY349" s="75"/>
      <c r="GZ349" s="75"/>
      <c r="HA349" s="75"/>
      <c r="HB349" s="75"/>
      <c r="HC349" s="75"/>
      <c r="HD349" s="75"/>
      <c r="HE349" s="75"/>
      <c r="HF349" s="75"/>
      <c r="HG349" s="75"/>
      <c r="HH349" s="75"/>
      <c r="HI349" s="75"/>
      <c r="HJ349" s="75"/>
      <c r="HK349" s="75"/>
      <c r="HL349" s="75"/>
      <c r="HM349" s="75"/>
      <c r="HN349" s="75"/>
      <c r="HO349" s="75"/>
      <c r="HP349" s="75"/>
      <c r="HQ349" s="75"/>
      <c r="HR349" s="75"/>
      <c r="HS349" s="75"/>
      <c r="HT349" s="75"/>
      <c r="HU349" s="75"/>
      <c r="HV349" s="75"/>
      <c r="HW349" s="75"/>
      <c r="HX349" s="75"/>
      <c r="HY349" s="75"/>
      <c r="HZ349" s="75"/>
      <c r="IA349" s="75"/>
      <c r="IB349" s="75"/>
      <c r="IC349" s="75"/>
      <c r="ID349" s="75"/>
      <c r="IE349" s="75"/>
      <c r="IF349" s="75"/>
      <c r="IG349" s="75"/>
      <c r="IH349" s="75"/>
      <c r="II349" s="75"/>
      <c r="IJ349" s="75"/>
      <c r="IK349" s="75"/>
      <c r="IL349" s="75"/>
      <c r="IM349" s="75"/>
      <c r="IN349" s="75"/>
      <c r="IO349" s="75"/>
      <c r="IP349" s="75"/>
      <c r="IQ349" s="75"/>
      <c r="IR349" s="75"/>
      <c r="IS349" s="75"/>
      <c r="IT349" s="75"/>
      <c r="IU349" s="75"/>
      <c r="IV349" s="75"/>
      <c r="IW349" s="75"/>
      <c r="IX349" s="75"/>
      <c r="IY349" s="75"/>
      <c r="IZ349" s="75"/>
      <c r="JA349" s="75"/>
      <c r="JB349" s="75"/>
      <c r="JC349" s="75"/>
      <c r="JD349" s="75"/>
      <c r="JE349" s="75"/>
      <c r="JF349" s="75"/>
      <c r="JG349" s="75"/>
      <c r="JH349" s="75"/>
      <c r="JI349" s="75"/>
      <c r="JJ349" s="75"/>
      <c r="JK349" s="75"/>
      <c r="JL349" s="75"/>
      <c r="JM349" s="75"/>
      <c r="JN349" s="75"/>
      <c r="JO349" s="75"/>
      <c r="JP349" s="75"/>
      <c r="JQ349" s="75"/>
      <c r="JR349" s="75"/>
      <c r="JS349" s="75"/>
      <c r="JT349" s="75"/>
      <c r="JU349" s="75"/>
      <c r="JV349" s="75"/>
      <c r="JW349" s="75"/>
      <c r="JX349" s="75"/>
      <c r="JY349" s="75"/>
      <c r="JZ349" s="75"/>
      <c r="KA349" s="75"/>
      <c r="KB349" s="75"/>
      <c r="KC349" s="75"/>
      <c r="KD349" s="75"/>
      <c r="KE349" s="75"/>
      <c r="KF349" s="75"/>
      <c r="KG349" s="75"/>
      <c r="KH349" s="75"/>
      <c r="KI349" s="75"/>
      <c r="KJ349" s="75"/>
      <c r="KK349" s="75"/>
      <c r="KL349" s="75"/>
      <c r="KM349" s="75"/>
      <c r="KN349" s="75"/>
      <c r="KO349" s="75"/>
      <c r="KP349" s="75"/>
      <c r="KQ349" s="75"/>
      <c r="KR349" s="75"/>
      <c r="KS349" s="75"/>
      <c r="KT349" s="75"/>
      <c r="KU349" s="75"/>
      <c r="KV349" s="75"/>
      <c r="KW349" s="75"/>
      <c r="KX349" s="75"/>
      <c r="KY349" s="75"/>
      <c r="KZ349" s="75"/>
      <c r="LA349" s="75"/>
      <c r="LB349" s="75"/>
      <c r="LC349" s="75"/>
      <c r="LD349" s="75"/>
      <c r="LE349" s="75"/>
      <c r="LF349" s="75"/>
      <c r="LG349" s="75"/>
      <c r="LH349" s="75"/>
      <c r="LI349" s="75"/>
      <c r="LJ349" s="75"/>
      <c r="LK349" s="75"/>
      <c r="LL349" s="75"/>
      <c r="LM349" s="75"/>
      <c r="LN349" s="75"/>
      <c r="LO349" s="75"/>
      <c r="LP349" s="75"/>
      <c r="LQ349" s="75"/>
      <c r="LR349" s="75"/>
      <c r="LS349" s="75"/>
      <c r="LT349" s="75"/>
      <c r="LU349" s="75"/>
      <c r="LV349" s="75"/>
      <c r="LW349" s="75"/>
      <c r="LX349" s="75"/>
      <c r="LY349" s="75"/>
      <c r="LZ349" s="75"/>
      <c r="MA349" s="75"/>
      <c r="MB349" s="75"/>
      <c r="MC349" s="75"/>
      <c r="MD349" s="75"/>
      <c r="ME349" s="75"/>
      <c r="MF349" s="75"/>
      <c r="MG349" s="75"/>
      <c r="MH349" s="75"/>
      <c r="MI349" s="75"/>
      <c r="MJ349" s="75"/>
      <c r="MK349" s="75"/>
      <c r="ML349" s="75"/>
      <c r="MM349" s="75"/>
      <c r="MN349" s="75"/>
      <c r="MO349" s="75"/>
      <c r="MP349" s="75"/>
      <c r="MQ349" s="75"/>
      <c r="MR349" s="75"/>
      <c r="MS349" s="75"/>
      <c r="MT349" s="75"/>
      <c r="MU349" s="75"/>
      <c r="MV349" s="75"/>
      <c r="MW349" s="75"/>
      <c r="MX349" s="75"/>
      <c r="MY349" s="75"/>
      <c r="MZ349" s="75"/>
      <c r="NA349" s="75"/>
      <c r="NB349" s="75"/>
      <c r="NC349" s="75"/>
      <c r="ND349" s="75"/>
      <c r="NE349" s="75"/>
      <c r="NF349" s="75"/>
      <c r="NG349" s="75"/>
      <c r="NH349" s="75"/>
      <c r="NI349" s="75"/>
      <c r="NJ349" s="75"/>
      <c r="NK349" s="75"/>
      <c r="NL349" s="75"/>
      <c r="NM349" s="75"/>
      <c r="NN349" s="75"/>
      <c r="NO349" s="75"/>
      <c r="NP349" s="75"/>
      <c r="NQ349" s="75"/>
      <c r="NR349" s="75"/>
      <c r="NS349" s="75"/>
      <c r="NT349" s="75"/>
      <c r="NU349" s="75"/>
      <c r="NV349" s="75"/>
      <c r="NW349" s="75"/>
      <c r="NX349" s="75"/>
      <c r="NY349" s="75"/>
      <c r="NZ349" s="75"/>
      <c r="OA349" s="75"/>
      <c r="OB349" s="75"/>
      <c r="OC349" s="75"/>
      <c r="OD349" s="75"/>
      <c r="OE349" s="75"/>
      <c r="OF349" s="75"/>
      <c r="OG349" s="75"/>
      <c r="OH349" s="75"/>
      <c r="OI349" s="75"/>
      <c r="OJ349" s="75"/>
      <c r="OK349" s="75"/>
      <c r="OL349" s="75"/>
      <c r="OM349" s="75"/>
      <c r="ON349" s="75"/>
      <c r="OO349" s="75"/>
      <c r="OP349" s="75"/>
      <c r="OQ349" s="75"/>
      <c r="OR349" s="75"/>
      <c r="OS349" s="75"/>
      <c r="OT349" s="75"/>
      <c r="OU349" s="75"/>
      <c r="OV349" s="75"/>
      <c r="OW349" s="75"/>
      <c r="OX349" s="75"/>
      <c r="OY349" s="75"/>
      <c r="OZ349" s="75"/>
      <c r="PA349" s="75"/>
      <c r="PB349" s="75"/>
      <c r="PC349" s="75"/>
      <c r="PD349" s="75"/>
      <c r="PE349" s="75"/>
      <c r="PF349" s="75"/>
      <c r="PG349" s="75"/>
      <c r="PH349" s="75"/>
      <c r="PI349" s="75"/>
      <c r="PJ349" s="75"/>
      <c r="PK349" s="75"/>
      <c r="PL349" s="75"/>
      <c r="PM349" s="75"/>
      <c r="PN349" s="75"/>
      <c r="PO349" s="75"/>
      <c r="PP349" s="75"/>
      <c r="PQ349" s="75"/>
      <c r="PR349" s="75"/>
      <c r="PS349" s="75"/>
      <c r="PT349" s="75"/>
      <c r="PU349" s="75"/>
      <c r="PV349" s="75"/>
      <c r="PW349" s="75"/>
      <c r="PX349" s="75"/>
      <c r="PY349" s="75"/>
      <c r="PZ349" s="75"/>
      <c r="QA349" s="75"/>
      <c r="QB349" s="75"/>
      <c r="QC349" s="75"/>
      <c r="QD349" s="75"/>
      <c r="QE349" s="75"/>
      <c r="QF349" s="75"/>
      <c r="QG349" s="75"/>
      <c r="QH349" s="75"/>
      <c r="QI349" s="75"/>
      <c r="QJ349" s="75"/>
      <c r="QK349" s="75"/>
      <c r="QL349" s="75"/>
      <c r="QM349" s="75"/>
      <c r="QN349" s="75"/>
      <c r="QO349" s="75"/>
      <c r="QP349" s="75"/>
      <c r="QQ349" s="75"/>
      <c r="QR349" s="75"/>
      <c r="QS349" s="75"/>
      <c r="QT349" s="75"/>
      <c r="QU349" s="75"/>
      <c r="QV349" s="75"/>
      <c r="QW349" s="75"/>
      <c r="QX349" s="75"/>
      <c r="QY349" s="75"/>
      <c r="QZ349" s="75"/>
      <c r="RA349" s="75"/>
      <c r="RB349" s="75"/>
      <c r="RC349" s="75"/>
      <c r="RD349" s="75"/>
      <c r="RE349" s="75"/>
      <c r="RF349" s="75"/>
      <c r="RG349" s="75"/>
      <c r="RH349" s="75"/>
      <c r="RI349" s="75"/>
      <c r="RJ349" s="75"/>
      <c r="RK349" s="75"/>
      <c r="RL349" s="75"/>
      <c r="RM349" s="75"/>
      <c r="RN349" s="75"/>
      <c r="RO349" s="75"/>
      <c r="RP349" s="75"/>
      <c r="RQ349" s="75"/>
      <c r="RR349" s="75"/>
      <c r="RS349" s="75"/>
      <c r="RT349" s="75"/>
      <c r="RU349" s="75"/>
      <c r="RV349" s="75"/>
      <c r="RW349" s="75"/>
      <c r="RX349" s="75"/>
      <c r="RY349" s="75"/>
      <c r="RZ349" s="75"/>
      <c r="SA349" s="75"/>
      <c r="SB349" s="75"/>
      <c r="SC349" s="75"/>
      <c r="SD349" s="75"/>
      <c r="SE349" s="75"/>
      <c r="SF349" s="75"/>
      <c r="SG349" s="75"/>
      <c r="SH349" s="75"/>
      <c r="SI349" s="75"/>
      <c r="SJ349" s="75"/>
      <c r="SK349" s="75"/>
      <c r="SL349" s="75"/>
      <c r="SM349" s="75"/>
      <c r="SN349" s="75"/>
      <c r="SO349" s="75"/>
      <c r="SP349" s="75"/>
      <c r="SQ349" s="75"/>
      <c r="SR349" s="75"/>
      <c r="SS349" s="75"/>
      <c r="ST349" s="75"/>
      <c r="SU349" s="75"/>
      <c r="SV349" s="75"/>
      <c r="SW349" s="75"/>
      <c r="SX349" s="75"/>
      <c r="SY349" s="75"/>
      <c r="SZ349" s="75"/>
      <c r="TA349" s="75"/>
      <c r="TB349" s="75"/>
      <c r="TC349" s="75"/>
      <c r="TD349" s="75"/>
      <c r="TE349" s="75"/>
      <c r="TF349" s="75"/>
      <c r="TG349" s="75"/>
      <c r="TH349" s="75"/>
      <c r="TI349" s="75"/>
      <c r="TJ349" s="75"/>
      <c r="TK349" s="75"/>
      <c r="TL349" s="75"/>
      <c r="TM349" s="75"/>
      <c r="TN349" s="75"/>
      <c r="TO349" s="75"/>
      <c r="TP349" s="75"/>
      <c r="TQ349" s="75"/>
      <c r="TR349" s="75"/>
      <c r="TS349" s="75"/>
      <c r="TT349" s="75"/>
      <c r="TU349" s="75"/>
      <c r="TV349" s="75"/>
      <c r="TW349" s="75"/>
      <c r="TX349" s="75"/>
      <c r="TY349" s="75"/>
      <c r="TZ349" s="75"/>
      <c r="UA349" s="75"/>
      <c r="UB349" s="75"/>
      <c r="UC349" s="75"/>
      <c r="UD349" s="75"/>
      <c r="UE349" s="75"/>
      <c r="UF349" s="75"/>
      <c r="UG349" s="75"/>
      <c r="UH349" s="75"/>
      <c r="UI349" s="75"/>
      <c r="UJ349" s="75"/>
      <c r="UK349" s="75"/>
      <c r="UL349" s="75"/>
      <c r="UM349" s="75"/>
      <c r="UN349" s="75"/>
      <c r="UO349" s="75"/>
      <c r="UP349" s="75"/>
      <c r="UQ349" s="75"/>
      <c r="UR349" s="75"/>
      <c r="US349" s="75"/>
      <c r="UT349" s="75"/>
      <c r="UU349" s="75"/>
      <c r="UV349" s="75"/>
      <c r="UW349" s="75"/>
      <c r="UX349" s="75"/>
      <c r="UY349" s="75"/>
      <c r="UZ349" s="75"/>
      <c r="VA349" s="75"/>
      <c r="VB349" s="75"/>
      <c r="VC349" s="75"/>
      <c r="VD349" s="75"/>
      <c r="VE349" s="75"/>
    </row>
    <row r="350" spans="1:577" x14ac:dyDescent="0.25">
      <c r="A350" s="50" t="s">
        <v>61</v>
      </c>
      <c r="B350" s="3">
        <f t="shared" si="1148"/>
        <v>331</v>
      </c>
      <c r="C350" s="30" t="s">
        <v>15</v>
      </c>
      <c r="D350" s="60">
        <v>1</v>
      </c>
      <c r="E350" s="79"/>
      <c r="F350" s="90" t="s">
        <v>8</v>
      </c>
      <c r="G350" s="80"/>
      <c r="H350" s="95"/>
      <c r="I350" s="60">
        <v>2016</v>
      </c>
      <c r="J350" s="2">
        <v>0</v>
      </c>
      <c r="K350" s="3">
        <v>0</v>
      </c>
      <c r="L350" s="15">
        <f t="shared" si="931"/>
        <v>301.18</v>
      </c>
      <c r="M350" s="16">
        <f t="shared" si="932"/>
        <v>342.48</v>
      </c>
      <c r="N350" s="2">
        <f t="shared" ref="N350" si="1194">P350+R350+T350</f>
        <v>301.18</v>
      </c>
      <c r="O350" s="3">
        <f t="shared" ref="O350" si="1195">Q350+S350+U350</f>
        <v>342.48</v>
      </c>
      <c r="P350" s="2">
        <v>183.6</v>
      </c>
      <c r="Q350" s="3">
        <v>219.6</v>
      </c>
      <c r="R350" s="2">
        <v>5.58</v>
      </c>
      <c r="S350" s="3">
        <v>10.88</v>
      </c>
      <c r="T350" s="2">
        <v>112</v>
      </c>
      <c r="U350" s="3">
        <v>112</v>
      </c>
      <c r="V350" s="2">
        <v>0</v>
      </c>
      <c r="W350" s="3">
        <v>0</v>
      </c>
      <c r="X350" s="2">
        <v>214</v>
      </c>
      <c r="Y350" s="3">
        <v>220</v>
      </c>
      <c r="Z350" s="20">
        <f t="shared" ref="Z350" si="1196">(N350/X350)*100</f>
        <v>140.73831775700936</v>
      </c>
      <c r="AA350" s="21">
        <f t="shared" ref="AA350" si="1197">(O350/Y350)*100</f>
        <v>155.67272727272729</v>
      </c>
      <c r="AB350" s="20">
        <f t="shared" ref="AB350" si="1198">(L350/X350)*100</f>
        <v>140.73831775700936</v>
      </c>
      <c r="AC350" s="21">
        <f t="shared" ref="AC350" si="1199">(M350/Y350)*100</f>
        <v>155.67272727272729</v>
      </c>
      <c r="AX350" s="75"/>
      <c r="AY350" s="75"/>
      <c r="AZ350" s="75"/>
      <c r="BA350" s="75"/>
      <c r="BB350" s="75"/>
      <c r="BC350" s="75"/>
      <c r="BD350" s="75"/>
      <c r="BE350" s="75"/>
      <c r="BF350" s="75"/>
      <c r="BG350" s="75"/>
      <c r="BH350" s="75"/>
      <c r="BI350" s="75"/>
      <c r="BJ350" s="75"/>
      <c r="BK350" s="75"/>
      <c r="BL350" s="75"/>
      <c r="BM350" s="75"/>
      <c r="BN350" s="75"/>
      <c r="BO350" s="75"/>
      <c r="BP350" s="75"/>
      <c r="BQ350" s="75"/>
      <c r="BR350" s="75"/>
      <c r="BS350" s="75"/>
      <c r="BT350" s="75"/>
      <c r="BU350" s="75"/>
      <c r="BV350" s="75"/>
      <c r="BW350" s="75"/>
      <c r="BX350" s="75"/>
      <c r="BY350" s="75"/>
      <c r="BZ350" s="75"/>
      <c r="CA350" s="75"/>
      <c r="CB350" s="75"/>
      <c r="CC350" s="75"/>
      <c r="CD350" s="75"/>
      <c r="CE350" s="75"/>
      <c r="CF350" s="75"/>
      <c r="CG350" s="75"/>
      <c r="CH350" s="75"/>
      <c r="CI350" s="75"/>
      <c r="CJ350" s="75"/>
      <c r="CK350" s="75"/>
      <c r="CL350" s="75"/>
      <c r="CM350" s="75"/>
      <c r="CN350" s="75"/>
      <c r="CO350" s="75"/>
      <c r="CP350" s="75"/>
      <c r="CQ350" s="75"/>
      <c r="CR350" s="75"/>
      <c r="CS350" s="75"/>
      <c r="CT350" s="75"/>
      <c r="CU350" s="75"/>
      <c r="CV350" s="75"/>
      <c r="CW350" s="75"/>
      <c r="CX350" s="75"/>
      <c r="CY350" s="75"/>
      <c r="CZ350" s="75"/>
      <c r="DA350" s="75"/>
      <c r="DB350" s="75"/>
      <c r="DC350" s="75"/>
      <c r="DD350" s="75"/>
      <c r="DE350" s="75"/>
      <c r="DF350" s="75"/>
      <c r="DG350" s="75"/>
      <c r="DH350" s="75"/>
      <c r="DI350" s="75"/>
      <c r="DJ350" s="75"/>
      <c r="DK350" s="75"/>
      <c r="DL350" s="75"/>
      <c r="DM350" s="75"/>
      <c r="DN350" s="75"/>
      <c r="DO350" s="75"/>
      <c r="DP350" s="75"/>
      <c r="DQ350" s="75"/>
      <c r="DR350" s="75"/>
      <c r="DS350" s="75"/>
      <c r="DT350" s="75"/>
      <c r="DU350" s="75"/>
      <c r="DV350" s="75"/>
      <c r="DW350" s="75"/>
      <c r="DX350" s="75"/>
      <c r="DY350" s="75"/>
      <c r="DZ350" s="75"/>
      <c r="EA350" s="75"/>
      <c r="EB350" s="75"/>
      <c r="EC350" s="75"/>
      <c r="ED350" s="75"/>
      <c r="EE350" s="75"/>
      <c r="EF350" s="75"/>
      <c r="EG350" s="75"/>
      <c r="EH350" s="75"/>
      <c r="EI350" s="75"/>
      <c r="EJ350" s="75"/>
      <c r="EK350" s="75"/>
      <c r="EL350" s="75"/>
      <c r="EM350" s="75"/>
      <c r="EN350" s="75"/>
      <c r="EO350" s="75"/>
      <c r="EP350" s="75"/>
      <c r="EQ350" s="75"/>
      <c r="ER350" s="75"/>
      <c r="ES350" s="75"/>
      <c r="ET350" s="75"/>
      <c r="EU350" s="75"/>
      <c r="EV350" s="75"/>
      <c r="EW350" s="75"/>
      <c r="EX350" s="75"/>
      <c r="EY350" s="75"/>
      <c r="EZ350" s="75"/>
      <c r="FA350" s="75"/>
      <c r="FB350" s="75"/>
      <c r="FC350" s="75"/>
      <c r="FD350" s="75"/>
      <c r="FE350" s="75"/>
      <c r="FF350" s="75"/>
      <c r="FG350" s="75"/>
      <c r="FH350" s="75"/>
      <c r="FI350" s="75"/>
      <c r="FJ350" s="75"/>
      <c r="FK350" s="75"/>
      <c r="FL350" s="75"/>
      <c r="FM350" s="75"/>
      <c r="FN350" s="75"/>
      <c r="FO350" s="75"/>
      <c r="FP350" s="75"/>
      <c r="FQ350" s="75"/>
      <c r="FR350" s="75"/>
      <c r="FS350" s="75"/>
      <c r="FT350" s="75"/>
      <c r="FU350" s="75"/>
      <c r="FV350" s="75"/>
      <c r="FW350" s="75"/>
      <c r="FX350" s="75"/>
      <c r="FY350" s="75"/>
      <c r="FZ350" s="75"/>
      <c r="GA350" s="75"/>
      <c r="GB350" s="75"/>
      <c r="GC350" s="75"/>
      <c r="GD350" s="75"/>
      <c r="GE350" s="75"/>
      <c r="GF350" s="75"/>
      <c r="GG350" s="75"/>
      <c r="GH350" s="75"/>
      <c r="GI350" s="75"/>
      <c r="GJ350" s="75"/>
      <c r="GK350" s="75"/>
      <c r="GL350" s="75"/>
      <c r="GM350" s="75"/>
      <c r="GN350" s="75"/>
      <c r="GO350" s="75"/>
      <c r="GP350" s="75"/>
      <c r="GQ350" s="75"/>
      <c r="GR350" s="75"/>
      <c r="GS350" s="75"/>
      <c r="GT350" s="75"/>
      <c r="GU350" s="75"/>
      <c r="GV350" s="75"/>
      <c r="GW350" s="75"/>
      <c r="GX350" s="75"/>
      <c r="GY350" s="75"/>
      <c r="GZ350" s="75"/>
      <c r="HA350" s="75"/>
      <c r="HB350" s="75"/>
      <c r="HC350" s="75"/>
      <c r="HD350" s="75"/>
      <c r="HE350" s="75"/>
      <c r="HF350" s="75"/>
      <c r="HG350" s="75"/>
      <c r="HH350" s="75"/>
      <c r="HI350" s="75"/>
      <c r="HJ350" s="75"/>
      <c r="HK350" s="75"/>
      <c r="HL350" s="75"/>
      <c r="HM350" s="75"/>
      <c r="HN350" s="75"/>
      <c r="HO350" s="75"/>
      <c r="HP350" s="75"/>
      <c r="HQ350" s="75"/>
      <c r="HR350" s="75"/>
      <c r="HS350" s="75"/>
      <c r="HT350" s="75"/>
      <c r="HU350" s="75"/>
      <c r="HV350" s="75"/>
      <c r="HW350" s="75"/>
      <c r="HX350" s="75"/>
      <c r="HY350" s="75"/>
      <c r="HZ350" s="75"/>
      <c r="IA350" s="75"/>
      <c r="IB350" s="75"/>
      <c r="IC350" s="75"/>
      <c r="ID350" s="75"/>
      <c r="IE350" s="75"/>
      <c r="IF350" s="75"/>
      <c r="IG350" s="75"/>
      <c r="IH350" s="75"/>
      <c r="II350" s="75"/>
      <c r="IJ350" s="75"/>
      <c r="IK350" s="75"/>
      <c r="IL350" s="75"/>
      <c r="IM350" s="75"/>
      <c r="IN350" s="75"/>
      <c r="IO350" s="75"/>
      <c r="IP350" s="75"/>
      <c r="IQ350" s="75"/>
      <c r="IR350" s="75"/>
      <c r="IS350" s="75"/>
      <c r="IT350" s="75"/>
      <c r="IU350" s="75"/>
      <c r="IV350" s="75"/>
      <c r="IW350" s="75"/>
      <c r="IX350" s="75"/>
      <c r="IY350" s="75"/>
      <c r="IZ350" s="75"/>
      <c r="JA350" s="75"/>
      <c r="JB350" s="75"/>
      <c r="JC350" s="75"/>
      <c r="JD350" s="75"/>
      <c r="JE350" s="75"/>
      <c r="JF350" s="75"/>
      <c r="JG350" s="75"/>
      <c r="JH350" s="75"/>
      <c r="JI350" s="75"/>
      <c r="JJ350" s="75"/>
      <c r="JK350" s="75"/>
      <c r="JL350" s="75"/>
      <c r="JM350" s="75"/>
      <c r="JN350" s="75"/>
      <c r="JO350" s="75"/>
      <c r="JP350" s="75"/>
      <c r="JQ350" s="75"/>
      <c r="JR350" s="75"/>
      <c r="JS350" s="75"/>
      <c r="JT350" s="75"/>
      <c r="JU350" s="75"/>
      <c r="JV350" s="75"/>
      <c r="JW350" s="75"/>
      <c r="JX350" s="75"/>
      <c r="JY350" s="75"/>
      <c r="JZ350" s="75"/>
      <c r="KA350" s="75"/>
      <c r="KB350" s="75"/>
      <c r="KC350" s="75"/>
      <c r="KD350" s="75"/>
      <c r="KE350" s="75"/>
      <c r="KF350" s="75"/>
      <c r="KG350" s="75"/>
      <c r="KH350" s="75"/>
      <c r="KI350" s="75"/>
      <c r="KJ350" s="75"/>
      <c r="KK350" s="75"/>
      <c r="KL350" s="75"/>
      <c r="KM350" s="75"/>
      <c r="KN350" s="75"/>
      <c r="KO350" s="75"/>
      <c r="KP350" s="75"/>
      <c r="KQ350" s="75"/>
      <c r="KR350" s="75"/>
      <c r="KS350" s="75"/>
      <c r="KT350" s="75"/>
      <c r="KU350" s="75"/>
      <c r="KV350" s="75"/>
      <c r="KW350" s="75"/>
      <c r="KX350" s="75"/>
      <c r="KY350" s="75"/>
      <c r="KZ350" s="75"/>
      <c r="LA350" s="75"/>
      <c r="LB350" s="75"/>
      <c r="LC350" s="75"/>
      <c r="LD350" s="75"/>
      <c r="LE350" s="75"/>
      <c r="LF350" s="75"/>
      <c r="LG350" s="75"/>
      <c r="LH350" s="75"/>
      <c r="LI350" s="75"/>
      <c r="LJ350" s="75"/>
      <c r="LK350" s="75"/>
      <c r="LL350" s="75"/>
      <c r="LM350" s="75"/>
      <c r="LN350" s="75"/>
      <c r="LO350" s="75"/>
      <c r="LP350" s="75"/>
      <c r="LQ350" s="75"/>
      <c r="LR350" s="75"/>
      <c r="LS350" s="75"/>
      <c r="LT350" s="75"/>
      <c r="LU350" s="75"/>
      <c r="LV350" s="75"/>
      <c r="LW350" s="75"/>
      <c r="LX350" s="75"/>
      <c r="LY350" s="75"/>
      <c r="LZ350" s="75"/>
      <c r="MA350" s="75"/>
      <c r="MB350" s="75"/>
      <c r="MC350" s="75"/>
      <c r="MD350" s="75"/>
      <c r="ME350" s="75"/>
      <c r="MF350" s="75"/>
      <c r="MG350" s="75"/>
      <c r="MH350" s="75"/>
      <c r="MI350" s="75"/>
      <c r="MJ350" s="75"/>
      <c r="MK350" s="75"/>
      <c r="ML350" s="75"/>
      <c r="MM350" s="75"/>
      <c r="MN350" s="75"/>
      <c r="MO350" s="75"/>
      <c r="MP350" s="75"/>
      <c r="MQ350" s="75"/>
      <c r="MR350" s="75"/>
      <c r="MS350" s="75"/>
      <c r="MT350" s="75"/>
      <c r="MU350" s="75"/>
      <c r="MV350" s="75"/>
      <c r="MW350" s="75"/>
      <c r="MX350" s="75"/>
      <c r="MY350" s="75"/>
      <c r="MZ350" s="75"/>
      <c r="NA350" s="75"/>
      <c r="NB350" s="75"/>
      <c r="NC350" s="75"/>
      <c r="ND350" s="75"/>
      <c r="NE350" s="75"/>
      <c r="NF350" s="75"/>
      <c r="NG350" s="75"/>
      <c r="NH350" s="75"/>
      <c r="NI350" s="75"/>
      <c r="NJ350" s="75"/>
      <c r="NK350" s="75"/>
      <c r="NL350" s="75"/>
      <c r="NM350" s="75"/>
      <c r="NN350" s="75"/>
      <c r="NO350" s="75"/>
      <c r="NP350" s="75"/>
      <c r="NQ350" s="75"/>
      <c r="NR350" s="75"/>
      <c r="NS350" s="75"/>
      <c r="NT350" s="75"/>
      <c r="NU350" s="75"/>
      <c r="NV350" s="75"/>
      <c r="NW350" s="75"/>
      <c r="NX350" s="75"/>
      <c r="NY350" s="75"/>
      <c r="NZ350" s="75"/>
      <c r="OA350" s="75"/>
      <c r="OB350" s="75"/>
      <c r="OC350" s="75"/>
      <c r="OD350" s="75"/>
      <c r="OE350" s="75"/>
      <c r="OF350" s="75"/>
      <c r="OG350" s="75"/>
      <c r="OH350" s="75"/>
      <c r="OI350" s="75"/>
      <c r="OJ350" s="75"/>
      <c r="OK350" s="75"/>
      <c r="OL350" s="75"/>
      <c r="OM350" s="75"/>
      <c r="ON350" s="75"/>
      <c r="OO350" s="75"/>
      <c r="OP350" s="75"/>
      <c r="OQ350" s="75"/>
      <c r="OR350" s="75"/>
      <c r="OS350" s="75"/>
      <c r="OT350" s="75"/>
      <c r="OU350" s="75"/>
      <c r="OV350" s="75"/>
      <c r="OW350" s="75"/>
      <c r="OX350" s="75"/>
      <c r="OY350" s="75"/>
      <c r="OZ350" s="75"/>
      <c r="PA350" s="75"/>
      <c r="PB350" s="75"/>
      <c r="PC350" s="75"/>
      <c r="PD350" s="75"/>
      <c r="PE350" s="75"/>
      <c r="PF350" s="75"/>
      <c r="PG350" s="75"/>
      <c r="PH350" s="75"/>
      <c r="PI350" s="75"/>
      <c r="PJ350" s="75"/>
      <c r="PK350" s="75"/>
      <c r="PL350" s="75"/>
      <c r="PM350" s="75"/>
      <c r="PN350" s="75"/>
      <c r="PO350" s="75"/>
      <c r="PP350" s="75"/>
      <c r="PQ350" s="75"/>
      <c r="PR350" s="75"/>
      <c r="PS350" s="75"/>
      <c r="PT350" s="75"/>
      <c r="PU350" s="75"/>
      <c r="PV350" s="75"/>
      <c r="PW350" s="75"/>
      <c r="PX350" s="75"/>
      <c r="PY350" s="75"/>
      <c r="PZ350" s="75"/>
      <c r="QA350" s="75"/>
      <c r="QB350" s="75"/>
      <c r="QC350" s="75"/>
      <c r="QD350" s="75"/>
      <c r="QE350" s="75"/>
      <c r="QF350" s="75"/>
      <c r="QG350" s="75"/>
      <c r="QH350" s="75"/>
      <c r="QI350" s="75"/>
      <c r="QJ350" s="75"/>
      <c r="QK350" s="75"/>
      <c r="QL350" s="75"/>
      <c r="QM350" s="75"/>
      <c r="QN350" s="75"/>
      <c r="QO350" s="75"/>
      <c r="QP350" s="75"/>
      <c r="QQ350" s="75"/>
      <c r="QR350" s="75"/>
      <c r="QS350" s="75"/>
      <c r="QT350" s="75"/>
      <c r="QU350" s="75"/>
      <c r="QV350" s="75"/>
      <c r="QW350" s="75"/>
      <c r="QX350" s="75"/>
      <c r="QY350" s="75"/>
      <c r="QZ350" s="75"/>
      <c r="RA350" s="75"/>
      <c r="RB350" s="75"/>
      <c r="RC350" s="75"/>
      <c r="RD350" s="75"/>
      <c r="RE350" s="75"/>
      <c r="RF350" s="75"/>
      <c r="RG350" s="75"/>
      <c r="RH350" s="75"/>
      <c r="RI350" s="75"/>
      <c r="RJ350" s="75"/>
      <c r="RK350" s="75"/>
      <c r="RL350" s="75"/>
      <c r="RM350" s="75"/>
      <c r="RN350" s="75"/>
      <c r="RO350" s="75"/>
      <c r="RP350" s="75"/>
      <c r="RQ350" s="75"/>
      <c r="RR350" s="75"/>
      <c r="RS350" s="75"/>
      <c r="RT350" s="75"/>
      <c r="RU350" s="75"/>
      <c r="RV350" s="75"/>
      <c r="RW350" s="75"/>
      <c r="RX350" s="75"/>
      <c r="RY350" s="75"/>
      <c r="RZ350" s="75"/>
      <c r="SA350" s="75"/>
      <c r="SB350" s="75"/>
      <c r="SC350" s="75"/>
      <c r="SD350" s="75"/>
      <c r="SE350" s="75"/>
      <c r="SF350" s="75"/>
      <c r="SG350" s="75"/>
      <c r="SH350" s="75"/>
      <c r="SI350" s="75"/>
      <c r="SJ350" s="75"/>
      <c r="SK350" s="75"/>
      <c r="SL350" s="75"/>
      <c r="SM350" s="75"/>
      <c r="SN350" s="75"/>
      <c r="SO350" s="75"/>
      <c r="SP350" s="75"/>
      <c r="SQ350" s="75"/>
      <c r="SR350" s="75"/>
      <c r="SS350" s="75"/>
      <c r="ST350" s="75"/>
      <c r="SU350" s="75"/>
      <c r="SV350" s="75"/>
      <c r="SW350" s="75"/>
      <c r="SX350" s="75"/>
      <c r="SY350" s="75"/>
      <c r="SZ350" s="75"/>
      <c r="TA350" s="75"/>
      <c r="TB350" s="75"/>
      <c r="TC350" s="75"/>
      <c r="TD350" s="75"/>
      <c r="TE350" s="75"/>
      <c r="TF350" s="75"/>
      <c r="TG350" s="75"/>
      <c r="TH350" s="75"/>
      <c r="TI350" s="75"/>
      <c r="TJ350" s="75"/>
      <c r="TK350" s="75"/>
      <c r="TL350" s="75"/>
      <c r="TM350" s="75"/>
      <c r="TN350" s="75"/>
      <c r="TO350" s="75"/>
      <c r="TP350" s="75"/>
      <c r="TQ350" s="75"/>
      <c r="TR350" s="75"/>
      <c r="TS350" s="75"/>
      <c r="TT350" s="75"/>
      <c r="TU350" s="75"/>
      <c r="TV350" s="75"/>
      <c r="TW350" s="75"/>
      <c r="TX350" s="75"/>
      <c r="TY350" s="75"/>
      <c r="TZ350" s="75"/>
      <c r="UA350" s="75"/>
      <c r="UB350" s="75"/>
      <c r="UC350" s="75"/>
      <c r="UD350" s="75"/>
      <c r="UE350" s="75"/>
      <c r="UF350" s="75"/>
      <c r="UG350" s="75"/>
      <c r="UH350" s="75"/>
      <c r="UI350" s="75"/>
      <c r="UJ350" s="75"/>
      <c r="UK350" s="75"/>
      <c r="UL350" s="75"/>
      <c r="UM350" s="75"/>
      <c r="UN350" s="75"/>
      <c r="UO350" s="75"/>
      <c r="UP350" s="75"/>
      <c r="UQ350" s="75"/>
      <c r="UR350" s="75"/>
      <c r="US350" s="75"/>
      <c r="UT350" s="75"/>
      <c r="UU350" s="75"/>
      <c r="UV350" s="75"/>
      <c r="UW350" s="75"/>
      <c r="UX350" s="75"/>
      <c r="UY350" s="75"/>
      <c r="UZ350" s="75"/>
      <c r="VA350" s="75"/>
      <c r="VB350" s="75"/>
      <c r="VC350" s="75"/>
      <c r="VD350" s="75"/>
      <c r="VE350" s="75"/>
    </row>
    <row r="351" spans="1:577" x14ac:dyDescent="0.25">
      <c r="A351" s="50" t="s">
        <v>61</v>
      </c>
      <c r="B351" s="3">
        <f t="shared" si="1148"/>
        <v>332</v>
      </c>
      <c r="C351" s="30" t="s">
        <v>18</v>
      </c>
      <c r="D351" s="60">
        <v>1</v>
      </c>
      <c r="E351" s="79"/>
      <c r="F351" s="90" t="s">
        <v>8</v>
      </c>
      <c r="G351" s="80"/>
      <c r="H351" s="95"/>
      <c r="I351" s="60">
        <v>2017</v>
      </c>
      <c r="J351" s="2">
        <v>0</v>
      </c>
      <c r="K351" s="3">
        <v>0</v>
      </c>
      <c r="L351" s="15">
        <f t="shared" si="931"/>
        <v>94.86</v>
      </c>
      <c r="M351" s="16">
        <f t="shared" si="932"/>
        <v>112.03999999999999</v>
      </c>
      <c r="N351" s="2">
        <f t="shared" si="1189"/>
        <v>94.86</v>
      </c>
      <c r="O351" s="3">
        <f t="shared" si="1189"/>
        <v>112.03999999999999</v>
      </c>
      <c r="P351" s="2">
        <v>91.8</v>
      </c>
      <c r="Q351" s="3">
        <v>109.8</v>
      </c>
      <c r="R351" s="2">
        <v>3.06</v>
      </c>
      <c r="S351" s="3">
        <v>2.2400000000000002</v>
      </c>
      <c r="T351" s="2">
        <v>0</v>
      </c>
      <c r="U351" s="3">
        <v>0</v>
      </c>
      <c r="V351" s="2">
        <v>0</v>
      </c>
      <c r="W351" s="3">
        <v>0</v>
      </c>
      <c r="X351" s="2">
        <v>214</v>
      </c>
      <c r="Y351" s="3">
        <v>220</v>
      </c>
      <c r="Z351" s="20">
        <f t="shared" ref="Z351" si="1200">(N351/X351)*100</f>
        <v>44.327102803738313</v>
      </c>
      <c r="AA351" s="21">
        <f t="shared" ref="AA351" si="1201">(O351/Y351)*100</f>
        <v>50.927272727272722</v>
      </c>
      <c r="AB351" s="20">
        <f t="shared" ref="AB351" si="1202">(L351/X351)*100</f>
        <v>44.327102803738313</v>
      </c>
      <c r="AC351" s="21">
        <f t="shared" ref="AC351" si="1203">(M351/Y351)*100</f>
        <v>50.927272727272722</v>
      </c>
      <c r="AX351" s="75"/>
      <c r="AY351" s="75"/>
      <c r="AZ351" s="75"/>
      <c r="BA351" s="75"/>
      <c r="BB351" s="75"/>
      <c r="BC351" s="75"/>
      <c r="BD351" s="75"/>
      <c r="BE351" s="75"/>
      <c r="BF351" s="75"/>
      <c r="BG351" s="75"/>
      <c r="BH351" s="75"/>
      <c r="BI351" s="75"/>
      <c r="BJ351" s="75"/>
      <c r="BK351" s="75"/>
      <c r="BL351" s="75"/>
      <c r="BM351" s="75"/>
      <c r="BN351" s="75"/>
      <c r="BO351" s="75"/>
      <c r="BP351" s="75"/>
      <c r="BQ351" s="75"/>
      <c r="BR351" s="75"/>
      <c r="BS351" s="75"/>
      <c r="BT351" s="75"/>
      <c r="BU351" s="75"/>
      <c r="BV351" s="75"/>
      <c r="BW351" s="75"/>
      <c r="BX351" s="75"/>
      <c r="BY351" s="75"/>
      <c r="BZ351" s="75"/>
      <c r="CA351" s="75"/>
      <c r="CB351" s="75"/>
      <c r="CC351" s="75"/>
      <c r="CD351" s="75"/>
      <c r="CE351" s="75"/>
      <c r="CF351" s="75"/>
      <c r="CG351" s="75"/>
      <c r="CH351" s="75"/>
      <c r="CI351" s="75"/>
      <c r="CJ351" s="75"/>
      <c r="CK351" s="75"/>
      <c r="CL351" s="75"/>
      <c r="CM351" s="75"/>
      <c r="CN351" s="75"/>
      <c r="CO351" s="75"/>
      <c r="CP351" s="75"/>
      <c r="CQ351" s="75"/>
      <c r="CR351" s="75"/>
      <c r="CS351" s="75"/>
      <c r="CT351" s="75"/>
      <c r="CU351" s="75"/>
      <c r="CV351" s="75"/>
      <c r="CW351" s="75"/>
      <c r="CX351" s="75"/>
      <c r="CY351" s="75"/>
      <c r="CZ351" s="75"/>
      <c r="DA351" s="75"/>
      <c r="DB351" s="75"/>
      <c r="DC351" s="75"/>
      <c r="DD351" s="75"/>
      <c r="DE351" s="75"/>
      <c r="DF351" s="75"/>
      <c r="DG351" s="75"/>
      <c r="DH351" s="75"/>
      <c r="DI351" s="75"/>
      <c r="DJ351" s="75"/>
      <c r="DK351" s="75"/>
      <c r="DL351" s="75"/>
      <c r="DM351" s="75"/>
      <c r="DN351" s="75"/>
      <c r="DO351" s="75"/>
      <c r="DP351" s="75"/>
      <c r="DQ351" s="75"/>
      <c r="DR351" s="75"/>
      <c r="DS351" s="75"/>
      <c r="DT351" s="75"/>
      <c r="DU351" s="75"/>
      <c r="DV351" s="75"/>
      <c r="DW351" s="75"/>
      <c r="DX351" s="75"/>
      <c r="DY351" s="75"/>
      <c r="DZ351" s="75"/>
      <c r="EA351" s="75"/>
      <c r="EB351" s="75"/>
      <c r="EC351" s="75"/>
      <c r="ED351" s="75"/>
      <c r="EE351" s="75"/>
      <c r="EF351" s="75"/>
      <c r="EG351" s="75"/>
      <c r="EH351" s="75"/>
      <c r="EI351" s="75"/>
      <c r="EJ351" s="75"/>
      <c r="EK351" s="75"/>
      <c r="EL351" s="75"/>
      <c r="EM351" s="75"/>
      <c r="EN351" s="75"/>
      <c r="EO351" s="75"/>
      <c r="EP351" s="75"/>
      <c r="EQ351" s="75"/>
      <c r="ER351" s="75"/>
      <c r="ES351" s="75"/>
      <c r="ET351" s="75"/>
      <c r="EU351" s="75"/>
      <c r="EV351" s="75"/>
      <c r="EW351" s="75"/>
      <c r="EX351" s="75"/>
      <c r="EY351" s="75"/>
      <c r="EZ351" s="75"/>
      <c r="FA351" s="75"/>
      <c r="FB351" s="75"/>
      <c r="FC351" s="75"/>
      <c r="FD351" s="75"/>
      <c r="FE351" s="75"/>
      <c r="FF351" s="75"/>
      <c r="FG351" s="75"/>
      <c r="FH351" s="75"/>
      <c r="FI351" s="75"/>
      <c r="FJ351" s="75"/>
      <c r="FK351" s="75"/>
      <c r="FL351" s="75"/>
      <c r="FM351" s="75"/>
      <c r="FN351" s="75"/>
      <c r="FO351" s="75"/>
      <c r="FP351" s="75"/>
      <c r="FQ351" s="75"/>
      <c r="FR351" s="75"/>
      <c r="FS351" s="75"/>
      <c r="FT351" s="75"/>
      <c r="FU351" s="75"/>
      <c r="FV351" s="75"/>
      <c r="FW351" s="75"/>
      <c r="FX351" s="75"/>
      <c r="FY351" s="75"/>
      <c r="FZ351" s="75"/>
      <c r="GA351" s="75"/>
      <c r="GB351" s="75"/>
      <c r="GC351" s="75"/>
      <c r="GD351" s="75"/>
      <c r="GE351" s="75"/>
      <c r="GF351" s="75"/>
      <c r="GG351" s="75"/>
      <c r="GH351" s="75"/>
      <c r="GI351" s="75"/>
      <c r="GJ351" s="75"/>
      <c r="GK351" s="75"/>
      <c r="GL351" s="75"/>
      <c r="GM351" s="75"/>
      <c r="GN351" s="75"/>
      <c r="GO351" s="75"/>
      <c r="GP351" s="75"/>
      <c r="GQ351" s="75"/>
      <c r="GR351" s="75"/>
      <c r="GS351" s="75"/>
      <c r="GT351" s="75"/>
      <c r="GU351" s="75"/>
      <c r="GV351" s="75"/>
      <c r="GW351" s="75"/>
      <c r="GX351" s="75"/>
      <c r="GY351" s="75"/>
      <c r="GZ351" s="75"/>
      <c r="HA351" s="75"/>
      <c r="HB351" s="75"/>
      <c r="HC351" s="75"/>
      <c r="HD351" s="75"/>
      <c r="HE351" s="75"/>
      <c r="HF351" s="75"/>
      <c r="HG351" s="75"/>
      <c r="HH351" s="75"/>
      <c r="HI351" s="75"/>
      <c r="HJ351" s="75"/>
      <c r="HK351" s="75"/>
      <c r="HL351" s="75"/>
      <c r="HM351" s="75"/>
      <c r="HN351" s="75"/>
      <c r="HO351" s="75"/>
      <c r="HP351" s="75"/>
      <c r="HQ351" s="75"/>
      <c r="HR351" s="75"/>
      <c r="HS351" s="75"/>
      <c r="HT351" s="75"/>
      <c r="HU351" s="75"/>
      <c r="HV351" s="75"/>
      <c r="HW351" s="75"/>
      <c r="HX351" s="75"/>
      <c r="HY351" s="75"/>
      <c r="HZ351" s="75"/>
      <c r="IA351" s="75"/>
      <c r="IB351" s="75"/>
      <c r="IC351" s="75"/>
      <c r="ID351" s="75"/>
      <c r="IE351" s="75"/>
      <c r="IF351" s="75"/>
      <c r="IG351" s="75"/>
      <c r="IH351" s="75"/>
      <c r="II351" s="75"/>
      <c r="IJ351" s="75"/>
      <c r="IK351" s="75"/>
      <c r="IL351" s="75"/>
      <c r="IM351" s="75"/>
      <c r="IN351" s="75"/>
      <c r="IO351" s="75"/>
      <c r="IP351" s="75"/>
      <c r="IQ351" s="75"/>
      <c r="IR351" s="75"/>
      <c r="IS351" s="75"/>
      <c r="IT351" s="75"/>
      <c r="IU351" s="75"/>
      <c r="IV351" s="75"/>
      <c r="IW351" s="75"/>
      <c r="IX351" s="75"/>
      <c r="IY351" s="75"/>
      <c r="IZ351" s="75"/>
      <c r="JA351" s="75"/>
      <c r="JB351" s="75"/>
      <c r="JC351" s="75"/>
      <c r="JD351" s="75"/>
      <c r="JE351" s="75"/>
      <c r="JF351" s="75"/>
      <c r="JG351" s="75"/>
      <c r="JH351" s="75"/>
      <c r="JI351" s="75"/>
      <c r="JJ351" s="75"/>
      <c r="JK351" s="75"/>
      <c r="JL351" s="75"/>
      <c r="JM351" s="75"/>
      <c r="JN351" s="75"/>
      <c r="JO351" s="75"/>
      <c r="JP351" s="75"/>
      <c r="JQ351" s="75"/>
      <c r="JR351" s="75"/>
      <c r="JS351" s="75"/>
      <c r="JT351" s="75"/>
      <c r="JU351" s="75"/>
      <c r="JV351" s="75"/>
      <c r="JW351" s="75"/>
      <c r="JX351" s="75"/>
      <c r="JY351" s="75"/>
      <c r="JZ351" s="75"/>
      <c r="KA351" s="75"/>
      <c r="KB351" s="75"/>
      <c r="KC351" s="75"/>
      <c r="KD351" s="75"/>
      <c r="KE351" s="75"/>
      <c r="KF351" s="75"/>
      <c r="KG351" s="75"/>
      <c r="KH351" s="75"/>
      <c r="KI351" s="75"/>
      <c r="KJ351" s="75"/>
      <c r="KK351" s="75"/>
      <c r="KL351" s="75"/>
      <c r="KM351" s="75"/>
      <c r="KN351" s="75"/>
      <c r="KO351" s="75"/>
      <c r="KP351" s="75"/>
      <c r="KQ351" s="75"/>
      <c r="KR351" s="75"/>
      <c r="KS351" s="75"/>
      <c r="KT351" s="75"/>
      <c r="KU351" s="75"/>
      <c r="KV351" s="75"/>
      <c r="KW351" s="75"/>
      <c r="KX351" s="75"/>
      <c r="KY351" s="75"/>
      <c r="KZ351" s="75"/>
      <c r="LA351" s="75"/>
      <c r="LB351" s="75"/>
      <c r="LC351" s="75"/>
      <c r="LD351" s="75"/>
      <c r="LE351" s="75"/>
      <c r="LF351" s="75"/>
      <c r="LG351" s="75"/>
      <c r="LH351" s="75"/>
      <c r="LI351" s="75"/>
      <c r="LJ351" s="75"/>
      <c r="LK351" s="75"/>
      <c r="LL351" s="75"/>
      <c r="LM351" s="75"/>
      <c r="LN351" s="75"/>
      <c r="LO351" s="75"/>
      <c r="LP351" s="75"/>
      <c r="LQ351" s="75"/>
      <c r="LR351" s="75"/>
      <c r="LS351" s="75"/>
      <c r="LT351" s="75"/>
      <c r="LU351" s="75"/>
      <c r="LV351" s="75"/>
      <c r="LW351" s="75"/>
      <c r="LX351" s="75"/>
      <c r="LY351" s="75"/>
      <c r="LZ351" s="75"/>
      <c r="MA351" s="75"/>
      <c r="MB351" s="75"/>
      <c r="MC351" s="75"/>
      <c r="MD351" s="75"/>
      <c r="ME351" s="75"/>
      <c r="MF351" s="75"/>
      <c r="MG351" s="75"/>
      <c r="MH351" s="75"/>
      <c r="MI351" s="75"/>
      <c r="MJ351" s="75"/>
      <c r="MK351" s="75"/>
      <c r="ML351" s="75"/>
      <c r="MM351" s="75"/>
      <c r="MN351" s="75"/>
      <c r="MO351" s="75"/>
      <c r="MP351" s="75"/>
      <c r="MQ351" s="75"/>
      <c r="MR351" s="75"/>
      <c r="MS351" s="75"/>
      <c r="MT351" s="75"/>
      <c r="MU351" s="75"/>
      <c r="MV351" s="75"/>
      <c r="MW351" s="75"/>
      <c r="MX351" s="75"/>
      <c r="MY351" s="75"/>
      <c r="MZ351" s="75"/>
      <c r="NA351" s="75"/>
      <c r="NB351" s="75"/>
      <c r="NC351" s="75"/>
      <c r="ND351" s="75"/>
      <c r="NE351" s="75"/>
      <c r="NF351" s="75"/>
      <c r="NG351" s="75"/>
      <c r="NH351" s="75"/>
      <c r="NI351" s="75"/>
      <c r="NJ351" s="75"/>
      <c r="NK351" s="75"/>
      <c r="NL351" s="75"/>
      <c r="NM351" s="75"/>
      <c r="NN351" s="75"/>
      <c r="NO351" s="75"/>
      <c r="NP351" s="75"/>
      <c r="NQ351" s="75"/>
      <c r="NR351" s="75"/>
      <c r="NS351" s="75"/>
      <c r="NT351" s="75"/>
      <c r="NU351" s="75"/>
      <c r="NV351" s="75"/>
      <c r="NW351" s="75"/>
      <c r="NX351" s="75"/>
      <c r="NY351" s="75"/>
      <c r="NZ351" s="75"/>
      <c r="OA351" s="75"/>
      <c r="OB351" s="75"/>
      <c r="OC351" s="75"/>
      <c r="OD351" s="75"/>
      <c r="OE351" s="75"/>
      <c r="OF351" s="75"/>
      <c r="OG351" s="75"/>
      <c r="OH351" s="75"/>
      <c r="OI351" s="75"/>
      <c r="OJ351" s="75"/>
      <c r="OK351" s="75"/>
      <c r="OL351" s="75"/>
      <c r="OM351" s="75"/>
      <c r="ON351" s="75"/>
      <c r="OO351" s="75"/>
      <c r="OP351" s="75"/>
      <c r="OQ351" s="75"/>
      <c r="OR351" s="75"/>
      <c r="OS351" s="75"/>
      <c r="OT351" s="75"/>
      <c r="OU351" s="75"/>
      <c r="OV351" s="75"/>
      <c r="OW351" s="75"/>
      <c r="OX351" s="75"/>
      <c r="OY351" s="75"/>
      <c r="OZ351" s="75"/>
      <c r="PA351" s="75"/>
      <c r="PB351" s="75"/>
      <c r="PC351" s="75"/>
      <c r="PD351" s="75"/>
      <c r="PE351" s="75"/>
      <c r="PF351" s="75"/>
      <c r="PG351" s="75"/>
      <c r="PH351" s="75"/>
      <c r="PI351" s="75"/>
      <c r="PJ351" s="75"/>
      <c r="PK351" s="75"/>
      <c r="PL351" s="75"/>
      <c r="PM351" s="75"/>
      <c r="PN351" s="75"/>
      <c r="PO351" s="75"/>
      <c r="PP351" s="75"/>
      <c r="PQ351" s="75"/>
      <c r="PR351" s="75"/>
      <c r="PS351" s="75"/>
      <c r="PT351" s="75"/>
      <c r="PU351" s="75"/>
      <c r="PV351" s="75"/>
      <c r="PW351" s="75"/>
      <c r="PX351" s="75"/>
      <c r="PY351" s="75"/>
      <c r="PZ351" s="75"/>
      <c r="QA351" s="75"/>
      <c r="QB351" s="75"/>
      <c r="QC351" s="75"/>
      <c r="QD351" s="75"/>
      <c r="QE351" s="75"/>
      <c r="QF351" s="75"/>
      <c r="QG351" s="75"/>
      <c r="QH351" s="75"/>
      <c r="QI351" s="75"/>
      <c r="QJ351" s="75"/>
      <c r="QK351" s="75"/>
      <c r="QL351" s="75"/>
      <c r="QM351" s="75"/>
      <c r="QN351" s="75"/>
      <c r="QO351" s="75"/>
      <c r="QP351" s="75"/>
      <c r="QQ351" s="75"/>
      <c r="QR351" s="75"/>
      <c r="QS351" s="75"/>
      <c r="QT351" s="75"/>
      <c r="QU351" s="75"/>
      <c r="QV351" s="75"/>
      <c r="QW351" s="75"/>
      <c r="QX351" s="75"/>
      <c r="QY351" s="75"/>
      <c r="QZ351" s="75"/>
      <c r="RA351" s="75"/>
      <c r="RB351" s="75"/>
      <c r="RC351" s="75"/>
      <c r="RD351" s="75"/>
      <c r="RE351" s="75"/>
      <c r="RF351" s="75"/>
      <c r="RG351" s="75"/>
      <c r="RH351" s="75"/>
      <c r="RI351" s="75"/>
      <c r="RJ351" s="75"/>
      <c r="RK351" s="75"/>
      <c r="RL351" s="75"/>
      <c r="RM351" s="75"/>
      <c r="RN351" s="75"/>
      <c r="RO351" s="75"/>
      <c r="RP351" s="75"/>
      <c r="RQ351" s="75"/>
      <c r="RR351" s="75"/>
      <c r="RS351" s="75"/>
      <c r="RT351" s="75"/>
      <c r="RU351" s="75"/>
      <c r="RV351" s="75"/>
      <c r="RW351" s="75"/>
      <c r="RX351" s="75"/>
      <c r="RY351" s="75"/>
      <c r="RZ351" s="75"/>
      <c r="SA351" s="75"/>
      <c r="SB351" s="75"/>
      <c r="SC351" s="75"/>
      <c r="SD351" s="75"/>
      <c r="SE351" s="75"/>
      <c r="SF351" s="75"/>
      <c r="SG351" s="75"/>
      <c r="SH351" s="75"/>
      <c r="SI351" s="75"/>
      <c r="SJ351" s="75"/>
      <c r="SK351" s="75"/>
      <c r="SL351" s="75"/>
      <c r="SM351" s="75"/>
      <c r="SN351" s="75"/>
      <c r="SO351" s="75"/>
      <c r="SP351" s="75"/>
      <c r="SQ351" s="75"/>
      <c r="SR351" s="75"/>
      <c r="SS351" s="75"/>
      <c r="ST351" s="75"/>
      <c r="SU351" s="75"/>
      <c r="SV351" s="75"/>
      <c r="SW351" s="75"/>
      <c r="SX351" s="75"/>
      <c r="SY351" s="75"/>
      <c r="SZ351" s="75"/>
      <c r="TA351" s="75"/>
      <c r="TB351" s="75"/>
      <c r="TC351" s="75"/>
      <c r="TD351" s="75"/>
      <c r="TE351" s="75"/>
      <c r="TF351" s="75"/>
      <c r="TG351" s="75"/>
      <c r="TH351" s="75"/>
      <c r="TI351" s="75"/>
      <c r="TJ351" s="75"/>
      <c r="TK351" s="75"/>
      <c r="TL351" s="75"/>
      <c r="TM351" s="75"/>
      <c r="TN351" s="75"/>
      <c r="TO351" s="75"/>
      <c r="TP351" s="75"/>
      <c r="TQ351" s="75"/>
      <c r="TR351" s="75"/>
      <c r="TS351" s="75"/>
      <c r="TT351" s="75"/>
      <c r="TU351" s="75"/>
      <c r="TV351" s="75"/>
      <c r="TW351" s="75"/>
      <c r="TX351" s="75"/>
      <c r="TY351" s="75"/>
      <c r="TZ351" s="75"/>
      <c r="UA351" s="75"/>
      <c r="UB351" s="75"/>
      <c r="UC351" s="75"/>
      <c r="UD351" s="75"/>
      <c r="UE351" s="75"/>
      <c r="UF351" s="75"/>
      <c r="UG351" s="75"/>
      <c r="UH351" s="75"/>
      <c r="UI351" s="75"/>
      <c r="UJ351" s="75"/>
      <c r="UK351" s="75"/>
      <c r="UL351" s="75"/>
      <c r="UM351" s="75"/>
      <c r="UN351" s="75"/>
      <c r="UO351" s="75"/>
      <c r="UP351" s="75"/>
      <c r="UQ351" s="75"/>
      <c r="UR351" s="75"/>
      <c r="US351" s="75"/>
      <c r="UT351" s="75"/>
      <c r="UU351" s="75"/>
      <c r="UV351" s="75"/>
      <c r="UW351" s="75"/>
      <c r="UX351" s="75"/>
      <c r="UY351" s="75"/>
      <c r="UZ351" s="75"/>
      <c r="VA351" s="75"/>
      <c r="VB351" s="75"/>
      <c r="VC351" s="75"/>
      <c r="VD351" s="75"/>
      <c r="VE351" s="75"/>
    </row>
    <row r="352" spans="1:577" x14ac:dyDescent="0.25">
      <c r="A352" s="50" t="s">
        <v>61</v>
      </c>
      <c r="B352" s="3">
        <f t="shared" si="1148"/>
        <v>333</v>
      </c>
      <c r="C352" s="30" t="s">
        <v>18</v>
      </c>
      <c r="D352" s="60">
        <v>1</v>
      </c>
      <c r="E352" s="79"/>
      <c r="F352" s="90" t="s">
        <v>8</v>
      </c>
      <c r="G352" s="80"/>
      <c r="H352" s="95"/>
      <c r="I352" s="60">
        <v>2017</v>
      </c>
      <c r="J352" s="2">
        <v>0</v>
      </c>
      <c r="K352" s="3">
        <v>0</v>
      </c>
      <c r="L352" s="15">
        <f t="shared" si="931"/>
        <v>65.16</v>
      </c>
      <c r="M352" s="16">
        <f t="shared" si="932"/>
        <v>2.2400000000000002</v>
      </c>
      <c r="N352" s="2">
        <f t="shared" si="1189"/>
        <v>65.16</v>
      </c>
      <c r="O352" s="3">
        <f t="shared" si="1189"/>
        <v>2.2400000000000002</v>
      </c>
      <c r="P352" s="2">
        <v>62.1</v>
      </c>
      <c r="Q352" s="3">
        <v>0</v>
      </c>
      <c r="R352" s="2">
        <v>3.06</v>
      </c>
      <c r="S352" s="3">
        <v>2.2400000000000002</v>
      </c>
      <c r="T352" s="2">
        <v>0</v>
      </c>
      <c r="U352" s="3">
        <v>0</v>
      </c>
      <c r="V352" s="2">
        <v>0</v>
      </c>
      <c r="W352" s="3">
        <v>0</v>
      </c>
      <c r="X352" s="2">
        <v>214</v>
      </c>
      <c r="Y352" s="3">
        <v>220</v>
      </c>
      <c r="Z352" s="20">
        <f t="shared" ref="Z352" si="1204">(N352/X352)*100</f>
        <v>30.44859813084112</v>
      </c>
      <c r="AA352" s="21">
        <f t="shared" ref="AA352" si="1205">(O352/Y352)*100</f>
        <v>1.0181818181818183</v>
      </c>
      <c r="AB352" s="20">
        <f t="shared" ref="AB352" si="1206">(L352/X352)*100</f>
        <v>30.44859813084112</v>
      </c>
      <c r="AC352" s="21">
        <f t="shared" ref="AC352" si="1207">(M352/Y352)*100</f>
        <v>1.0181818181818183</v>
      </c>
      <c r="AD352" s="75"/>
      <c r="AE352" s="75"/>
      <c r="AF352" s="75"/>
      <c r="AG352" s="75"/>
      <c r="AH352" s="75"/>
      <c r="AI352" s="75"/>
      <c r="AJ352" s="75"/>
      <c r="AK352" s="75"/>
      <c r="AL352" s="75"/>
      <c r="AM352" s="75"/>
      <c r="AN352" s="75"/>
      <c r="AO352" s="75"/>
      <c r="AP352" s="75"/>
      <c r="AQ352" s="75"/>
      <c r="AR352" s="75"/>
      <c r="AS352" s="75"/>
      <c r="AT352" s="75"/>
      <c r="AU352" s="75"/>
      <c r="AV352" s="75"/>
      <c r="AW352" s="75"/>
      <c r="AX352" s="75"/>
      <c r="AY352" s="75"/>
      <c r="AZ352" s="75"/>
      <c r="BA352" s="75"/>
      <c r="BB352" s="75"/>
      <c r="BC352" s="75"/>
      <c r="BD352" s="75"/>
      <c r="BE352" s="75"/>
      <c r="BF352" s="75"/>
      <c r="BG352" s="75"/>
      <c r="BH352" s="75"/>
      <c r="BI352" s="75"/>
      <c r="BJ352" s="75"/>
      <c r="BK352" s="75"/>
      <c r="BL352" s="75"/>
      <c r="BM352" s="75"/>
      <c r="BN352" s="75"/>
      <c r="BO352" s="75"/>
      <c r="BP352" s="75"/>
      <c r="BQ352" s="75"/>
      <c r="BR352" s="75"/>
      <c r="BS352" s="75"/>
      <c r="BT352" s="75"/>
      <c r="BU352" s="75"/>
      <c r="BV352" s="75"/>
      <c r="BW352" s="75"/>
      <c r="BX352" s="75"/>
      <c r="BY352" s="75"/>
      <c r="BZ352" s="75"/>
      <c r="CA352" s="75"/>
      <c r="CB352" s="75"/>
      <c r="CC352" s="75"/>
      <c r="CD352" s="75"/>
      <c r="CE352" s="75"/>
      <c r="CF352" s="75"/>
      <c r="CG352" s="75"/>
      <c r="CH352" s="75"/>
      <c r="CI352" s="75"/>
      <c r="CJ352" s="75"/>
      <c r="CK352" s="75"/>
      <c r="CL352" s="75"/>
      <c r="CM352" s="75"/>
      <c r="CN352" s="75"/>
      <c r="CO352" s="75"/>
      <c r="CP352" s="75"/>
      <c r="CQ352" s="75"/>
      <c r="CR352" s="75"/>
      <c r="CS352" s="75"/>
      <c r="CT352" s="75"/>
      <c r="CU352" s="75"/>
      <c r="CV352" s="75"/>
      <c r="CW352" s="75"/>
      <c r="CX352" s="75"/>
      <c r="CY352" s="75"/>
      <c r="CZ352" s="75"/>
      <c r="DA352" s="75"/>
      <c r="DB352" s="75"/>
      <c r="DC352" s="75"/>
      <c r="DD352" s="75"/>
      <c r="DE352" s="75"/>
      <c r="DF352" s="75"/>
      <c r="DG352" s="75"/>
      <c r="DH352" s="75"/>
      <c r="DI352" s="75"/>
      <c r="DJ352" s="75"/>
      <c r="DK352" s="75"/>
      <c r="DL352" s="75"/>
      <c r="DM352" s="75"/>
      <c r="DN352" s="75"/>
      <c r="DO352" s="75"/>
      <c r="DP352" s="75"/>
      <c r="DQ352" s="75"/>
      <c r="DR352" s="75"/>
      <c r="DS352" s="75"/>
      <c r="DT352" s="75"/>
      <c r="DU352" s="75"/>
      <c r="DV352" s="75"/>
      <c r="DW352" s="75"/>
      <c r="DX352" s="75"/>
      <c r="DY352" s="75"/>
      <c r="DZ352" s="75"/>
      <c r="EA352" s="75"/>
      <c r="EB352" s="75"/>
      <c r="EC352" s="75"/>
      <c r="ED352" s="75"/>
      <c r="EE352" s="75"/>
      <c r="EF352" s="75"/>
      <c r="EG352" s="75"/>
      <c r="EH352" s="75"/>
      <c r="EI352" s="75"/>
      <c r="EJ352" s="75"/>
      <c r="EK352" s="75"/>
      <c r="EL352" s="75"/>
      <c r="EM352" s="75"/>
      <c r="EN352" s="75"/>
      <c r="EO352" s="75"/>
      <c r="EP352" s="75"/>
      <c r="EQ352" s="75"/>
      <c r="ER352" s="75"/>
      <c r="ES352" s="75"/>
      <c r="ET352" s="75"/>
      <c r="EU352" s="75"/>
      <c r="EV352" s="75"/>
      <c r="EW352" s="75"/>
      <c r="EX352" s="75"/>
      <c r="EY352" s="75"/>
      <c r="EZ352" s="75"/>
      <c r="FA352" s="75"/>
      <c r="FB352" s="75"/>
      <c r="FC352" s="75"/>
      <c r="FD352" s="75"/>
      <c r="FE352" s="75"/>
      <c r="FF352" s="75"/>
      <c r="FG352" s="75"/>
      <c r="FH352" s="75"/>
      <c r="FI352" s="75"/>
      <c r="FJ352" s="75"/>
      <c r="FK352" s="75"/>
      <c r="FL352" s="75"/>
      <c r="FM352" s="75"/>
      <c r="FN352" s="75"/>
      <c r="FO352" s="75"/>
      <c r="FP352" s="75"/>
      <c r="FQ352" s="75"/>
      <c r="FR352" s="75"/>
      <c r="FS352" s="75"/>
      <c r="FT352" s="75"/>
      <c r="FU352" s="75"/>
      <c r="FV352" s="75"/>
      <c r="FW352" s="75"/>
      <c r="FX352" s="75"/>
      <c r="FY352" s="75"/>
      <c r="FZ352" s="75"/>
      <c r="GA352" s="75"/>
      <c r="GB352" s="75"/>
      <c r="GC352" s="75"/>
      <c r="GD352" s="75"/>
      <c r="GE352" s="75"/>
      <c r="GF352" s="75"/>
      <c r="GG352" s="75"/>
      <c r="GH352" s="75"/>
      <c r="GI352" s="75"/>
      <c r="GJ352" s="75"/>
      <c r="GK352" s="75"/>
      <c r="GL352" s="75"/>
      <c r="GM352" s="75"/>
      <c r="GN352" s="75"/>
      <c r="GO352" s="75"/>
      <c r="GP352" s="75"/>
      <c r="GQ352" s="75"/>
      <c r="GR352" s="75"/>
      <c r="GS352" s="75"/>
      <c r="GT352" s="75"/>
      <c r="GU352" s="75"/>
      <c r="GV352" s="75"/>
      <c r="GW352" s="75"/>
      <c r="GX352" s="75"/>
      <c r="GY352" s="75"/>
      <c r="GZ352" s="75"/>
      <c r="HA352" s="75"/>
      <c r="HB352" s="75"/>
      <c r="HC352" s="75"/>
      <c r="HD352" s="75"/>
      <c r="HE352" s="75"/>
      <c r="HF352" s="75"/>
      <c r="HG352" s="75"/>
      <c r="HH352" s="75"/>
      <c r="HI352" s="75"/>
      <c r="HJ352" s="75"/>
      <c r="HK352" s="75"/>
      <c r="HL352" s="75"/>
      <c r="HM352" s="75"/>
      <c r="HN352" s="75"/>
      <c r="HO352" s="75"/>
      <c r="HP352" s="75"/>
      <c r="HQ352" s="75"/>
      <c r="HR352" s="75"/>
      <c r="HS352" s="75"/>
      <c r="HT352" s="75"/>
      <c r="HU352" s="75"/>
      <c r="HV352" s="75"/>
      <c r="HW352" s="75"/>
      <c r="HX352" s="75"/>
      <c r="HY352" s="75"/>
      <c r="HZ352" s="75"/>
      <c r="IA352" s="75"/>
      <c r="IB352" s="75"/>
      <c r="IC352" s="75"/>
      <c r="ID352" s="75"/>
      <c r="IE352" s="75"/>
      <c r="IF352" s="75"/>
      <c r="IG352" s="75"/>
      <c r="IH352" s="75"/>
      <c r="II352" s="75"/>
      <c r="IJ352" s="75"/>
      <c r="IK352" s="75"/>
      <c r="IL352" s="75"/>
      <c r="IM352" s="75"/>
      <c r="IN352" s="75"/>
      <c r="IO352" s="75"/>
      <c r="IP352" s="75"/>
      <c r="IQ352" s="75"/>
      <c r="IR352" s="75"/>
      <c r="IS352" s="75"/>
      <c r="IT352" s="75"/>
      <c r="IU352" s="75"/>
      <c r="IV352" s="75"/>
      <c r="IW352" s="75"/>
      <c r="IX352" s="75"/>
      <c r="IY352" s="75"/>
      <c r="IZ352" s="75"/>
      <c r="JA352" s="75"/>
      <c r="JB352" s="75"/>
      <c r="JC352" s="75"/>
      <c r="JD352" s="75"/>
      <c r="JE352" s="75"/>
      <c r="JF352" s="75"/>
      <c r="JG352" s="75"/>
      <c r="JH352" s="75"/>
      <c r="JI352" s="75"/>
      <c r="JJ352" s="75"/>
      <c r="JK352" s="75"/>
      <c r="JL352" s="75"/>
      <c r="JM352" s="75"/>
      <c r="JN352" s="75"/>
      <c r="JO352" s="75"/>
      <c r="JP352" s="75"/>
      <c r="JQ352" s="75"/>
      <c r="JR352" s="75"/>
      <c r="JS352" s="75"/>
      <c r="JT352" s="75"/>
      <c r="JU352" s="75"/>
      <c r="JV352" s="75"/>
      <c r="JW352" s="75"/>
      <c r="JX352" s="75"/>
      <c r="JY352" s="75"/>
      <c r="JZ352" s="75"/>
      <c r="KA352" s="75"/>
      <c r="KB352" s="75"/>
      <c r="KC352" s="75"/>
      <c r="KD352" s="75"/>
      <c r="KE352" s="75"/>
      <c r="KF352" s="75"/>
      <c r="KG352" s="75"/>
      <c r="KH352" s="75"/>
      <c r="KI352" s="75"/>
      <c r="KJ352" s="75"/>
      <c r="KK352" s="75"/>
      <c r="KL352" s="75"/>
      <c r="KM352" s="75"/>
      <c r="KN352" s="75"/>
      <c r="KO352" s="75"/>
      <c r="KP352" s="75"/>
      <c r="KQ352" s="75"/>
      <c r="KR352" s="75"/>
      <c r="KS352" s="75"/>
      <c r="KT352" s="75"/>
      <c r="KU352" s="75"/>
      <c r="KV352" s="75"/>
      <c r="KW352" s="75"/>
      <c r="KX352" s="75"/>
      <c r="KY352" s="75"/>
      <c r="KZ352" s="75"/>
      <c r="LA352" s="75"/>
      <c r="LB352" s="75"/>
      <c r="LC352" s="75"/>
      <c r="LD352" s="75"/>
      <c r="LE352" s="75"/>
      <c r="LF352" s="75"/>
      <c r="LG352" s="75"/>
      <c r="LH352" s="75"/>
      <c r="LI352" s="75"/>
      <c r="LJ352" s="75"/>
      <c r="LK352" s="75"/>
      <c r="LL352" s="75"/>
      <c r="LM352" s="75"/>
      <c r="LN352" s="75"/>
      <c r="LO352" s="75"/>
      <c r="LP352" s="75"/>
      <c r="LQ352" s="75"/>
      <c r="LR352" s="75"/>
      <c r="LS352" s="75"/>
      <c r="LT352" s="75"/>
      <c r="LU352" s="75"/>
      <c r="LV352" s="75"/>
      <c r="LW352" s="75"/>
      <c r="LX352" s="75"/>
      <c r="LY352" s="75"/>
      <c r="LZ352" s="75"/>
      <c r="MA352" s="75"/>
      <c r="MB352" s="75"/>
      <c r="MC352" s="75"/>
      <c r="MD352" s="75"/>
      <c r="ME352" s="75"/>
      <c r="MF352" s="75"/>
      <c r="MG352" s="75"/>
      <c r="MH352" s="75"/>
      <c r="MI352" s="75"/>
      <c r="MJ352" s="75"/>
      <c r="MK352" s="75"/>
      <c r="ML352" s="75"/>
      <c r="MM352" s="75"/>
      <c r="MN352" s="75"/>
      <c r="MO352" s="75"/>
      <c r="MP352" s="75"/>
      <c r="MQ352" s="75"/>
      <c r="MR352" s="75"/>
      <c r="MS352" s="75"/>
      <c r="MT352" s="75"/>
      <c r="MU352" s="75"/>
      <c r="MV352" s="75"/>
      <c r="MW352" s="75"/>
      <c r="MX352" s="75"/>
      <c r="MY352" s="75"/>
      <c r="MZ352" s="75"/>
      <c r="NA352" s="75"/>
      <c r="NB352" s="75"/>
      <c r="NC352" s="75"/>
      <c r="ND352" s="75"/>
      <c r="NE352" s="75"/>
      <c r="NF352" s="75"/>
      <c r="NG352" s="75"/>
      <c r="NH352" s="75"/>
      <c r="NI352" s="75"/>
      <c r="NJ352" s="75"/>
      <c r="NK352" s="75"/>
      <c r="NL352" s="75"/>
      <c r="NM352" s="75"/>
      <c r="NN352" s="75"/>
      <c r="NO352" s="75"/>
      <c r="NP352" s="75"/>
      <c r="NQ352" s="75"/>
      <c r="NR352" s="75"/>
      <c r="NS352" s="75"/>
      <c r="NT352" s="75"/>
      <c r="NU352" s="75"/>
      <c r="NV352" s="75"/>
      <c r="NW352" s="75"/>
      <c r="NX352" s="75"/>
      <c r="NY352" s="75"/>
      <c r="NZ352" s="75"/>
      <c r="OA352" s="75"/>
      <c r="OB352" s="75"/>
      <c r="OC352" s="75"/>
      <c r="OD352" s="75"/>
      <c r="OE352" s="75"/>
      <c r="OF352" s="75"/>
      <c r="OG352" s="75"/>
      <c r="OH352" s="75"/>
      <c r="OI352" s="75"/>
      <c r="OJ352" s="75"/>
      <c r="OK352" s="75"/>
      <c r="OL352" s="75"/>
      <c r="OM352" s="75"/>
      <c r="ON352" s="75"/>
      <c r="OO352" s="75"/>
      <c r="OP352" s="75"/>
      <c r="OQ352" s="75"/>
      <c r="OR352" s="75"/>
      <c r="OS352" s="75"/>
      <c r="OT352" s="75"/>
      <c r="OU352" s="75"/>
      <c r="OV352" s="75"/>
      <c r="OW352" s="75"/>
      <c r="OX352" s="75"/>
      <c r="OY352" s="75"/>
      <c r="OZ352" s="75"/>
      <c r="PA352" s="75"/>
      <c r="PB352" s="75"/>
      <c r="PC352" s="75"/>
      <c r="PD352" s="75"/>
      <c r="PE352" s="75"/>
      <c r="PF352" s="75"/>
      <c r="PG352" s="75"/>
      <c r="PH352" s="75"/>
      <c r="PI352" s="75"/>
      <c r="PJ352" s="75"/>
      <c r="PK352" s="75"/>
      <c r="PL352" s="75"/>
      <c r="PM352" s="75"/>
      <c r="PN352" s="75"/>
      <c r="PO352" s="75"/>
      <c r="PP352" s="75"/>
      <c r="PQ352" s="75"/>
      <c r="PR352" s="75"/>
      <c r="PS352" s="75"/>
      <c r="PT352" s="75"/>
      <c r="PU352" s="75"/>
      <c r="PV352" s="75"/>
      <c r="PW352" s="75"/>
      <c r="PX352" s="75"/>
      <c r="PY352" s="75"/>
      <c r="PZ352" s="75"/>
      <c r="QA352" s="75"/>
      <c r="QB352" s="75"/>
      <c r="QC352" s="75"/>
      <c r="QD352" s="75"/>
      <c r="QE352" s="75"/>
      <c r="QF352" s="75"/>
      <c r="QG352" s="75"/>
      <c r="QH352" s="75"/>
      <c r="QI352" s="75"/>
      <c r="QJ352" s="75"/>
      <c r="QK352" s="75"/>
      <c r="QL352" s="75"/>
      <c r="QM352" s="75"/>
      <c r="QN352" s="75"/>
      <c r="QO352" s="75"/>
      <c r="QP352" s="75"/>
      <c r="QQ352" s="75"/>
      <c r="QR352" s="75"/>
      <c r="QS352" s="75"/>
      <c r="QT352" s="75"/>
      <c r="QU352" s="75"/>
      <c r="QV352" s="75"/>
      <c r="QW352" s="75"/>
      <c r="QX352" s="75"/>
      <c r="QY352" s="75"/>
      <c r="QZ352" s="75"/>
      <c r="RA352" s="75"/>
      <c r="RB352" s="75"/>
      <c r="RC352" s="75"/>
      <c r="RD352" s="75"/>
      <c r="RE352" s="75"/>
      <c r="RF352" s="75"/>
      <c r="RG352" s="75"/>
      <c r="RH352" s="75"/>
      <c r="RI352" s="75"/>
      <c r="RJ352" s="75"/>
      <c r="RK352" s="75"/>
      <c r="RL352" s="75"/>
      <c r="RM352" s="75"/>
      <c r="RN352" s="75"/>
      <c r="RO352" s="75"/>
      <c r="RP352" s="75"/>
      <c r="RQ352" s="75"/>
      <c r="RR352" s="75"/>
      <c r="RS352" s="75"/>
      <c r="RT352" s="75"/>
      <c r="RU352" s="75"/>
      <c r="RV352" s="75"/>
      <c r="RW352" s="75"/>
      <c r="RX352" s="75"/>
      <c r="RY352" s="75"/>
      <c r="RZ352" s="75"/>
      <c r="SA352" s="75"/>
      <c r="SB352" s="75"/>
      <c r="SC352" s="75"/>
      <c r="SD352" s="75"/>
      <c r="SE352" s="75"/>
      <c r="SF352" s="75"/>
      <c r="SG352" s="75"/>
      <c r="SH352" s="75"/>
      <c r="SI352" s="75"/>
      <c r="SJ352" s="75"/>
      <c r="SK352" s="75"/>
      <c r="SL352" s="75"/>
      <c r="SM352" s="75"/>
      <c r="SN352" s="75"/>
      <c r="SO352" s="75"/>
      <c r="SP352" s="75"/>
      <c r="SQ352" s="75"/>
      <c r="SR352" s="75"/>
      <c r="SS352" s="75"/>
      <c r="ST352" s="75"/>
      <c r="SU352" s="75"/>
      <c r="SV352" s="75"/>
      <c r="SW352" s="75"/>
      <c r="SX352" s="75"/>
      <c r="SY352" s="75"/>
      <c r="SZ352" s="75"/>
      <c r="TA352" s="75"/>
      <c r="TB352" s="75"/>
      <c r="TC352" s="75"/>
      <c r="TD352" s="75"/>
      <c r="TE352" s="75"/>
      <c r="TF352" s="75"/>
      <c r="TG352" s="75"/>
      <c r="TH352" s="75"/>
      <c r="TI352" s="75"/>
      <c r="TJ352" s="75"/>
      <c r="TK352" s="75"/>
      <c r="TL352" s="75"/>
      <c r="TM352" s="75"/>
      <c r="TN352" s="75"/>
      <c r="TO352" s="75"/>
      <c r="TP352" s="75"/>
      <c r="TQ352" s="75"/>
      <c r="TR352" s="75"/>
      <c r="TS352" s="75"/>
      <c r="TT352" s="75"/>
      <c r="TU352" s="75"/>
      <c r="TV352" s="75"/>
      <c r="TW352" s="75"/>
      <c r="TX352" s="75"/>
      <c r="TY352" s="75"/>
      <c r="TZ352" s="75"/>
      <c r="UA352" s="75"/>
      <c r="UB352" s="75"/>
      <c r="UC352" s="75"/>
      <c r="UD352" s="75"/>
      <c r="UE352" s="75"/>
      <c r="UF352" s="75"/>
      <c r="UG352" s="75"/>
      <c r="UH352" s="75"/>
      <c r="UI352" s="75"/>
      <c r="UJ352" s="75"/>
      <c r="UK352" s="75"/>
      <c r="UL352" s="75"/>
      <c r="UM352" s="75"/>
      <c r="UN352" s="75"/>
      <c r="UO352" s="75"/>
      <c r="UP352" s="75"/>
      <c r="UQ352" s="75"/>
      <c r="UR352" s="75"/>
      <c r="US352" s="75"/>
      <c r="UT352" s="75"/>
      <c r="UU352" s="75"/>
      <c r="UV352" s="75"/>
      <c r="UW352" s="75"/>
      <c r="UX352" s="75"/>
      <c r="UY352" s="75"/>
      <c r="UZ352" s="75"/>
      <c r="VA352" s="75"/>
      <c r="VB352" s="75"/>
      <c r="VC352" s="75"/>
      <c r="VD352" s="75"/>
      <c r="VE352" s="75"/>
    </row>
    <row r="353" spans="1:577" x14ac:dyDescent="0.25">
      <c r="A353" s="48" t="s">
        <v>51</v>
      </c>
      <c r="B353" s="3">
        <f t="shared" si="1148"/>
        <v>334</v>
      </c>
      <c r="C353" s="30" t="s">
        <v>18</v>
      </c>
      <c r="D353" s="60">
        <v>1</v>
      </c>
      <c r="E353" s="79"/>
      <c r="F353" s="90" t="s">
        <v>8</v>
      </c>
      <c r="G353" s="80"/>
      <c r="H353" s="95"/>
      <c r="I353" s="60">
        <v>2016</v>
      </c>
      <c r="J353" s="2">
        <v>0</v>
      </c>
      <c r="K353" s="3">
        <v>0</v>
      </c>
      <c r="L353" s="15">
        <f t="shared" si="931"/>
        <v>52.53</v>
      </c>
      <c r="M353" s="16">
        <f t="shared" si="932"/>
        <v>70.2</v>
      </c>
      <c r="N353" s="2">
        <f t="shared" si="1189"/>
        <v>52.53</v>
      </c>
      <c r="O353" s="3">
        <f t="shared" si="1189"/>
        <v>70.2</v>
      </c>
      <c r="P353" s="2">
        <v>51</v>
      </c>
      <c r="Q353" s="3">
        <v>69.08</v>
      </c>
      <c r="R353" s="2">
        <v>1.53</v>
      </c>
      <c r="S353" s="3">
        <v>1.1200000000000001</v>
      </c>
      <c r="T353" s="2">
        <v>0</v>
      </c>
      <c r="U353" s="3">
        <v>0</v>
      </c>
      <c r="V353" s="2">
        <v>0</v>
      </c>
      <c r="W353" s="3">
        <v>0</v>
      </c>
      <c r="X353" s="2">
        <v>214</v>
      </c>
      <c r="Y353" s="3">
        <v>220</v>
      </c>
      <c r="Z353" s="20">
        <f t="shared" ref="Z353" si="1208">(N353/X353)*100</f>
        <v>24.546728971962615</v>
      </c>
      <c r="AA353" s="21">
        <f t="shared" ref="AA353" si="1209">(O353/Y353)*100</f>
        <v>31.90909090909091</v>
      </c>
      <c r="AB353" s="20">
        <f t="shared" ref="AB353" si="1210">(L353/X353)*100</f>
        <v>24.546728971962615</v>
      </c>
      <c r="AC353" s="21">
        <f t="shared" ref="AC353" si="1211">(M353/Y353)*100</f>
        <v>31.90909090909091</v>
      </c>
      <c r="AD353" s="75"/>
      <c r="AE353" s="75"/>
      <c r="AF353" s="75"/>
      <c r="AG353" s="75"/>
      <c r="AH353" s="75"/>
      <c r="AI353" s="75"/>
      <c r="AJ353" s="75"/>
      <c r="AK353" s="75"/>
      <c r="AL353" s="75"/>
      <c r="AM353" s="75"/>
      <c r="AN353" s="75"/>
      <c r="AO353" s="75"/>
      <c r="AP353" s="75"/>
      <c r="AQ353" s="75"/>
      <c r="AR353" s="75"/>
      <c r="AS353" s="75"/>
      <c r="AT353" s="75"/>
      <c r="AU353" s="75"/>
      <c r="AV353" s="75"/>
      <c r="AW353" s="75"/>
      <c r="AX353" s="75"/>
      <c r="AY353" s="75"/>
      <c r="AZ353" s="75"/>
      <c r="BA353" s="75"/>
      <c r="BB353" s="75"/>
      <c r="BC353" s="75"/>
      <c r="BD353" s="75"/>
      <c r="BE353" s="75"/>
      <c r="BF353" s="75"/>
      <c r="BG353" s="75"/>
      <c r="BH353" s="75"/>
      <c r="BI353" s="75"/>
      <c r="BJ353" s="75"/>
      <c r="BK353" s="75"/>
      <c r="BL353" s="75"/>
      <c r="BM353" s="75"/>
      <c r="BN353" s="75"/>
      <c r="BO353" s="75"/>
      <c r="BP353" s="75"/>
      <c r="BQ353" s="75"/>
      <c r="BR353" s="75"/>
      <c r="BS353" s="75"/>
      <c r="BT353" s="75"/>
      <c r="BU353" s="75"/>
      <c r="BV353" s="75"/>
      <c r="BW353" s="75"/>
      <c r="BX353" s="75"/>
      <c r="BY353" s="75"/>
      <c r="BZ353" s="75"/>
      <c r="CA353" s="75"/>
      <c r="CB353" s="75"/>
      <c r="CC353" s="75"/>
      <c r="CD353" s="75"/>
      <c r="CE353" s="75"/>
      <c r="CF353" s="75"/>
      <c r="CG353" s="75"/>
      <c r="CH353" s="75"/>
      <c r="CI353" s="75"/>
      <c r="CJ353" s="75"/>
      <c r="CK353" s="75"/>
      <c r="CL353" s="75"/>
      <c r="CM353" s="75"/>
      <c r="CN353" s="75"/>
      <c r="CO353" s="75"/>
      <c r="CP353" s="75"/>
      <c r="CQ353" s="75"/>
      <c r="CR353" s="75"/>
      <c r="CS353" s="75"/>
      <c r="CT353" s="75"/>
      <c r="CU353" s="75"/>
      <c r="CV353" s="75"/>
      <c r="CW353" s="75"/>
      <c r="CX353" s="75"/>
      <c r="CY353" s="75"/>
      <c r="CZ353" s="75"/>
      <c r="DA353" s="75"/>
      <c r="DB353" s="75"/>
      <c r="DC353" s="75"/>
      <c r="DD353" s="75"/>
      <c r="DE353" s="75"/>
      <c r="DF353" s="75"/>
      <c r="DG353" s="75"/>
      <c r="DH353" s="75"/>
      <c r="DI353" s="75"/>
      <c r="DJ353" s="75"/>
      <c r="DK353" s="75"/>
      <c r="DL353" s="75"/>
      <c r="DM353" s="75"/>
      <c r="DN353" s="75"/>
      <c r="DO353" s="75"/>
      <c r="DP353" s="75"/>
      <c r="DQ353" s="75"/>
      <c r="DR353" s="75"/>
      <c r="DS353" s="75"/>
      <c r="DT353" s="75"/>
      <c r="DU353" s="75"/>
      <c r="DV353" s="75"/>
      <c r="DW353" s="75"/>
      <c r="DX353" s="75"/>
      <c r="DY353" s="75"/>
      <c r="DZ353" s="75"/>
      <c r="EA353" s="75"/>
      <c r="EB353" s="75"/>
      <c r="EC353" s="75"/>
      <c r="ED353" s="75"/>
      <c r="EE353" s="75"/>
      <c r="EF353" s="75"/>
      <c r="EG353" s="75"/>
      <c r="EH353" s="75"/>
      <c r="EI353" s="75"/>
      <c r="EJ353" s="75"/>
      <c r="EK353" s="75"/>
      <c r="EL353" s="75"/>
      <c r="EM353" s="75"/>
      <c r="EN353" s="75"/>
      <c r="EO353" s="75"/>
      <c r="EP353" s="75"/>
      <c r="EQ353" s="75"/>
      <c r="ER353" s="75"/>
      <c r="ES353" s="75"/>
      <c r="ET353" s="75"/>
      <c r="EU353" s="75"/>
      <c r="EV353" s="75"/>
      <c r="EW353" s="75"/>
      <c r="EX353" s="75"/>
      <c r="EY353" s="75"/>
      <c r="EZ353" s="75"/>
      <c r="FA353" s="75"/>
      <c r="FB353" s="75"/>
      <c r="FC353" s="75"/>
      <c r="FD353" s="75"/>
      <c r="FE353" s="75"/>
      <c r="FF353" s="75"/>
      <c r="FG353" s="75"/>
      <c r="FH353" s="75"/>
      <c r="FI353" s="75"/>
      <c r="FJ353" s="75"/>
      <c r="FK353" s="75"/>
      <c r="FL353" s="75"/>
      <c r="FM353" s="75"/>
      <c r="FN353" s="75"/>
      <c r="FO353" s="75"/>
      <c r="FP353" s="75"/>
      <c r="FQ353" s="75"/>
      <c r="FR353" s="75"/>
      <c r="FS353" s="75"/>
      <c r="FT353" s="75"/>
      <c r="FU353" s="75"/>
      <c r="FV353" s="75"/>
      <c r="FW353" s="75"/>
      <c r="FX353" s="75"/>
      <c r="FY353" s="75"/>
      <c r="FZ353" s="75"/>
      <c r="GA353" s="75"/>
      <c r="GB353" s="75"/>
      <c r="GC353" s="75"/>
      <c r="GD353" s="75"/>
      <c r="GE353" s="75"/>
      <c r="GF353" s="75"/>
      <c r="GG353" s="75"/>
      <c r="GH353" s="75"/>
      <c r="GI353" s="75"/>
      <c r="GJ353" s="75"/>
      <c r="GK353" s="75"/>
      <c r="GL353" s="75"/>
      <c r="GM353" s="75"/>
      <c r="GN353" s="75"/>
      <c r="GO353" s="75"/>
      <c r="GP353" s="75"/>
      <c r="GQ353" s="75"/>
      <c r="GR353" s="75"/>
      <c r="GS353" s="75"/>
      <c r="GT353" s="75"/>
      <c r="GU353" s="75"/>
      <c r="GV353" s="75"/>
      <c r="GW353" s="75"/>
      <c r="GX353" s="75"/>
      <c r="GY353" s="75"/>
      <c r="GZ353" s="75"/>
      <c r="HA353" s="75"/>
      <c r="HB353" s="75"/>
      <c r="HC353" s="75"/>
      <c r="HD353" s="75"/>
      <c r="HE353" s="75"/>
      <c r="HF353" s="75"/>
      <c r="HG353" s="75"/>
      <c r="HH353" s="75"/>
      <c r="HI353" s="75"/>
      <c r="HJ353" s="75"/>
      <c r="HK353" s="75"/>
      <c r="HL353" s="75"/>
      <c r="HM353" s="75"/>
      <c r="HN353" s="75"/>
      <c r="HO353" s="75"/>
      <c r="HP353" s="75"/>
      <c r="HQ353" s="75"/>
      <c r="HR353" s="75"/>
      <c r="HS353" s="75"/>
      <c r="HT353" s="75"/>
      <c r="HU353" s="75"/>
      <c r="HV353" s="75"/>
      <c r="HW353" s="75"/>
      <c r="HX353" s="75"/>
      <c r="HY353" s="75"/>
      <c r="HZ353" s="75"/>
      <c r="IA353" s="75"/>
      <c r="IB353" s="75"/>
      <c r="IC353" s="75"/>
      <c r="ID353" s="75"/>
      <c r="IE353" s="75"/>
      <c r="IF353" s="75"/>
      <c r="IG353" s="75"/>
      <c r="IH353" s="75"/>
      <c r="II353" s="75"/>
      <c r="IJ353" s="75"/>
      <c r="IK353" s="75"/>
      <c r="IL353" s="75"/>
      <c r="IM353" s="75"/>
      <c r="IN353" s="75"/>
      <c r="IO353" s="75"/>
      <c r="IP353" s="75"/>
      <c r="IQ353" s="75"/>
      <c r="IR353" s="75"/>
      <c r="IS353" s="75"/>
      <c r="IT353" s="75"/>
      <c r="IU353" s="75"/>
      <c r="IV353" s="75"/>
      <c r="IW353" s="75"/>
      <c r="IX353" s="75"/>
      <c r="IY353" s="75"/>
      <c r="IZ353" s="75"/>
      <c r="JA353" s="75"/>
      <c r="JB353" s="75"/>
      <c r="JC353" s="75"/>
      <c r="JD353" s="75"/>
      <c r="JE353" s="75"/>
      <c r="JF353" s="75"/>
      <c r="JG353" s="75"/>
      <c r="JH353" s="75"/>
      <c r="JI353" s="75"/>
      <c r="JJ353" s="75"/>
      <c r="JK353" s="75"/>
      <c r="JL353" s="75"/>
      <c r="JM353" s="75"/>
      <c r="JN353" s="75"/>
      <c r="JO353" s="75"/>
      <c r="JP353" s="75"/>
      <c r="JQ353" s="75"/>
      <c r="JR353" s="75"/>
      <c r="JS353" s="75"/>
      <c r="JT353" s="75"/>
      <c r="JU353" s="75"/>
      <c r="JV353" s="75"/>
      <c r="JW353" s="75"/>
      <c r="JX353" s="75"/>
      <c r="JY353" s="75"/>
      <c r="JZ353" s="75"/>
      <c r="KA353" s="75"/>
      <c r="KB353" s="75"/>
      <c r="KC353" s="75"/>
      <c r="KD353" s="75"/>
      <c r="KE353" s="75"/>
      <c r="KF353" s="75"/>
      <c r="KG353" s="75"/>
      <c r="KH353" s="75"/>
      <c r="KI353" s="75"/>
      <c r="KJ353" s="75"/>
      <c r="KK353" s="75"/>
      <c r="KL353" s="75"/>
      <c r="KM353" s="75"/>
      <c r="KN353" s="75"/>
      <c r="KO353" s="75"/>
      <c r="KP353" s="75"/>
      <c r="KQ353" s="75"/>
      <c r="KR353" s="75"/>
      <c r="KS353" s="75"/>
      <c r="KT353" s="75"/>
      <c r="KU353" s="75"/>
      <c r="KV353" s="75"/>
      <c r="KW353" s="75"/>
      <c r="KX353" s="75"/>
      <c r="KY353" s="75"/>
      <c r="KZ353" s="75"/>
      <c r="LA353" s="75"/>
      <c r="LB353" s="75"/>
      <c r="LC353" s="75"/>
      <c r="LD353" s="75"/>
      <c r="LE353" s="75"/>
      <c r="LF353" s="75"/>
      <c r="LG353" s="75"/>
      <c r="LH353" s="75"/>
      <c r="LI353" s="75"/>
      <c r="LJ353" s="75"/>
      <c r="LK353" s="75"/>
      <c r="LL353" s="75"/>
      <c r="LM353" s="75"/>
      <c r="LN353" s="75"/>
      <c r="LO353" s="75"/>
      <c r="LP353" s="75"/>
      <c r="LQ353" s="75"/>
      <c r="LR353" s="75"/>
      <c r="LS353" s="75"/>
      <c r="LT353" s="75"/>
      <c r="LU353" s="75"/>
      <c r="LV353" s="75"/>
      <c r="LW353" s="75"/>
      <c r="LX353" s="75"/>
      <c r="LY353" s="75"/>
      <c r="LZ353" s="75"/>
      <c r="MA353" s="75"/>
      <c r="MB353" s="75"/>
      <c r="MC353" s="75"/>
      <c r="MD353" s="75"/>
      <c r="ME353" s="75"/>
      <c r="MF353" s="75"/>
      <c r="MG353" s="75"/>
      <c r="MH353" s="75"/>
      <c r="MI353" s="75"/>
      <c r="MJ353" s="75"/>
      <c r="MK353" s="75"/>
      <c r="ML353" s="75"/>
      <c r="MM353" s="75"/>
      <c r="MN353" s="75"/>
      <c r="MO353" s="75"/>
      <c r="MP353" s="75"/>
      <c r="MQ353" s="75"/>
      <c r="MR353" s="75"/>
      <c r="MS353" s="75"/>
      <c r="MT353" s="75"/>
      <c r="MU353" s="75"/>
      <c r="MV353" s="75"/>
      <c r="MW353" s="75"/>
      <c r="MX353" s="75"/>
      <c r="MY353" s="75"/>
      <c r="MZ353" s="75"/>
      <c r="NA353" s="75"/>
      <c r="NB353" s="75"/>
      <c r="NC353" s="75"/>
      <c r="ND353" s="75"/>
      <c r="NE353" s="75"/>
      <c r="NF353" s="75"/>
      <c r="NG353" s="75"/>
      <c r="NH353" s="75"/>
      <c r="NI353" s="75"/>
      <c r="NJ353" s="75"/>
      <c r="NK353" s="75"/>
      <c r="NL353" s="75"/>
      <c r="NM353" s="75"/>
      <c r="NN353" s="75"/>
      <c r="NO353" s="75"/>
      <c r="NP353" s="75"/>
      <c r="NQ353" s="75"/>
      <c r="NR353" s="75"/>
      <c r="NS353" s="75"/>
      <c r="NT353" s="75"/>
      <c r="NU353" s="75"/>
      <c r="NV353" s="75"/>
      <c r="NW353" s="75"/>
      <c r="NX353" s="75"/>
      <c r="NY353" s="75"/>
      <c r="NZ353" s="75"/>
      <c r="OA353" s="75"/>
      <c r="OB353" s="75"/>
      <c r="OC353" s="75"/>
      <c r="OD353" s="75"/>
      <c r="OE353" s="75"/>
      <c r="OF353" s="75"/>
      <c r="OG353" s="75"/>
      <c r="OH353" s="75"/>
      <c r="OI353" s="75"/>
      <c r="OJ353" s="75"/>
      <c r="OK353" s="75"/>
      <c r="OL353" s="75"/>
      <c r="OM353" s="75"/>
      <c r="ON353" s="75"/>
      <c r="OO353" s="75"/>
      <c r="OP353" s="75"/>
      <c r="OQ353" s="75"/>
      <c r="OR353" s="75"/>
      <c r="OS353" s="75"/>
      <c r="OT353" s="75"/>
      <c r="OU353" s="75"/>
      <c r="OV353" s="75"/>
      <c r="OW353" s="75"/>
      <c r="OX353" s="75"/>
      <c r="OY353" s="75"/>
      <c r="OZ353" s="75"/>
      <c r="PA353" s="75"/>
      <c r="PB353" s="75"/>
      <c r="PC353" s="75"/>
      <c r="PD353" s="75"/>
      <c r="PE353" s="75"/>
      <c r="PF353" s="75"/>
      <c r="PG353" s="75"/>
      <c r="PH353" s="75"/>
      <c r="PI353" s="75"/>
      <c r="PJ353" s="75"/>
      <c r="PK353" s="75"/>
      <c r="PL353" s="75"/>
      <c r="PM353" s="75"/>
      <c r="PN353" s="75"/>
      <c r="PO353" s="75"/>
      <c r="PP353" s="75"/>
      <c r="PQ353" s="75"/>
      <c r="PR353" s="75"/>
      <c r="PS353" s="75"/>
      <c r="PT353" s="75"/>
      <c r="PU353" s="75"/>
      <c r="PV353" s="75"/>
      <c r="PW353" s="75"/>
      <c r="PX353" s="75"/>
      <c r="PY353" s="75"/>
      <c r="PZ353" s="75"/>
      <c r="QA353" s="75"/>
      <c r="QB353" s="75"/>
      <c r="QC353" s="75"/>
      <c r="QD353" s="75"/>
      <c r="QE353" s="75"/>
      <c r="QF353" s="75"/>
      <c r="QG353" s="75"/>
      <c r="QH353" s="75"/>
      <c r="QI353" s="75"/>
      <c r="QJ353" s="75"/>
      <c r="QK353" s="75"/>
      <c r="QL353" s="75"/>
      <c r="QM353" s="75"/>
      <c r="QN353" s="75"/>
      <c r="QO353" s="75"/>
      <c r="QP353" s="75"/>
      <c r="QQ353" s="75"/>
      <c r="QR353" s="75"/>
      <c r="QS353" s="75"/>
      <c r="QT353" s="75"/>
      <c r="QU353" s="75"/>
      <c r="QV353" s="75"/>
      <c r="QW353" s="75"/>
      <c r="QX353" s="75"/>
      <c r="QY353" s="75"/>
      <c r="QZ353" s="75"/>
      <c r="RA353" s="75"/>
      <c r="RB353" s="75"/>
      <c r="RC353" s="75"/>
      <c r="RD353" s="75"/>
      <c r="RE353" s="75"/>
      <c r="RF353" s="75"/>
      <c r="RG353" s="75"/>
      <c r="RH353" s="75"/>
      <c r="RI353" s="75"/>
      <c r="RJ353" s="75"/>
      <c r="RK353" s="75"/>
      <c r="RL353" s="75"/>
      <c r="RM353" s="75"/>
      <c r="RN353" s="75"/>
      <c r="RO353" s="75"/>
      <c r="RP353" s="75"/>
      <c r="RQ353" s="75"/>
      <c r="RR353" s="75"/>
      <c r="RS353" s="75"/>
      <c r="RT353" s="75"/>
      <c r="RU353" s="75"/>
      <c r="RV353" s="75"/>
      <c r="RW353" s="75"/>
      <c r="RX353" s="75"/>
      <c r="RY353" s="75"/>
      <c r="RZ353" s="75"/>
      <c r="SA353" s="75"/>
      <c r="SB353" s="75"/>
      <c r="SC353" s="75"/>
      <c r="SD353" s="75"/>
      <c r="SE353" s="75"/>
      <c r="SF353" s="75"/>
      <c r="SG353" s="75"/>
      <c r="SH353" s="75"/>
      <c r="SI353" s="75"/>
      <c r="SJ353" s="75"/>
      <c r="SK353" s="75"/>
      <c r="SL353" s="75"/>
      <c r="SM353" s="75"/>
      <c r="SN353" s="75"/>
      <c r="SO353" s="75"/>
      <c r="SP353" s="75"/>
      <c r="SQ353" s="75"/>
      <c r="SR353" s="75"/>
      <c r="SS353" s="75"/>
      <c r="ST353" s="75"/>
      <c r="SU353" s="75"/>
      <c r="SV353" s="75"/>
      <c r="SW353" s="75"/>
      <c r="SX353" s="75"/>
      <c r="SY353" s="75"/>
      <c r="SZ353" s="75"/>
      <c r="TA353" s="75"/>
      <c r="TB353" s="75"/>
      <c r="TC353" s="75"/>
      <c r="TD353" s="75"/>
      <c r="TE353" s="75"/>
      <c r="TF353" s="75"/>
      <c r="TG353" s="75"/>
      <c r="TH353" s="75"/>
      <c r="TI353" s="75"/>
      <c r="TJ353" s="75"/>
      <c r="TK353" s="75"/>
      <c r="TL353" s="75"/>
      <c r="TM353" s="75"/>
      <c r="TN353" s="75"/>
      <c r="TO353" s="75"/>
      <c r="TP353" s="75"/>
      <c r="TQ353" s="75"/>
      <c r="TR353" s="75"/>
      <c r="TS353" s="75"/>
      <c r="TT353" s="75"/>
      <c r="TU353" s="75"/>
      <c r="TV353" s="75"/>
      <c r="TW353" s="75"/>
      <c r="TX353" s="75"/>
      <c r="TY353" s="75"/>
      <c r="TZ353" s="75"/>
      <c r="UA353" s="75"/>
      <c r="UB353" s="75"/>
      <c r="UC353" s="75"/>
      <c r="UD353" s="75"/>
      <c r="UE353" s="75"/>
      <c r="UF353" s="75"/>
      <c r="UG353" s="75"/>
      <c r="UH353" s="75"/>
      <c r="UI353" s="75"/>
      <c r="UJ353" s="75"/>
      <c r="UK353" s="75"/>
      <c r="UL353" s="75"/>
      <c r="UM353" s="75"/>
      <c r="UN353" s="75"/>
      <c r="UO353" s="75"/>
      <c r="UP353" s="75"/>
      <c r="UQ353" s="75"/>
      <c r="UR353" s="75"/>
      <c r="US353" s="75"/>
      <c r="UT353" s="75"/>
      <c r="UU353" s="75"/>
      <c r="UV353" s="75"/>
      <c r="UW353" s="75"/>
      <c r="UX353" s="75"/>
      <c r="UY353" s="75"/>
      <c r="UZ353" s="75"/>
      <c r="VA353" s="75"/>
      <c r="VB353" s="75"/>
      <c r="VC353" s="75"/>
      <c r="VD353" s="75"/>
      <c r="VE353" s="75"/>
    </row>
    <row r="354" spans="1:577" s="8" customFormat="1" x14ac:dyDescent="0.25">
      <c r="A354" s="50" t="s">
        <v>61</v>
      </c>
      <c r="B354" s="3">
        <f t="shared" si="1148"/>
        <v>335</v>
      </c>
      <c r="C354" s="33" t="s">
        <v>18</v>
      </c>
      <c r="D354" s="61">
        <v>1</v>
      </c>
      <c r="E354" s="82"/>
      <c r="F354" s="92" t="s">
        <v>8</v>
      </c>
      <c r="G354" s="83"/>
      <c r="H354" s="96"/>
      <c r="I354" s="61">
        <v>2016</v>
      </c>
      <c r="J354" s="4">
        <v>0</v>
      </c>
      <c r="K354" s="5">
        <v>0</v>
      </c>
      <c r="L354" s="15">
        <f t="shared" si="931"/>
        <v>94.59</v>
      </c>
      <c r="M354" s="16">
        <f t="shared" si="932"/>
        <v>115.24</v>
      </c>
      <c r="N354" s="4">
        <f t="shared" ref="N354" si="1212">P354+R354+T354</f>
        <v>94.59</v>
      </c>
      <c r="O354" s="5">
        <f t="shared" ref="O354" si="1213">Q354+S354+U354</f>
        <v>115.24</v>
      </c>
      <c r="P354" s="4">
        <v>91.8</v>
      </c>
      <c r="Q354" s="5">
        <v>109.8</v>
      </c>
      <c r="R354" s="4">
        <v>2.79</v>
      </c>
      <c r="S354" s="5">
        <v>5.44</v>
      </c>
      <c r="T354" s="4">
        <v>0</v>
      </c>
      <c r="U354" s="5">
        <v>0</v>
      </c>
      <c r="V354" s="4">
        <v>0</v>
      </c>
      <c r="W354" s="5">
        <v>0</v>
      </c>
      <c r="X354" s="2">
        <v>214</v>
      </c>
      <c r="Y354" s="3">
        <v>220</v>
      </c>
      <c r="Z354" s="22">
        <f t="shared" ref="Z354" si="1214">(N354/X354)*100</f>
        <v>44.200934579439256</v>
      </c>
      <c r="AA354" s="23">
        <f t="shared" ref="AA354" si="1215">(O354/Y354)*100</f>
        <v>52.381818181818183</v>
      </c>
      <c r="AB354" s="22">
        <f t="shared" ref="AB354" si="1216">(L354/X354)*100</f>
        <v>44.200934579439256</v>
      </c>
      <c r="AC354" s="23">
        <f t="shared" ref="AC354" si="1217">(M354/Y354)*100</f>
        <v>52.381818181818183</v>
      </c>
      <c r="AD354" s="75"/>
      <c r="AE354" s="75"/>
      <c r="AF354" s="75"/>
      <c r="AG354" s="75"/>
      <c r="AH354" s="75"/>
      <c r="AI354" s="75"/>
      <c r="AJ354" s="75"/>
      <c r="AK354" s="75"/>
      <c r="AL354" s="75"/>
      <c r="AM354" s="75"/>
      <c r="AN354" s="75"/>
      <c r="AO354" s="75"/>
      <c r="AP354" s="75"/>
      <c r="AQ354" s="75"/>
      <c r="AR354" s="75"/>
      <c r="AS354" s="75"/>
      <c r="AT354" s="75"/>
      <c r="AU354" s="75"/>
      <c r="AV354" s="75"/>
      <c r="AW354" s="75"/>
      <c r="AX354" s="75"/>
      <c r="AY354" s="75"/>
      <c r="AZ354" s="75"/>
      <c r="BA354" s="75"/>
      <c r="BB354" s="75"/>
      <c r="BC354" s="75"/>
      <c r="BD354" s="75"/>
      <c r="BE354" s="75"/>
      <c r="BF354" s="75"/>
      <c r="BG354" s="75"/>
      <c r="BH354" s="75"/>
      <c r="BI354" s="75"/>
      <c r="BJ354" s="75"/>
      <c r="BK354" s="75"/>
      <c r="BL354" s="75"/>
      <c r="BM354" s="75"/>
      <c r="BN354" s="75"/>
      <c r="BO354" s="75"/>
      <c r="BP354" s="75"/>
      <c r="BQ354" s="75"/>
      <c r="BR354" s="75"/>
      <c r="BS354" s="75"/>
      <c r="BT354" s="75"/>
      <c r="BU354" s="75"/>
      <c r="BV354" s="75"/>
      <c r="BW354" s="75"/>
      <c r="BX354" s="75"/>
      <c r="BY354" s="75"/>
      <c r="BZ354" s="75"/>
      <c r="CA354" s="75"/>
      <c r="CB354" s="75"/>
      <c r="CC354" s="75"/>
      <c r="CD354" s="75"/>
      <c r="CE354" s="75"/>
      <c r="CF354" s="75"/>
      <c r="CG354" s="75"/>
      <c r="CH354" s="75"/>
      <c r="CI354" s="75"/>
      <c r="CJ354" s="75"/>
      <c r="CK354" s="75"/>
      <c r="CL354" s="75"/>
      <c r="CM354" s="75"/>
      <c r="CN354" s="75"/>
      <c r="CO354" s="75"/>
      <c r="CP354" s="75"/>
      <c r="CQ354" s="75"/>
      <c r="CR354" s="75"/>
      <c r="CS354" s="75"/>
      <c r="CT354" s="75"/>
      <c r="CU354" s="75"/>
      <c r="CV354" s="75"/>
      <c r="CW354" s="75"/>
      <c r="CX354" s="75"/>
      <c r="CY354" s="75"/>
      <c r="CZ354" s="75"/>
      <c r="DA354" s="75"/>
      <c r="DB354" s="75"/>
      <c r="DC354" s="75"/>
      <c r="DD354" s="75"/>
      <c r="DE354" s="75"/>
      <c r="DF354" s="75"/>
      <c r="DG354" s="75"/>
      <c r="DH354" s="75"/>
      <c r="DI354" s="75"/>
      <c r="DJ354" s="75"/>
      <c r="DK354" s="75"/>
      <c r="DL354" s="75"/>
      <c r="DM354" s="75"/>
      <c r="DN354" s="75"/>
      <c r="DO354" s="75"/>
      <c r="DP354" s="75"/>
      <c r="DQ354" s="75"/>
      <c r="DR354" s="75"/>
      <c r="DS354" s="75"/>
      <c r="DT354" s="75"/>
      <c r="DU354" s="75"/>
      <c r="DV354" s="75"/>
      <c r="DW354" s="75"/>
      <c r="DX354" s="75"/>
      <c r="DY354" s="75"/>
      <c r="DZ354" s="75"/>
      <c r="EA354" s="75"/>
      <c r="EB354" s="75"/>
      <c r="EC354" s="75"/>
      <c r="ED354" s="75"/>
      <c r="EE354" s="75"/>
      <c r="EF354" s="75"/>
      <c r="EG354" s="75"/>
      <c r="EH354" s="75"/>
      <c r="EI354" s="75"/>
      <c r="EJ354" s="75"/>
      <c r="EK354" s="75"/>
      <c r="EL354" s="75"/>
      <c r="EM354" s="75"/>
      <c r="EN354" s="75"/>
      <c r="EO354" s="75"/>
      <c r="EP354" s="75"/>
      <c r="EQ354" s="75"/>
      <c r="ER354" s="75"/>
      <c r="ES354" s="75"/>
      <c r="ET354" s="75"/>
      <c r="EU354" s="75"/>
      <c r="EV354" s="75"/>
      <c r="EW354" s="75"/>
      <c r="EX354" s="75"/>
      <c r="EY354" s="75"/>
      <c r="EZ354" s="75"/>
      <c r="FA354" s="75"/>
      <c r="FB354" s="75"/>
      <c r="FC354" s="75"/>
      <c r="FD354" s="75"/>
      <c r="FE354" s="75"/>
      <c r="FF354" s="75"/>
      <c r="FG354" s="75"/>
      <c r="FH354" s="75"/>
      <c r="FI354" s="75"/>
      <c r="FJ354" s="75"/>
      <c r="FK354" s="75"/>
      <c r="FL354" s="75"/>
      <c r="FM354" s="75"/>
      <c r="FN354" s="75"/>
      <c r="FO354" s="75"/>
      <c r="FP354" s="75"/>
      <c r="FQ354" s="75"/>
      <c r="FR354" s="75"/>
      <c r="FS354" s="75"/>
      <c r="FT354" s="75"/>
      <c r="FU354" s="75"/>
      <c r="FV354" s="75"/>
      <c r="FW354" s="75"/>
      <c r="FX354" s="75"/>
      <c r="FY354" s="75"/>
      <c r="FZ354" s="75"/>
      <c r="GA354" s="75"/>
      <c r="GB354" s="75"/>
      <c r="GC354" s="75"/>
      <c r="GD354" s="75"/>
      <c r="GE354" s="75"/>
      <c r="GF354" s="75"/>
      <c r="GG354" s="75"/>
      <c r="GH354" s="75"/>
      <c r="GI354" s="75"/>
      <c r="GJ354" s="75"/>
      <c r="GK354" s="75"/>
      <c r="GL354" s="75"/>
      <c r="GM354" s="75"/>
      <c r="GN354" s="75"/>
      <c r="GO354" s="75"/>
      <c r="GP354" s="75"/>
      <c r="GQ354" s="75"/>
      <c r="GR354" s="75"/>
      <c r="GS354" s="75"/>
      <c r="GT354" s="75"/>
      <c r="GU354" s="75"/>
      <c r="GV354" s="75"/>
      <c r="GW354" s="75"/>
      <c r="GX354" s="75"/>
      <c r="GY354" s="75"/>
      <c r="GZ354" s="75"/>
      <c r="HA354" s="75"/>
      <c r="HB354" s="75"/>
      <c r="HC354" s="75"/>
      <c r="HD354" s="75"/>
      <c r="HE354" s="75"/>
      <c r="HF354" s="75"/>
      <c r="HG354" s="75"/>
      <c r="HH354" s="75"/>
      <c r="HI354" s="75"/>
      <c r="HJ354" s="75"/>
      <c r="HK354" s="75"/>
      <c r="HL354" s="75"/>
      <c r="HM354" s="75"/>
      <c r="HN354" s="75"/>
      <c r="HO354" s="75"/>
      <c r="HP354" s="75"/>
      <c r="HQ354" s="75"/>
      <c r="HR354" s="75"/>
      <c r="HS354" s="75"/>
      <c r="HT354" s="75"/>
      <c r="HU354" s="75"/>
      <c r="HV354" s="75"/>
      <c r="HW354" s="75"/>
      <c r="HX354" s="75"/>
      <c r="HY354" s="75"/>
      <c r="HZ354" s="75"/>
      <c r="IA354" s="75"/>
      <c r="IB354" s="75"/>
      <c r="IC354" s="75"/>
      <c r="ID354" s="75"/>
      <c r="IE354" s="75"/>
      <c r="IF354" s="75"/>
      <c r="IG354" s="75"/>
      <c r="IH354" s="75"/>
      <c r="II354" s="75"/>
      <c r="IJ354" s="75"/>
      <c r="IK354" s="75"/>
      <c r="IL354" s="75"/>
      <c r="IM354" s="75"/>
      <c r="IN354" s="75"/>
      <c r="IO354" s="75"/>
      <c r="IP354" s="75"/>
      <c r="IQ354" s="75"/>
      <c r="IR354" s="75"/>
      <c r="IS354" s="75"/>
      <c r="IT354" s="75"/>
      <c r="IU354" s="75"/>
      <c r="IV354" s="75"/>
      <c r="IW354" s="75"/>
      <c r="IX354" s="75"/>
      <c r="IY354" s="75"/>
      <c r="IZ354" s="75"/>
      <c r="JA354" s="75"/>
      <c r="JB354" s="75"/>
      <c r="JC354" s="75"/>
      <c r="JD354" s="75"/>
      <c r="JE354" s="75"/>
      <c r="JF354" s="75"/>
      <c r="JG354" s="75"/>
      <c r="JH354" s="75"/>
      <c r="JI354" s="75"/>
      <c r="JJ354" s="75"/>
      <c r="JK354" s="75"/>
      <c r="JL354" s="75"/>
      <c r="JM354" s="75"/>
      <c r="JN354" s="75"/>
      <c r="JO354" s="75"/>
      <c r="JP354" s="75"/>
      <c r="JQ354" s="75"/>
      <c r="JR354" s="75"/>
      <c r="JS354" s="75"/>
      <c r="JT354" s="75"/>
      <c r="JU354" s="75"/>
      <c r="JV354" s="75"/>
      <c r="JW354" s="75"/>
      <c r="JX354" s="75"/>
      <c r="JY354" s="75"/>
      <c r="JZ354" s="75"/>
      <c r="KA354" s="75"/>
      <c r="KB354" s="75"/>
      <c r="KC354" s="75"/>
      <c r="KD354" s="75"/>
      <c r="KE354" s="75"/>
      <c r="KF354" s="75"/>
      <c r="KG354" s="75"/>
      <c r="KH354" s="75"/>
      <c r="KI354" s="75"/>
      <c r="KJ354" s="75"/>
      <c r="KK354" s="75"/>
      <c r="KL354" s="75"/>
      <c r="KM354" s="75"/>
      <c r="KN354" s="75"/>
      <c r="KO354" s="75"/>
      <c r="KP354" s="75"/>
      <c r="KQ354" s="75"/>
      <c r="KR354" s="75"/>
      <c r="KS354" s="75"/>
      <c r="KT354" s="75"/>
      <c r="KU354" s="75"/>
      <c r="KV354" s="75"/>
      <c r="KW354" s="75"/>
      <c r="KX354" s="75"/>
      <c r="KY354" s="75"/>
      <c r="KZ354" s="75"/>
      <c r="LA354" s="75"/>
      <c r="LB354" s="75"/>
      <c r="LC354" s="75"/>
      <c r="LD354" s="75"/>
      <c r="LE354" s="75"/>
      <c r="LF354" s="75"/>
      <c r="LG354" s="75"/>
      <c r="LH354" s="75"/>
      <c r="LI354" s="75"/>
      <c r="LJ354" s="75"/>
      <c r="LK354" s="75"/>
      <c r="LL354" s="75"/>
      <c r="LM354" s="75"/>
      <c r="LN354" s="75"/>
      <c r="LO354" s="75"/>
      <c r="LP354" s="75"/>
      <c r="LQ354" s="75"/>
      <c r="LR354" s="75"/>
      <c r="LS354" s="75"/>
      <c r="LT354" s="75"/>
      <c r="LU354" s="75"/>
      <c r="LV354" s="75"/>
      <c r="LW354" s="75"/>
      <c r="LX354" s="75"/>
      <c r="LY354" s="75"/>
      <c r="LZ354" s="75"/>
      <c r="MA354" s="75"/>
      <c r="MB354" s="75"/>
      <c r="MC354" s="75"/>
      <c r="MD354" s="75"/>
      <c r="ME354" s="75"/>
      <c r="MF354" s="75"/>
      <c r="MG354" s="75"/>
      <c r="MH354" s="75"/>
      <c r="MI354" s="75"/>
      <c r="MJ354" s="75"/>
      <c r="MK354" s="75"/>
      <c r="ML354" s="75"/>
      <c r="MM354" s="75"/>
      <c r="MN354" s="75"/>
      <c r="MO354" s="75"/>
      <c r="MP354" s="75"/>
      <c r="MQ354" s="75"/>
      <c r="MR354" s="75"/>
      <c r="MS354" s="75"/>
      <c r="MT354" s="75"/>
      <c r="MU354" s="75"/>
      <c r="MV354" s="75"/>
      <c r="MW354" s="75"/>
      <c r="MX354" s="75"/>
      <c r="MY354" s="75"/>
      <c r="MZ354" s="75"/>
      <c r="NA354" s="75"/>
      <c r="NB354" s="75"/>
      <c r="NC354" s="75"/>
      <c r="ND354" s="75"/>
      <c r="NE354" s="75"/>
      <c r="NF354" s="75"/>
      <c r="NG354" s="75"/>
      <c r="NH354" s="75"/>
      <c r="NI354" s="75"/>
      <c r="NJ354" s="75"/>
      <c r="NK354" s="75"/>
      <c r="NL354" s="75"/>
      <c r="NM354" s="75"/>
      <c r="NN354" s="75"/>
      <c r="NO354" s="75"/>
      <c r="NP354" s="75"/>
      <c r="NQ354" s="75"/>
      <c r="NR354" s="75"/>
      <c r="NS354" s="75"/>
      <c r="NT354" s="75"/>
      <c r="NU354" s="75"/>
      <c r="NV354" s="75"/>
      <c r="NW354" s="75"/>
      <c r="NX354" s="75"/>
      <c r="NY354" s="75"/>
      <c r="NZ354" s="75"/>
      <c r="OA354" s="75"/>
      <c r="OB354" s="75"/>
      <c r="OC354" s="75"/>
      <c r="OD354" s="75"/>
      <c r="OE354" s="75"/>
      <c r="OF354" s="75"/>
      <c r="OG354" s="75"/>
      <c r="OH354" s="75"/>
      <c r="OI354" s="75"/>
      <c r="OJ354" s="75"/>
      <c r="OK354" s="75"/>
      <c r="OL354" s="75"/>
      <c r="OM354" s="75"/>
      <c r="ON354" s="75"/>
      <c r="OO354" s="75"/>
      <c r="OP354" s="75"/>
      <c r="OQ354" s="75"/>
      <c r="OR354" s="75"/>
      <c r="OS354" s="75"/>
      <c r="OT354" s="75"/>
      <c r="OU354" s="75"/>
      <c r="OV354" s="75"/>
      <c r="OW354" s="75"/>
      <c r="OX354" s="75"/>
      <c r="OY354" s="75"/>
      <c r="OZ354" s="75"/>
      <c r="PA354" s="75"/>
      <c r="PB354" s="75"/>
      <c r="PC354" s="75"/>
      <c r="PD354" s="75"/>
      <c r="PE354" s="75"/>
      <c r="PF354" s="75"/>
      <c r="PG354" s="75"/>
      <c r="PH354" s="75"/>
      <c r="PI354" s="75"/>
      <c r="PJ354" s="75"/>
      <c r="PK354" s="75"/>
      <c r="PL354" s="75"/>
      <c r="PM354" s="75"/>
      <c r="PN354" s="75"/>
      <c r="PO354" s="75"/>
      <c r="PP354" s="75"/>
      <c r="PQ354" s="75"/>
      <c r="PR354" s="75"/>
      <c r="PS354" s="75"/>
      <c r="PT354" s="75"/>
      <c r="PU354" s="75"/>
      <c r="PV354" s="75"/>
      <c r="PW354" s="75"/>
      <c r="PX354" s="75"/>
      <c r="PY354" s="75"/>
      <c r="PZ354" s="75"/>
      <c r="QA354" s="75"/>
      <c r="QB354" s="75"/>
      <c r="QC354" s="75"/>
      <c r="QD354" s="75"/>
      <c r="QE354" s="75"/>
      <c r="QF354" s="75"/>
      <c r="QG354" s="75"/>
      <c r="QH354" s="75"/>
      <c r="QI354" s="75"/>
      <c r="QJ354" s="75"/>
      <c r="QK354" s="75"/>
      <c r="QL354" s="75"/>
      <c r="QM354" s="75"/>
      <c r="QN354" s="75"/>
      <c r="QO354" s="75"/>
      <c r="QP354" s="75"/>
      <c r="QQ354" s="75"/>
      <c r="QR354" s="75"/>
      <c r="QS354" s="75"/>
      <c r="QT354" s="75"/>
      <c r="QU354" s="75"/>
      <c r="QV354" s="75"/>
      <c r="QW354" s="75"/>
      <c r="QX354" s="75"/>
      <c r="QY354" s="75"/>
      <c r="QZ354" s="75"/>
      <c r="RA354" s="75"/>
      <c r="RB354" s="75"/>
      <c r="RC354" s="75"/>
      <c r="RD354" s="75"/>
      <c r="RE354" s="75"/>
      <c r="RF354" s="75"/>
      <c r="RG354" s="75"/>
      <c r="RH354" s="75"/>
      <c r="RI354" s="75"/>
      <c r="RJ354" s="75"/>
      <c r="RK354" s="75"/>
      <c r="RL354" s="75"/>
      <c r="RM354" s="75"/>
      <c r="RN354" s="75"/>
      <c r="RO354" s="75"/>
      <c r="RP354" s="75"/>
      <c r="RQ354" s="75"/>
      <c r="RR354" s="75"/>
      <c r="RS354" s="75"/>
      <c r="RT354" s="75"/>
      <c r="RU354" s="75"/>
      <c r="RV354" s="75"/>
      <c r="RW354" s="75"/>
      <c r="RX354" s="75"/>
      <c r="RY354" s="75"/>
      <c r="RZ354" s="75"/>
      <c r="SA354" s="75"/>
      <c r="SB354" s="75"/>
      <c r="SC354" s="75"/>
      <c r="SD354" s="75"/>
      <c r="SE354" s="75"/>
      <c r="SF354" s="75"/>
      <c r="SG354" s="75"/>
      <c r="SH354" s="75"/>
      <c r="SI354" s="75"/>
      <c r="SJ354" s="75"/>
      <c r="SK354" s="75"/>
      <c r="SL354" s="75"/>
      <c r="SM354" s="75"/>
      <c r="SN354" s="75"/>
      <c r="SO354" s="75"/>
      <c r="SP354" s="75"/>
      <c r="SQ354" s="75"/>
      <c r="SR354" s="75"/>
      <c r="SS354" s="75"/>
      <c r="ST354" s="75"/>
      <c r="SU354" s="75"/>
      <c r="SV354" s="75"/>
      <c r="SW354" s="75"/>
      <c r="SX354" s="75"/>
      <c r="SY354" s="75"/>
      <c r="SZ354" s="75"/>
      <c r="TA354" s="75"/>
      <c r="TB354" s="75"/>
      <c r="TC354" s="75"/>
      <c r="TD354" s="75"/>
      <c r="TE354" s="75"/>
      <c r="TF354" s="75"/>
      <c r="TG354" s="75"/>
      <c r="TH354" s="75"/>
      <c r="TI354" s="75"/>
      <c r="TJ354" s="75"/>
      <c r="TK354" s="75"/>
      <c r="TL354" s="75"/>
      <c r="TM354" s="75"/>
      <c r="TN354" s="75"/>
      <c r="TO354" s="75"/>
      <c r="TP354" s="75"/>
      <c r="TQ354" s="75"/>
      <c r="TR354" s="75"/>
      <c r="TS354" s="75"/>
      <c r="TT354" s="75"/>
      <c r="TU354" s="75"/>
      <c r="TV354" s="75"/>
      <c r="TW354" s="75"/>
      <c r="TX354" s="75"/>
      <c r="TY354" s="75"/>
      <c r="TZ354" s="75"/>
      <c r="UA354" s="75"/>
      <c r="UB354" s="75"/>
      <c r="UC354" s="75"/>
      <c r="UD354" s="75"/>
      <c r="UE354" s="75"/>
      <c r="UF354" s="75"/>
      <c r="UG354" s="75"/>
      <c r="UH354" s="75"/>
      <c r="UI354" s="75"/>
      <c r="UJ354" s="75"/>
      <c r="UK354" s="75"/>
      <c r="UL354" s="75"/>
      <c r="UM354" s="75"/>
      <c r="UN354" s="75"/>
      <c r="UO354" s="75"/>
      <c r="UP354" s="75"/>
      <c r="UQ354" s="75"/>
      <c r="UR354" s="75"/>
      <c r="US354" s="75"/>
      <c r="UT354" s="75"/>
      <c r="UU354" s="75"/>
      <c r="UV354" s="75"/>
      <c r="UW354" s="75"/>
      <c r="UX354" s="75"/>
      <c r="UY354" s="75"/>
      <c r="UZ354" s="75"/>
      <c r="VA354" s="75"/>
      <c r="VB354" s="75"/>
      <c r="VC354" s="75"/>
      <c r="VD354" s="75"/>
      <c r="VE354" s="75"/>
    </row>
    <row r="355" spans="1:577" s="8" customFormat="1" x14ac:dyDescent="0.25">
      <c r="A355" s="2" t="s">
        <v>73</v>
      </c>
      <c r="B355" s="3">
        <f t="shared" si="1148"/>
        <v>336</v>
      </c>
      <c r="C355" s="33" t="s">
        <v>18</v>
      </c>
      <c r="D355" s="61">
        <v>1</v>
      </c>
      <c r="E355" s="82"/>
      <c r="F355" s="92"/>
      <c r="G355" s="83" t="s">
        <v>8</v>
      </c>
      <c r="H355" s="96"/>
      <c r="I355" s="61">
        <v>2013</v>
      </c>
      <c r="J355" s="4">
        <v>337.46</v>
      </c>
      <c r="K355" s="5">
        <v>230.36</v>
      </c>
      <c r="L355" s="15">
        <f t="shared" si="931"/>
        <v>357.25</v>
      </c>
      <c r="M355" s="16">
        <f t="shared" si="932"/>
        <v>256.29000000000002</v>
      </c>
      <c r="N355" s="4">
        <f t="shared" ref="N355:N356" si="1218">P355+R355+T355</f>
        <v>19.79</v>
      </c>
      <c r="O355" s="5">
        <f t="shared" ref="O355:O356" si="1219">Q355+S355+U355</f>
        <v>25.93</v>
      </c>
      <c r="P355" s="4">
        <v>0</v>
      </c>
      <c r="Q355" s="5">
        <v>6.14</v>
      </c>
      <c r="R355" s="4">
        <v>6.82</v>
      </c>
      <c r="S355" s="5">
        <v>6.82</v>
      </c>
      <c r="T355" s="4">
        <v>12.97</v>
      </c>
      <c r="U355" s="5">
        <v>12.97</v>
      </c>
      <c r="V355" s="4">
        <v>0</v>
      </c>
      <c r="W355" s="5">
        <v>0</v>
      </c>
      <c r="X355" s="2">
        <v>214</v>
      </c>
      <c r="Y355" s="3">
        <v>220</v>
      </c>
      <c r="Z355" s="22">
        <f t="shared" ref="Z355" si="1220">(N355/X355)*100</f>
        <v>9.2476635514018692</v>
      </c>
      <c r="AA355" s="23">
        <f t="shared" ref="AA355" si="1221">(O355/Y355)*100</f>
        <v>11.786363636363637</v>
      </c>
      <c r="AB355" s="22">
        <f t="shared" ref="AB355" si="1222">(L355/X355)*100</f>
        <v>166.93925233644859</v>
      </c>
      <c r="AC355" s="23">
        <f t="shared" ref="AC355" si="1223">(M355/Y355)*100</f>
        <v>116.49545454545456</v>
      </c>
      <c r="AD355" s="75"/>
      <c r="AE355" s="75"/>
      <c r="AF355" s="75"/>
      <c r="AG355" s="75"/>
      <c r="AH355" s="75"/>
      <c r="AI355" s="75"/>
      <c r="AJ355" s="75"/>
      <c r="AK355" s="75"/>
      <c r="AL355" s="75"/>
      <c r="AM355" s="75"/>
      <c r="AN355" s="75"/>
      <c r="AO355" s="75"/>
      <c r="AP355" s="75"/>
      <c r="AQ355" s="75"/>
      <c r="AR355" s="75"/>
      <c r="AS355" s="75"/>
      <c r="AT355" s="75"/>
      <c r="AU355" s="75"/>
      <c r="AV355" s="75"/>
      <c r="AW355" s="75"/>
      <c r="AX355" s="75"/>
      <c r="AY355" s="75"/>
      <c r="AZ355" s="75"/>
      <c r="BA355" s="75"/>
      <c r="BB355" s="75"/>
      <c r="BC355" s="75"/>
      <c r="BD355" s="75"/>
      <c r="BE355" s="75"/>
      <c r="BF355" s="75"/>
      <c r="BG355" s="75"/>
      <c r="BH355" s="75"/>
      <c r="BI355" s="75"/>
      <c r="BJ355" s="75"/>
      <c r="BK355" s="75"/>
      <c r="BL355" s="75"/>
      <c r="BM355" s="75"/>
      <c r="BN355" s="75"/>
      <c r="BO355" s="75"/>
      <c r="BP355" s="75"/>
      <c r="BQ355" s="75"/>
      <c r="BR355" s="75"/>
      <c r="BS355" s="75"/>
      <c r="BT355" s="75"/>
      <c r="BU355" s="75"/>
      <c r="BV355" s="75"/>
      <c r="BW355" s="75"/>
      <c r="BX355" s="75"/>
      <c r="BY355" s="75"/>
      <c r="BZ355" s="75"/>
      <c r="CA355" s="75"/>
      <c r="CB355" s="75"/>
      <c r="CC355" s="75"/>
      <c r="CD355" s="75"/>
      <c r="CE355" s="75"/>
      <c r="CF355" s="75"/>
      <c r="CG355" s="75"/>
      <c r="CH355" s="75"/>
      <c r="CI355" s="75"/>
      <c r="CJ355" s="75"/>
      <c r="CK355" s="75"/>
      <c r="CL355" s="75"/>
      <c r="CM355" s="75"/>
      <c r="CN355" s="75"/>
      <c r="CO355" s="75"/>
      <c r="CP355" s="75"/>
      <c r="CQ355" s="75"/>
      <c r="CR355" s="75"/>
      <c r="CS355" s="75"/>
      <c r="CT355" s="75"/>
      <c r="CU355" s="75"/>
      <c r="CV355" s="75"/>
      <c r="CW355" s="75"/>
      <c r="CX355" s="75"/>
      <c r="CY355" s="75"/>
      <c r="CZ355" s="75"/>
      <c r="DA355" s="75"/>
      <c r="DB355" s="75"/>
      <c r="DC355" s="75"/>
      <c r="DD355" s="75"/>
      <c r="DE355" s="75"/>
      <c r="DF355" s="75"/>
      <c r="DG355" s="75"/>
      <c r="DH355" s="75"/>
      <c r="DI355" s="75"/>
      <c r="DJ355" s="75"/>
      <c r="DK355" s="75"/>
      <c r="DL355" s="75"/>
      <c r="DM355" s="75"/>
      <c r="DN355" s="75"/>
      <c r="DO355" s="75"/>
      <c r="DP355" s="75"/>
      <c r="DQ355" s="75"/>
      <c r="DR355" s="75"/>
      <c r="DS355" s="75"/>
      <c r="DT355" s="75"/>
      <c r="DU355" s="75"/>
      <c r="DV355" s="75"/>
      <c r="DW355" s="75"/>
      <c r="DX355" s="75"/>
      <c r="DY355" s="75"/>
      <c r="DZ355" s="75"/>
      <c r="EA355" s="75"/>
      <c r="EB355" s="75"/>
      <c r="EC355" s="75"/>
      <c r="ED355" s="75"/>
      <c r="EE355" s="75"/>
      <c r="EF355" s="75"/>
      <c r="EG355" s="75"/>
      <c r="EH355" s="75"/>
      <c r="EI355" s="75"/>
      <c r="EJ355" s="75"/>
      <c r="EK355" s="75"/>
      <c r="EL355" s="75"/>
      <c r="EM355" s="75"/>
      <c r="EN355" s="75"/>
      <c r="EO355" s="75"/>
      <c r="EP355" s="75"/>
      <c r="EQ355" s="75"/>
      <c r="ER355" s="75"/>
      <c r="ES355" s="75"/>
      <c r="ET355" s="75"/>
      <c r="EU355" s="75"/>
      <c r="EV355" s="75"/>
      <c r="EW355" s="75"/>
      <c r="EX355" s="75"/>
      <c r="EY355" s="75"/>
      <c r="EZ355" s="75"/>
      <c r="FA355" s="75"/>
      <c r="FB355" s="75"/>
      <c r="FC355" s="75"/>
      <c r="FD355" s="75"/>
      <c r="FE355" s="75"/>
      <c r="FF355" s="75"/>
      <c r="FG355" s="75"/>
      <c r="FH355" s="75"/>
      <c r="FI355" s="75"/>
      <c r="FJ355" s="75"/>
      <c r="FK355" s="75"/>
      <c r="FL355" s="75"/>
      <c r="FM355" s="75"/>
      <c r="FN355" s="75"/>
      <c r="FO355" s="75"/>
      <c r="FP355" s="75"/>
      <c r="FQ355" s="75"/>
      <c r="FR355" s="75"/>
      <c r="FS355" s="75"/>
      <c r="FT355" s="75"/>
      <c r="FU355" s="75"/>
      <c r="FV355" s="75"/>
      <c r="FW355" s="75"/>
      <c r="FX355" s="75"/>
      <c r="FY355" s="75"/>
      <c r="FZ355" s="75"/>
      <c r="GA355" s="75"/>
      <c r="GB355" s="75"/>
      <c r="GC355" s="75"/>
      <c r="GD355" s="75"/>
      <c r="GE355" s="75"/>
      <c r="GF355" s="75"/>
      <c r="GG355" s="75"/>
      <c r="GH355" s="75"/>
      <c r="GI355" s="75"/>
      <c r="GJ355" s="75"/>
      <c r="GK355" s="75"/>
      <c r="GL355" s="75"/>
      <c r="GM355" s="75"/>
      <c r="GN355" s="75"/>
      <c r="GO355" s="75"/>
      <c r="GP355" s="75"/>
      <c r="GQ355" s="75"/>
      <c r="GR355" s="75"/>
      <c r="GS355" s="75"/>
      <c r="GT355" s="75"/>
      <c r="GU355" s="75"/>
      <c r="GV355" s="75"/>
      <c r="GW355" s="75"/>
      <c r="GX355" s="75"/>
      <c r="GY355" s="75"/>
      <c r="GZ355" s="75"/>
      <c r="HA355" s="75"/>
      <c r="HB355" s="75"/>
      <c r="HC355" s="75"/>
      <c r="HD355" s="75"/>
      <c r="HE355" s="75"/>
      <c r="HF355" s="75"/>
      <c r="HG355" s="75"/>
      <c r="HH355" s="75"/>
      <c r="HI355" s="75"/>
      <c r="HJ355" s="75"/>
      <c r="HK355" s="75"/>
      <c r="HL355" s="75"/>
      <c r="HM355" s="75"/>
      <c r="HN355" s="75"/>
      <c r="HO355" s="75"/>
      <c r="HP355" s="75"/>
      <c r="HQ355" s="75"/>
      <c r="HR355" s="75"/>
      <c r="HS355" s="75"/>
      <c r="HT355" s="75"/>
      <c r="HU355" s="75"/>
      <c r="HV355" s="75"/>
      <c r="HW355" s="75"/>
      <c r="HX355" s="75"/>
      <c r="HY355" s="75"/>
      <c r="HZ355" s="75"/>
      <c r="IA355" s="75"/>
      <c r="IB355" s="75"/>
      <c r="IC355" s="75"/>
      <c r="ID355" s="75"/>
      <c r="IE355" s="75"/>
      <c r="IF355" s="75"/>
      <c r="IG355" s="75"/>
      <c r="IH355" s="75"/>
      <c r="II355" s="75"/>
      <c r="IJ355" s="75"/>
      <c r="IK355" s="75"/>
      <c r="IL355" s="75"/>
      <c r="IM355" s="75"/>
      <c r="IN355" s="75"/>
      <c r="IO355" s="75"/>
      <c r="IP355" s="75"/>
      <c r="IQ355" s="75"/>
      <c r="IR355" s="75"/>
      <c r="IS355" s="75"/>
      <c r="IT355" s="75"/>
      <c r="IU355" s="75"/>
      <c r="IV355" s="75"/>
      <c r="IW355" s="75"/>
      <c r="IX355" s="75"/>
      <c r="IY355" s="75"/>
      <c r="IZ355" s="75"/>
      <c r="JA355" s="75"/>
      <c r="JB355" s="75"/>
      <c r="JC355" s="75"/>
      <c r="JD355" s="75"/>
      <c r="JE355" s="75"/>
      <c r="JF355" s="75"/>
      <c r="JG355" s="75"/>
      <c r="JH355" s="75"/>
      <c r="JI355" s="75"/>
      <c r="JJ355" s="75"/>
      <c r="JK355" s="75"/>
      <c r="JL355" s="75"/>
      <c r="JM355" s="75"/>
      <c r="JN355" s="75"/>
      <c r="JO355" s="75"/>
      <c r="JP355" s="75"/>
      <c r="JQ355" s="75"/>
      <c r="JR355" s="75"/>
      <c r="JS355" s="75"/>
      <c r="JT355" s="75"/>
      <c r="JU355" s="75"/>
      <c r="JV355" s="75"/>
      <c r="JW355" s="75"/>
      <c r="JX355" s="75"/>
      <c r="JY355" s="75"/>
      <c r="JZ355" s="75"/>
      <c r="KA355" s="75"/>
      <c r="KB355" s="75"/>
      <c r="KC355" s="75"/>
      <c r="KD355" s="75"/>
      <c r="KE355" s="75"/>
      <c r="KF355" s="75"/>
      <c r="KG355" s="75"/>
      <c r="KH355" s="75"/>
      <c r="KI355" s="75"/>
      <c r="KJ355" s="75"/>
      <c r="KK355" s="75"/>
      <c r="KL355" s="75"/>
      <c r="KM355" s="75"/>
      <c r="KN355" s="75"/>
      <c r="KO355" s="75"/>
      <c r="KP355" s="75"/>
      <c r="KQ355" s="75"/>
      <c r="KR355" s="75"/>
      <c r="KS355" s="75"/>
      <c r="KT355" s="75"/>
      <c r="KU355" s="75"/>
      <c r="KV355" s="75"/>
      <c r="KW355" s="75"/>
      <c r="KX355" s="75"/>
      <c r="KY355" s="75"/>
      <c r="KZ355" s="75"/>
      <c r="LA355" s="75"/>
      <c r="LB355" s="75"/>
      <c r="LC355" s="75"/>
      <c r="LD355" s="75"/>
      <c r="LE355" s="75"/>
      <c r="LF355" s="75"/>
      <c r="LG355" s="75"/>
      <c r="LH355" s="75"/>
      <c r="LI355" s="75"/>
      <c r="LJ355" s="75"/>
      <c r="LK355" s="75"/>
      <c r="LL355" s="75"/>
      <c r="LM355" s="75"/>
      <c r="LN355" s="75"/>
      <c r="LO355" s="75"/>
      <c r="LP355" s="75"/>
      <c r="LQ355" s="75"/>
      <c r="LR355" s="75"/>
      <c r="LS355" s="75"/>
      <c r="LT355" s="75"/>
      <c r="LU355" s="75"/>
      <c r="LV355" s="75"/>
      <c r="LW355" s="75"/>
      <c r="LX355" s="75"/>
      <c r="LY355" s="75"/>
      <c r="LZ355" s="75"/>
      <c r="MA355" s="75"/>
      <c r="MB355" s="75"/>
      <c r="MC355" s="75"/>
      <c r="MD355" s="75"/>
      <c r="ME355" s="75"/>
      <c r="MF355" s="75"/>
      <c r="MG355" s="75"/>
      <c r="MH355" s="75"/>
      <c r="MI355" s="75"/>
      <c r="MJ355" s="75"/>
      <c r="MK355" s="75"/>
      <c r="ML355" s="75"/>
      <c r="MM355" s="75"/>
      <c r="MN355" s="75"/>
      <c r="MO355" s="75"/>
      <c r="MP355" s="75"/>
      <c r="MQ355" s="75"/>
      <c r="MR355" s="75"/>
      <c r="MS355" s="75"/>
      <c r="MT355" s="75"/>
      <c r="MU355" s="75"/>
      <c r="MV355" s="75"/>
      <c r="MW355" s="75"/>
      <c r="MX355" s="75"/>
      <c r="MY355" s="75"/>
      <c r="MZ355" s="75"/>
      <c r="NA355" s="75"/>
      <c r="NB355" s="75"/>
      <c r="NC355" s="75"/>
      <c r="ND355" s="75"/>
      <c r="NE355" s="75"/>
      <c r="NF355" s="75"/>
      <c r="NG355" s="75"/>
      <c r="NH355" s="75"/>
      <c r="NI355" s="75"/>
      <c r="NJ355" s="75"/>
      <c r="NK355" s="75"/>
      <c r="NL355" s="75"/>
      <c r="NM355" s="75"/>
      <c r="NN355" s="75"/>
      <c r="NO355" s="75"/>
      <c r="NP355" s="75"/>
      <c r="NQ355" s="75"/>
      <c r="NR355" s="75"/>
      <c r="NS355" s="75"/>
      <c r="NT355" s="75"/>
      <c r="NU355" s="75"/>
      <c r="NV355" s="75"/>
      <c r="NW355" s="75"/>
      <c r="NX355" s="75"/>
      <c r="NY355" s="75"/>
      <c r="NZ355" s="75"/>
      <c r="OA355" s="75"/>
      <c r="OB355" s="75"/>
      <c r="OC355" s="75"/>
      <c r="OD355" s="75"/>
      <c r="OE355" s="75"/>
      <c r="OF355" s="75"/>
      <c r="OG355" s="75"/>
      <c r="OH355" s="75"/>
      <c r="OI355" s="75"/>
      <c r="OJ355" s="75"/>
      <c r="OK355" s="75"/>
      <c r="OL355" s="75"/>
      <c r="OM355" s="75"/>
      <c r="ON355" s="75"/>
      <c r="OO355" s="75"/>
      <c r="OP355" s="75"/>
      <c r="OQ355" s="75"/>
      <c r="OR355" s="75"/>
      <c r="OS355" s="75"/>
      <c r="OT355" s="75"/>
      <c r="OU355" s="75"/>
      <c r="OV355" s="75"/>
      <c r="OW355" s="75"/>
      <c r="OX355" s="75"/>
      <c r="OY355" s="75"/>
      <c r="OZ355" s="75"/>
      <c r="PA355" s="75"/>
      <c r="PB355" s="75"/>
      <c r="PC355" s="75"/>
      <c r="PD355" s="75"/>
      <c r="PE355" s="75"/>
      <c r="PF355" s="75"/>
      <c r="PG355" s="75"/>
      <c r="PH355" s="75"/>
      <c r="PI355" s="75"/>
      <c r="PJ355" s="75"/>
      <c r="PK355" s="75"/>
      <c r="PL355" s="75"/>
      <c r="PM355" s="75"/>
      <c r="PN355" s="75"/>
      <c r="PO355" s="75"/>
      <c r="PP355" s="75"/>
      <c r="PQ355" s="75"/>
      <c r="PR355" s="75"/>
      <c r="PS355" s="75"/>
      <c r="PT355" s="75"/>
      <c r="PU355" s="75"/>
      <c r="PV355" s="75"/>
      <c r="PW355" s="75"/>
      <c r="PX355" s="75"/>
      <c r="PY355" s="75"/>
      <c r="PZ355" s="75"/>
      <c r="QA355" s="75"/>
      <c r="QB355" s="75"/>
      <c r="QC355" s="75"/>
      <c r="QD355" s="75"/>
      <c r="QE355" s="75"/>
      <c r="QF355" s="75"/>
      <c r="QG355" s="75"/>
      <c r="QH355" s="75"/>
      <c r="QI355" s="75"/>
      <c r="QJ355" s="75"/>
      <c r="QK355" s="75"/>
      <c r="QL355" s="75"/>
      <c r="QM355" s="75"/>
      <c r="QN355" s="75"/>
      <c r="QO355" s="75"/>
      <c r="QP355" s="75"/>
      <c r="QQ355" s="75"/>
      <c r="QR355" s="75"/>
      <c r="QS355" s="75"/>
      <c r="QT355" s="75"/>
      <c r="QU355" s="75"/>
      <c r="QV355" s="75"/>
      <c r="QW355" s="75"/>
      <c r="QX355" s="75"/>
      <c r="QY355" s="75"/>
      <c r="QZ355" s="75"/>
      <c r="RA355" s="75"/>
      <c r="RB355" s="75"/>
      <c r="RC355" s="75"/>
      <c r="RD355" s="75"/>
      <c r="RE355" s="75"/>
      <c r="RF355" s="75"/>
      <c r="RG355" s="75"/>
      <c r="RH355" s="75"/>
      <c r="RI355" s="75"/>
      <c r="RJ355" s="75"/>
      <c r="RK355" s="75"/>
      <c r="RL355" s="75"/>
      <c r="RM355" s="75"/>
      <c r="RN355" s="75"/>
      <c r="RO355" s="75"/>
      <c r="RP355" s="75"/>
      <c r="RQ355" s="75"/>
      <c r="RR355" s="75"/>
      <c r="RS355" s="75"/>
      <c r="RT355" s="75"/>
      <c r="RU355" s="75"/>
      <c r="RV355" s="75"/>
      <c r="RW355" s="75"/>
      <c r="RX355" s="75"/>
      <c r="RY355" s="75"/>
      <c r="RZ355" s="75"/>
      <c r="SA355" s="75"/>
      <c r="SB355" s="75"/>
      <c r="SC355" s="75"/>
      <c r="SD355" s="75"/>
      <c r="SE355" s="75"/>
      <c r="SF355" s="75"/>
      <c r="SG355" s="75"/>
      <c r="SH355" s="75"/>
      <c r="SI355" s="75"/>
      <c r="SJ355" s="75"/>
      <c r="SK355" s="75"/>
      <c r="SL355" s="75"/>
      <c r="SM355" s="75"/>
      <c r="SN355" s="75"/>
      <c r="SO355" s="75"/>
      <c r="SP355" s="75"/>
      <c r="SQ355" s="75"/>
      <c r="SR355" s="75"/>
      <c r="SS355" s="75"/>
      <c r="ST355" s="75"/>
      <c r="SU355" s="75"/>
      <c r="SV355" s="75"/>
      <c r="SW355" s="75"/>
      <c r="SX355" s="75"/>
      <c r="SY355" s="75"/>
      <c r="SZ355" s="75"/>
      <c r="TA355" s="75"/>
      <c r="TB355" s="75"/>
      <c r="TC355" s="75"/>
      <c r="TD355" s="75"/>
      <c r="TE355" s="75"/>
      <c r="TF355" s="75"/>
      <c r="TG355" s="75"/>
      <c r="TH355" s="75"/>
      <c r="TI355" s="75"/>
      <c r="TJ355" s="75"/>
      <c r="TK355" s="75"/>
      <c r="TL355" s="75"/>
      <c r="TM355" s="75"/>
      <c r="TN355" s="75"/>
      <c r="TO355" s="75"/>
      <c r="TP355" s="75"/>
      <c r="TQ355" s="75"/>
      <c r="TR355" s="75"/>
      <c r="TS355" s="75"/>
      <c r="TT355" s="75"/>
      <c r="TU355" s="75"/>
      <c r="TV355" s="75"/>
      <c r="TW355" s="75"/>
      <c r="TX355" s="75"/>
      <c r="TY355" s="75"/>
      <c r="TZ355" s="75"/>
      <c r="UA355" s="75"/>
      <c r="UB355" s="75"/>
      <c r="UC355" s="75"/>
      <c r="UD355" s="75"/>
      <c r="UE355" s="75"/>
      <c r="UF355" s="75"/>
      <c r="UG355" s="75"/>
      <c r="UH355" s="75"/>
      <c r="UI355" s="75"/>
      <c r="UJ355" s="75"/>
      <c r="UK355" s="75"/>
      <c r="UL355" s="75"/>
      <c r="UM355" s="75"/>
      <c r="UN355" s="75"/>
      <c r="UO355" s="75"/>
      <c r="UP355" s="75"/>
      <c r="UQ355" s="75"/>
      <c r="UR355" s="75"/>
      <c r="US355" s="75"/>
      <c r="UT355" s="75"/>
      <c r="UU355" s="75"/>
      <c r="UV355" s="75"/>
      <c r="UW355" s="75"/>
      <c r="UX355" s="75"/>
      <c r="UY355" s="75"/>
      <c r="UZ355" s="75"/>
      <c r="VA355" s="75"/>
      <c r="VB355" s="75"/>
      <c r="VC355" s="75"/>
      <c r="VD355" s="75"/>
      <c r="VE355" s="75"/>
    </row>
    <row r="356" spans="1:577" s="8" customFormat="1" x14ac:dyDescent="0.25">
      <c r="A356" s="48" t="s">
        <v>51</v>
      </c>
      <c r="B356" s="3">
        <f t="shared" si="1148"/>
        <v>337</v>
      </c>
      <c r="C356" s="33" t="s">
        <v>18</v>
      </c>
      <c r="D356" s="61">
        <v>1</v>
      </c>
      <c r="E356" s="82"/>
      <c r="F356" s="92"/>
      <c r="G356" s="83" t="s">
        <v>8</v>
      </c>
      <c r="H356" s="96"/>
      <c r="I356" s="61">
        <v>2013</v>
      </c>
      <c r="J356" s="4">
        <v>0</v>
      </c>
      <c r="K356" s="5">
        <v>0</v>
      </c>
      <c r="L356" s="15">
        <f t="shared" si="931"/>
        <v>0</v>
      </c>
      <c r="M356" s="16">
        <f t="shared" si="932"/>
        <v>144.63</v>
      </c>
      <c r="N356" s="4">
        <f t="shared" si="1218"/>
        <v>0</v>
      </c>
      <c r="O356" s="5">
        <f t="shared" si="1219"/>
        <v>144.63</v>
      </c>
      <c r="P356" s="4">
        <v>0</v>
      </c>
      <c r="Q356" s="5">
        <v>144.63</v>
      </c>
      <c r="R356" s="4">
        <v>0</v>
      </c>
      <c r="S356" s="5">
        <v>0</v>
      </c>
      <c r="T356" s="4">
        <v>0</v>
      </c>
      <c r="U356" s="5">
        <v>0</v>
      </c>
      <c r="V356" s="4">
        <v>0</v>
      </c>
      <c r="W356" s="5">
        <v>0</v>
      </c>
      <c r="X356" s="2">
        <v>214</v>
      </c>
      <c r="Y356" s="3">
        <v>220</v>
      </c>
      <c r="Z356" s="22">
        <f t="shared" ref="Z356" si="1224">(N356/X356)*100</f>
        <v>0</v>
      </c>
      <c r="AA356" s="23">
        <f t="shared" ref="AA356" si="1225">(O356/Y356)*100</f>
        <v>65.740909090909099</v>
      </c>
      <c r="AB356" s="22">
        <f t="shared" ref="AB356" si="1226">(L356/X356)*100</f>
        <v>0</v>
      </c>
      <c r="AC356" s="23">
        <f t="shared" ref="AC356" si="1227">(M356/Y356)*100</f>
        <v>65.740909090909099</v>
      </c>
      <c r="AD356" s="75"/>
      <c r="AE356" s="75"/>
      <c r="AF356" s="75"/>
      <c r="AG356" s="75"/>
      <c r="AH356" s="75"/>
      <c r="AI356" s="75"/>
      <c r="AJ356" s="75"/>
      <c r="AK356" s="75"/>
      <c r="AL356" s="75"/>
      <c r="AM356" s="75"/>
      <c r="AN356" s="75"/>
      <c r="AO356" s="75"/>
      <c r="AP356" s="75"/>
      <c r="AQ356" s="75"/>
      <c r="AR356" s="75"/>
      <c r="AS356" s="75"/>
      <c r="AT356" s="75"/>
      <c r="AU356" s="75"/>
      <c r="AV356" s="75"/>
      <c r="AW356" s="75"/>
      <c r="AX356" s="75"/>
      <c r="AY356" s="75"/>
      <c r="AZ356" s="75"/>
      <c r="BA356" s="75"/>
      <c r="BB356" s="75"/>
      <c r="BC356" s="75"/>
      <c r="BD356" s="75"/>
      <c r="BE356" s="75"/>
      <c r="BF356" s="75"/>
      <c r="BG356" s="75"/>
      <c r="BH356" s="75"/>
      <c r="BI356" s="75"/>
      <c r="BJ356" s="75"/>
      <c r="BK356" s="75"/>
      <c r="BL356" s="75"/>
      <c r="BM356" s="75"/>
      <c r="BN356" s="75"/>
      <c r="BO356" s="75"/>
      <c r="BP356" s="75"/>
      <c r="BQ356" s="75"/>
      <c r="BR356" s="75"/>
      <c r="BS356" s="75"/>
      <c r="BT356" s="75"/>
      <c r="BU356" s="75"/>
      <c r="BV356" s="75"/>
      <c r="BW356" s="75"/>
      <c r="BX356" s="75"/>
      <c r="BY356" s="75"/>
      <c r="BZ356" s="75"/>
      <c r="CA356" s="75"/>
      <c r="CB356" s="75"/>
      <c r="CC356" s="75"/>
      <c r="CD356" s="75"/>
      <c r="CE356" s="75"/>
      <c r="CF356" s="75"/>
      <c r="CG356" s="75"/>
      <c r="CH356" s="75"/>
      <c r="CI356" s="75"/>
      <c r="CJ356" s="75"/>
      <c r="CK356" s="75"/>
      <c r="CL356" s="75"/>
      <c r="CM356" s="75"/>
      <c r="CN356" s="75"/>
      <c r="CO356" s="75"/>
      <c r="CP356" s="75"/>
      <c r="CQ356" s="75"/>
      <c r="CR356" s="75"/>
      <c r="CS356" s="75"/>
      <c r="CT356" s="75"/>
      <c r="CU356" s="75"/>
      <c r="CV356" s="75"/>
      <c r="CW356" s="75"/>
      <c r="CX356" s="75"/>
      <c r="CY356" s="75"/>
      <c r="CZ356" s="75"/>
      <c r="DA356" s="75"/>
      <c r="DB356" s="75"/>
      <c r="DC356" s="75"/>
      <c r="DD356" s="75"/>
      <c r="DE356" s="75"/>
      <c r="DF356" s="75"/>
      <c r="DG356" s="75"/>
      <c r="DH356" s="75"/>
      <c r="DI356" s="75"/>
      <c r="DJ356" s="75"/>
      <c r="DK356" s="75"/>
      <c r="DL356" s="75"/>
      <c r="DM356" s="75"/>
      <c r="DN356" s="75"/>
      <c r="DO356" s="75"/>
      <c r="DP356" s="75"/>
      <c r="DQ356" s="75"/>
      <c r="DR356" s="75"/>
      <c r="DS356" s="75"/>
      <c r="DT356" s="75"/>
      <c r="DU356" s="75"/>
      <c r="DV356" s="75"/>
      <c r="DW356" s="75"/>
      <c r="DX356" s="75"/>
      <c r="DY356" s="75"/>
      <c r="DZ356" s="75"/>
      <c r="EA356" s="75"/>
      <c r="EB356" s="75"/>
      <c r="EC356" s="75"/>
      <c r="ED356" s="75"/>
      <c r="EE356" s="75"/>
      <c r="EF356" s="75"/>
      <c r="EG356" s="75"/>
      <c r="EH356" s="75"/>
      <c r="EI356" s="75"/>
      <c r="EJ356" s="75"/>
      <c r="EK356" s="75"/>
      <c r="EL356" s="75"/>
      <c r="EM356" s="75"/>
      <c r="EN356" s="75"/>
      <c r="EO356" s="75"/>
      <c r="EP356" s="75"/>
      <c r="EQ356" s="75"/>
      <c r="ER356" s="75"/>
      <c r="ES356" s="75"/>
      <c r="ET356" s="75"/>
      <c r="EU356" s="75"/>
      <c r="EV356" s="75"/>
      <c r="EW356" s="75"/>
      <c r="EX356" s="75"/>
      <c r="EY356" s="75"/>
      <c r="EZ356" s="75"/>
      <c r="FA356" s="75"/>
      <c r="FB356" s="75"/>
      <c r="FC356" s="75"/>
      <c r="FD356" s="75"/>
      <c r="FE356" s="75"/>
      <c r="FF356" s="75"/>
      <c r="FG356" s="75"/>
      <c r="FH356" s="75"/>
      <c r="FI356" s="75"/>
      <c r="FJ356" s="75"/>
      <c r="FK356" s="75"/>
      <c r="FL356" s="75"/>
      <c r="FM356" s="75"/>
      <c r="FN356" s="75"/>
      <c r="FO356" s="75"/>
      <c r="FP356" s="75"/>
      <c r="FQ356" s="75"/>
      <c r="FR356" s="75"/>
      <c r="FS356" s="75"/>
      <c r="FT356" s="75"/>
      <c r="FU356" s="75"/>
      <c r="FV356" s="75"/>
      <c r="FW356" s="75"/>
      <c r="FX356" s="75"/>
      <c r="FY356" s="75"/>
      <c r="FZ356" s="75"/>
      <c r="GA356" s="75"/>
      <c r="GB356" s="75"/>
      <c r="GC356" s="75"/>
      <c r="GD356" s="75"/>
      <c r="GE356" s="75"/>
      <c r="GF356" s="75"/>
      <c r="GG356" s="75"/>
      <c r="GH356" s="75"/>
      <c r="GI356" s="75"/>
      <c r="GJ356" s="75"/>
      <c r="GK356" s="75"/>
      <c r="GL356" s="75"/>
      <c r="GM356" s="75"/>
      <c r="GN356" s="75"/>
      <c r="GO356" s="75"/>
      <c r="GP356" s="75"/>
      <c r="GQ356" s="75"/>
      <c r="GR356" s="75"/>
      <c r="GS356" s="75"/>
      <c r="GT356" s="75"/>
      <c r="GU356" s="75"/>
      <c r="GV356" s="75"/>
      <c r="GW356" s="75"/>
      <c r="GX356" s="75"/>
      <c r="GY356" s="75"/>
      <c r="GZ356" s="75"/>
      <c r="HA356" s="75"/>
      <c r="HB356" s="75"/>
      <c r="HC356" s="75"/>
      <c r="HD356" s="75"/>
      <c r="HE356" s="75"/>
      <c r="HF356" s="75"/>
      <c r="HG356" s="75"/>
      <c r="HH356" s="75"/>
      <c r="HI356" s="75"/>
      <c r="HJ356" s="75"/>
      <c r="HK356" s="75"/>
      <c r="HL356" s="75"/>
      <c r="HM356" s="75"/>
      <c r="HN356" s="75"/>
      <c r="HO356" s="75"/>
      <c r="HP356" s="75"/>
      <c r="HQ356" s="75"/>
      <c r="HR356" s="75"/>
      <c r="HS356" s="75"/>
      <c r="HT356" s="75"/>
      <c r="HU356" s="75"/>
      <c r="HV356" s="75"/>
      <c r="HW356" s="75"/>
      <c r="HX356" s="75"/>
      <c r="HY356" s="75"/>
      <c r="HZ356" s="75"/>
      <c r="IA356" s="75"/>
      <c r="IB356" s="75"/>
      <c r="IC356" s="75"/>
      <c r="ID356" s="75"/>
      <c r="IE356" s="75"/>
      <c r="IF356" s="75"/>
      <c r="IG356" s="75"/>
      <c r="IH356" s="75"/>
      <c r="II356" s="75"/>
      <c r="IJ356" s="75"/>
      <c r="IK356" s="75"/>
      <c r="IL356" s="75"/>
      <c r="IM356" s="75"/>
      <c r="IN356" s="75"/>
      <c r="IO356" s="75"/>
      <c r="IP356" s="75"/>
      <c r="IQ356" s="75"/>
      <c r="IR356" s="75"/>
      <c r="IS356" s="75"/>
      <c r="IT356" s="75"/>
      <c r="IU356" s="75"/>
      <c r="IV356" s="75"/>
      <c r="IW356" s="75"/>
      <c r="IX356" s="75"/>
      <c r="IY356" s="75"/>
      <c r="IZ356" s="75"/>
      <c r="JA356" s="75"/>
      <c r="JB356" s="75"/>
      <c r="JC356" s="75"/>
      <c r="JD356" s="75"/>
      <c r="JE356" s="75"/>
      <c r="JF356" s="75"/>
      <c r="JG356" s="75"/>
      <c r="JH356" s="75"/>
      <c r="JI356" s="75"/>
      <c r="JJ356" s="75"/>
      <c r="JK356" s="75"/>
      <c r="JL356" s="75"/>
      <c r="JM356" s="75"/>
      <c r="JN356" s="75"/>
      <c r="JO356" s="75"/>
      <c r="JP356" s="75"/>
      <c r="JQ356" s="75"/>
      <c r="JR356" s="75"/>
      <c r="JS356" s="75"/>
      <c r="JT356" s="75"/>
      <c r="JU356" s="75"/>
      <c r="JV356" s="75"/>
      <c r="JW356" s="75"/>
      <c r="JX356" s="75"/>
      <c r="JY356" s="75"/>
      <c r="JZ356" s="75"/>
      <c r="KA356" s="75"/>
      <c r="KB356" s="75"/>
      <c r="KC356" s="75"/>
      <c r="KD356" s="75"/>
      <c r="KE356" s="75"/>
      <c r="KF356" s="75"/>
      <c r="KG356" s="75"/>
      <c r="KH356" s="75"/>
      <c r="KI356" s="75"/>
      <c r="KJ356" s="75"/>
      <c r="KK356" s="75"/>
      <c r="KL356" s="75"/>
      <c r="KM356" s="75"/>
      <c r="KN356" s="75"/>
      <c r="KO356" s="75"/>
      <c r="KP356" s="75"/>
      <c r="KQ356" s="75"/>
      <c r="KR356" s="75"/>
      <c r="KS356" s="75"/>
      <c r="KT356" s="75"/>
      <c r="KU356" s="75"/>
      <c r="KV356" s="75"/>
      <c r="KW356" s="75"/>
      <c r="KX356" s="75"/>
      <c r="KY356" s="75"/>
      <c r="KZ356" s="75"/>
      <c r="LA356" s="75"/>
      <c r="LB356" s="75"/>
      <c r="LC356" s="75"/>
      <c r="LD356" s="75"/>
      <c r="LE356" s="75"/>
      <c r="LF356" s="75"/>
      <c r="LG356" s="75"/>
      <c r="LH356" s="75"/>
      <c r="LI356" s="75"/>
      <c r="LJ356" s="75"/>
      <c r="LK356" s="75"/>
      <c r="LL356" s="75"/>
      <c r="LM356" s="75"/>
      <c r="LN356" s="75"/>
      <c r="LO356" s="75"/>
      <c r="LP356" s="75"/>
      <c r="LQ356" s="75"/>
      <c r="LR356" s="75"/>
      <c r="LS356" s="75"/>
      <c r="LT356" s="75"/>
      <c r="LU356" s="75"/>
      <c r="LV356" s="75"/>
      <c r="LW356" s="75"/>
      <c r="LX356" s="75"/>
      <c r="LY356" s="75"/>
      <c r="LZ356" s="75"/>
      <c r="MA356" s="75"/>
      <c r="MB356" s="75"/>
      <c r="MC356" s="75"/>
      <c r="MD356" s="75"/>
      <c r="ME356" s="75"/>
      <c r="MF356" s="75"/>
      <c r="MG356" s="75"/>
      <c r="MH356" s="75"/>
      <c r="MI356" s="75"/>
      <c r="MJ356" s="75"/>
      <c r="MK356" s="75"/>
      <c r="ML356" s="75"/>
      <c r="MM356" s="75"/>
      <c r="MN356" s="75"/>
      <c r="MO356" s="75"/>
      <c r="MP356" s="75"/>
      <c r="MQ356" s="75"/>
      <c r="MR356" s="75"/>
      <c r="MS356" s="75"/>
      <c r="MT356" s="75"/>
      <c r="MU356" s="75"/>
      <c r="MV356" s="75"/>
      <c r="MW356" s="75"/>
      <c r="MX356" s="75"/>
      <c r="MY356" s="75"/>
      <c r="MZ356" s="75"/>
      <c r="NA356" s="75"/>
      <c r="NB356" s="75"/>
      <c r="NC356" s="75"/>
      <c r="ND356" s="75"/>
      <c r="NE356" s="75"/>
      <c r="NF356" s="75"/>
      <c r="NG356" s="75"/>
      <c r="NH356" s="75"/>
      <c r="NI356" s="75"/>
      <c r="NJ356" s="75"/>
      <c r="NK356" s="75"/>
      <c r="NL356" s="75"/>
      <c r="NM356" s="75"/>
      <c r="NN356" s="75"/>
      <c r="NO356" s="75"/>
      <c r="NP356" s="75"/>
      <c r="NQ356" s="75"/>
      <c r="NR356" s="75"/>
      <c r="NS356" s="75"/>
      <c r="NT356" s="75"/>
      <c r="NU356" s="75"/>
      <c r="NV356" s="75"/>
      <c r="NW356" s="75"/>
      <c r="NX356" s="75"/>
      <c r="NY356" s="75"/>
      <c r="NZ356" s="75"/>
      <c r="OA356" s="75"/>
      <c r="OB356" s="75"/>
      <c r="OC356" s="75"/>
      <c r="OD356" s="75"/>
      <c r="OE356" s="75"/>
      <c r="OF356" s="75"/>
      <c r="OG356" s="75"/>
      <c r="OH356" s="75"/>
      <c r="OI356" s="75"/>
      <c r="OJ356" s="75"/>
      <c r="OK356" s="75"/>
      <c r="OL356" s="75"/>
      <c r="OM356" s="75"/>
      <c r="ON356" s="75"/>
      <c r="OO356" s="75"/>
      <c r="OP356" s="75"/>
      <c r="OQ356" s="75"/>
      <c r="OR356" s="75"/>
      <c r="OS356" s="75"/>
      <c r="OT356" s="75"/>
      <c r="OU356" s="75"/>
      <c r="OV356" s="75"/>
      <c r="OW356" s="75"/>
      <c r="OX356" s="75"/>
      <c r="OY356" s="75"/>
      <c r="OZ356" s="75"/>
      <c r="PA356" s="75"/>
      <c r="PB356" s="75"/>
      <c r="PC356" s="75"/>
      <c r="PD356" s="75"/>
      <c r="PE356" s="75"/>
      <c r="PF356" s="75"/>
      <c r="PG356" s="75"/>
      <c r="PH356" s="75"/>
      <c r="PI356" s="75"/>
      <c r="PJ356" s="75"/>
      <c r="PK356" s="75"/>
      <c r="PL356" s="75"/>
      <c r="PM356" s="75"/>
      <c r="PN356" s="75"/>
      <c r="PO356" s="75"/>
      <c r="PP356" s="75"/>
      <c r="PQ356" s="75"/>
      <c r="PR356" s="75"/>
      <c r="PS356" s="75"/>
      <c r="PT356" s="75"/>
      <c r="PU356" s="75"/>
      <c r="PV356" s="75"/>
      <c r="PW356" s="75"/>
      <c r="PX356" s="75"/>
      <c r="PY356" s="75"/>
      <c r="PZ356" s="75"/>
      <c r="QA356" s="75"/>
      <c r="QB356" s="75"/>
      <c r="QC356" s="75"/>
      <c r="QD356" s="75"/>
      <c r="QE356" s="75"/>
      <c r="QF356" s="75"/>
      <c r="QG356" s="75"/>
      <c r="QH356" s="75"/>
      <c r="QI356" s="75"/>
      <c r="QJ356" s="75"/>
      <c r="QK356" s="75"/>
      <c r="QL356" s="75"/>
      <c r="QM356" s="75"/>
      <c r="QN356" s="75"/>
      <c r="QO356" s="75"/>
      <c r="QP356" s="75"/>
      <c r="QQ356" s="75"/>
      <c r="QR356" s="75"/>
      <c r="QS356" s="75"/>
      <c r="QT356" s="75"/>
      <c r="QU356" s="75"/>
      <c r="QV356" s="75"/>
      <c r="QW356" s="75"/>
      <c r="QX356" s="75"/>
      <c r="QY356" s="75"/>
      <c r="QZ356" s="75"/>
      <c r="RA356" s="75"/>
      <c r="RB356" s="75"/>
      <c r="RC356" s="75"/>
      <c r="RD356" s="75"/>
      <c r="RE356" s="75"/>
      <c r="RF356" s="75"/>
      <c r="RG356" s="75"/>
      <c r="RH356" s="75"/>
      <c r="RI356" s="75"/>
      <c r="RJ356" s="75"/>
      <c r="RK356" s="75"/>
      <c r="RL356" s="75"/>
      <c r="RM356" s="75"/>
      <c r="RN356" s="75"/>
      <c r="RO356" s="75"/>
      <c r="RP356" s="75"/>
      <c r="RQ356" s="75"/>
      <c r="RR356" s="75"/>
      <c r="RS356" s="75"/>
      <c r="RT356" s="75"/>
      <c r="RU356" s="75"/>
      <c r="RV356" s="75"/>
      <c r="RW356" s="75"/>
      <c r="RX356" s="75"/>
      <c r="RY356" s="75"/>
      <c r="RZ356" s="75"/>
      <c r="SA356" s="75"/>
      <c r="SB356" s="75"/>
      <c r="SC356" s="75"/>
      <c r="SD356" s="75"/>
      <c r="SE356" s="75"/>
      <c r="SF356" s="75"/>
      <c r="SG356" s="75"/>
      <c r="SH356" s="75"/>
      <c r="SI356" s="75"/>
      <c r="SJ356" s="75"/>
      <c r="SK356" s="75"/>
      <c r="SL356" s="75"/>
      <c r="SM356" s="75"/>
      <c r="SN356" s="75"/>
      <c r="SO356" s="75"/>
      <c r="SP356" s="75"/>
      <c r="SQ356" s="75"/>
      <c r="SR356" s="75"/>
      <c r="SS356" s="75"/>
      <c r="ST356" s="75"/>
      <c r="SU356" s="75"/>
      <c r="SV356" s="75"/>
      <c r="SW356" s="75"/>
      <c r="SX356" s="75"/>
      <c r="SY356" s="75"/>
      <c r="SZ356" s="75"/>
      <c r="TA356" s="75"/>
      <c r="TB356" s="75"/>
      <c r="TC356" s="75"/>
      <c r="TD356" s="75"/>
      <c r="TE356" s="75"/>
      <c r="TF356" s="75"/>
      <c r="TG356" s="75"/>
      <c r="TH356" s="75"/>
      <c r="TI356" s="75"/>
      <c r="TJ356" s="75"/>
      <c r="TK356" s="75"/>
      <c r="TL356" s="75"/>
      <c r="TM356" s="75"/>
      <c r="TN356" s="75"/>
      <c r="TO356" s="75"/>
      <c r="TP356" s="75"/>
      <c r="TQ356" s="75"/>
      <c r="TR356" s="75"/>
      <c r="TS356" s="75"/>
      <c r="TT356" s="75"/>
      <c r="TU356" s="75"/>
      <c r="TV356" s="75"/>
      <c r="TW356" s="75"/>
      <c r="TX356" s="75"/>
      <c r="TY356" s="75"/>
      <c r="TZ356" s="75"/>
      <c r="UA356" s="75"/>
      <c r="UB356" s="75"/>
      <c r="UC356" s="75"/>
      <c r="UD356" s="75"/>
      <c r="UE356" s="75"/>
      <c r="UF356" s="75"/>
      <c r="UG356" s="75"/>
      <c r="UH356" s="75"/>
      <c r="UI356" s="75"/>
      <c r="UJ356" s="75"/>
      <c r="UK356" s="75"/>
      <c r="UL356" s="75"/>
      <c r="UM356" s="75"/>
      <c r="UN356" s="75"/>
      <c r="UO356" s="75"/>
      <c r="UP356" s="75"/>
      <c r="UQ356" s="75"/>
      <c r="UR356" s="75"/>
      <c r="US356" s="75"/>
      <c r="UT356" s="75"/>
      <c r="UU356" s="75"/>
      <c r="UV356" s="75"/>
      <c r="UW356" s="75"/>
      <c r="UX356" s="75"/>
      <c r="UY356" s="75"/>
      <c r="UZ356" s="75"/>
      <c r="VA356" s="75"/>
      <c r="VB356" s="75"/>
      <c r="VC356" s="75"/>
      <c r="VD356" s="75"/>
      <c r="VE356" s="75"/>
    </row>
    <row r="357" spans="1:577" s="8" customFormat="1" x14ac:dyDescent="0.25">
      <c r="A357" s="2" t="s">
        <v>73</v>
      </c>
      <c r="B357" s="3">
        <f t="shared" si="1148"/>
        <v>338</v>
      </c>
      <c r="C357" s="33" t="s">
        <v>18</v>
      </c>
      <c r="D357" s="61">
        <v>1</v>
      </c>
      <c r="E357" s="82"/>
      <c r="F357" s="92"/>
      <c r="G357" s="83" t="s">
        <v>8</v>
      </c>
      <c r="H357" s="96"/>
      <c r="I357" s="61">
        <v>2013</v>
      </c>
      <c r="J357" s="4">
        <v>0</v>
      </c>
      <c r="K357" s="5">
        <v>0</v>
      </c>
      <c r="L357" s="15">
        <f t="shared" si="931"/>
        <v>45.9</v>
      </c>
      <c r="M357" s="16">
        <f t="shared" si="932"/>
        <v>109.8</v>
      </c>
      <c r="N357" s="4">
        <f t="shared" ref="N357" si="1228">P357+R357+T357</f>
        <v>45.9</v>
      </c>
      <c r="O357" s="5">
        <f t="shared" ref="O357" si="1229">Q357+S357+U357</f>
        <v>109.8</v>
      </c>
      <c r="P357" s="4">
        <v>45.9</v>
      </c>
      <c r="Q357" s="5">
        <v>109.8</v>
      </c>
      <c r="R357" s="4">
        <v>0</v>
      </c>
      <c r="S357" s="5">
        <v>0</v>
      </c>
      <c r="T357" s="4">
        <v>0</v>
      </c>
      <c r="U357" s="5">
        <v>0</v>
      </c>
      <c r="V357" s="4">
        <v>0</v>
      </c>
      <c r="W357" s="5">
        <v>0</v>
      </c>
      <c r="X357" s="2">
        <v>214</v>
      </c>
      <c r="Y357" s="3">
        <v>220</v>
      </c>
      <c r="Z357" s="22">
        <f t="shared" ref="Z357" si="1230">(N357/X357)*100</f>
        <v>21.44859813084112</v>
      </c>
      <c r="AA357" s="23">
        <f t="shared" ref="AA357" si="1231">(O357/Y357)*100</f>
        <v>49.909090909090907</v>
      </c>
      <c r="AB357" s="22">
        <f t="shared" ref="AB357" si="1232">(L357/X357)*100</f>
        <v>21.44859813084112</v>
      </c>
      <c r="AC357" s="23">
        <f t="shared" ref="AC357" si="1233">(M357/Y357)*100</f>
        <v>49.909090909090907</v>
      </c>
      <c r="AD357" s="75"/>
      <c r="AE357" s="75"/>
      <c r="AF357" s="75"/>
      <c r="AG357" s="75"/>
      <c r="AH357" s="75"/>
      <c r="AI357" s="75"/>
      <c r="AJ357" s="75"/>
      <c r="AK357" s="75"/>
      <c r="AL357" s="75"/>
      <c r="AM357" s="75"/>
      <c r="AN357" s="75"/>
      <c r="AO357" s="75"/>
      <c r="AP357" s="75"/>
      <c r="AQ357" s="75"/>
      <c r="AR357" s="75"/>
      <c r="AS357" s="75"/>
      <c r="AT357" s="75"/>
      <c r="AU357" s="75"/>
      <c r="AV357" s="75"/>
      <c r="AW357" s="75"/>
      <c r="AX357" s="75"/>
      <c r="AY357" s="75"/>
      <c r="AZ357" s="75"/>
      <c r="BA357" s="75"/>
      <c r="BB357" s="75"/>
      <c r="BC357" s="75"/>
      <c r="BD357" s="75"/>
      <c r="BE357" s="75"/>
      <c r="BF357" s="75"/>
      <c r="BG357" s="75"/>
      <c r="BH357" s="75"/>
      <c r="BI357" s="75"/>
      <c r="BJ357" s="75"/>
      <c r="BK357" s="75"/>
      <c r="BL357" s="75"/>
      <c r="BM357" s="75"/>
      <c r="BN357" s="75"/>
      <c r="BO357" s="75"/>
      <c r="BP357" s="75"/>
      <c r="BQ357" s="75"/>
      <c r="BR357" s="75"/>
      <c r="BS357" s="75"/>
      <c r="BT357" s="75"/>
      <c r="BU357" s="75"/>
      <c r="BV357" s="75"/>
      <c r="BW357" s="75"/>
      <c r="BX357" s="75"/>
      <c r="BY357" s="75"/>
      <c r="BZ357" s="75"/>
      <c r="CA357" s="75"/>
      <c r="CB357" s="75"/>
      <c r="CC357" s="75"/>
      <c r="CD357" s="75"/>
      <c r="CE357" s="75"/>
      <c r="CF357" s="75"/>
      <c r="CG357" s="75"/>
      <c r="CH357" s="75"/>
      <c r="CI357" s="75"/>
      <c r="CJ357" s="75"/>
      <c r="CK357" s="75"/>
      <c r="CL357" s="75"/>
      <c r="CM357" s="75"/>
      <c r="CN357" s="75"/>
      <c r="CO357" s="75"/>
      <c r="CP357" s="75"/>
      <c r="CQ357" s="75"/>
      <c r="CR357" s="75"/>
      <c r="CS357" s="75"/>
      <c r="CT357" s="75"/>
      <c r="CU357" s="75"/>
      <c r="CV357" s="75"/>
      <c r="CW357" s="75"/>
      <c r="CX357" s="75"/>
      <c r="CY357" s="75"/>
      <c r="CZ357" s="75"/>
      <c r="DA357" s="75"/>
      <c r="DB357" s="75"/>
      <c r="DC357" s="75"/>
      <c r="DD357" s="75"/>
      <c r="DE357" s="75"/>
      <c r="DF357" s="75"/>
      <c r="DG357" s="75"/>
      <c r="DH357" s="75"/>
      <c r="DI357" s="75"/>
      <c r="DJ357" s="75"/>
      <c r="DK357" s="75"/>
      <c r="DL357" s="75"/>
      <c r="DM357" s="75"/>
      <c r="DN357" s="75"/>
      <c r="DO357" s="75"/>
      <c r="DP357" s="75"/>
      <c r="DQ357" s="75"/>
      <c r="DR357" s="75"/>
      <c r="DS357" s="75"/>
      <c r="DT357" s="75"/>
      <c r="DU357" s="75"/>
      <c r="DV357" s="75"/>
      <c r="DW357" s="75"/>
      <c r="DX357" s="75"/>
      <c r="DY357" s="75"/>
      <c r="DZ357" s="75"/>
      <c r="EA357" s="75"/>
      <c r="EB357" s="75"/>
      <c r="EC357" s="75"/>
      <c r="ED357" s="75"/>
      <c r="EE357" s="75"/>
      <c r="EF357" s="75"/>
      <c r="EG357" s="75"/>
      <c r="EH357" s="75"/>
      <c r="EI357" s="75"/>
      <c r="EJ357" s="75"/>
      <c r="EK357" s="75"/>
      <c r="EL357" s="75"/>
      <c r="EM357" s="75"/>
      <c r="EN357" s="75"/>
      <c r="EO357" s="75"/>
      <c r="EP357" s="75"/>
      <c r="EQ357" s="75"/>
      <c r="ER357" s="75"/>
      <c r="ES357" s="75"/>
      <c r="ET357" s="75"/>
      <c r="EU357" s="75"/>
      <c r="EV357" s="75"/>
      <c r="EW357" s="75"/>
      <c r="EX357" s="75"/>
      <c r="EY357" s="75"/>
      <c r="EZ357" s="75"/>
      <c r="FA357" s="75"/>
      <c r="FB357" s="75"/>
      <c r="FC357" s="75"/>
      <c r="FD357" s="75"/>
      <c r="FE357" s="75"/>
      <c r="FF357" s="75"/>
      <c r="FG357" s="75"/>
      <c r="FH357" s="75"/>
      <c r="FI357" s="75"/>
      <c r="FJ357" s="75"/>
      <c r="FK357" s="75"/>
      <c r="FL357" s="75"/>
      <c r="FM357" s="75"/>
      <c r="FN357" s="75"/>
      <c r="FO357" s="75"/>
      <c r="FP357" s="75"/>
      <c r="FQ357" s="75"/>
      <c r="FR357" s="75"/>
      <c r="FS357" s="75"/>
      <c r="FT357" s="75"/>
      <c r="FU357" s="75"/>
      <c r="FV357" s="75"/>
      <c r="FW357" s="75"/>
      <c r="FX357" s="75"/>
      <c r="FY357" s="75"/>
      <c r="FZ357" s="75"/>
      <c r="GA357" s="75"/>
      <c r="GB357" s="75"/>
      <c r="GC357" s="75"/>
      <c r="GD357" s="75"/>
      <c r="GE357" s="75"/>
      <c r="GF357" s="75"/>
      <c r="GG357" s="75"/>
      <c r="GH357" s="75"/>
      <c r="GI357" s="75"/>
      <c r="GJ357" s="75"/>
      <c r="GK357" s="75"/>
      <c r="GL357" s="75"/>
      <c r="GM357" s="75"/>
      <c r="GN357" s="75"/>
      <c r="GO357" s="75"/>
      <c r="GP357" s="75"/>
      <c r="GQ357" s="75"/>
      <c r="GR357" s="75"/>
      <c r="GS357" s="75"/>
      <c r="GT357" s="75"/>
      <c r="GU357" s="75"/>
      <c r="GV357" s="75"/>
      <c r="GW357" s="75"/>
      <c r="GX357" s="75"/>
      <c r="GY357" s="75"/>
      <c r="GZ357" s="75"/>
      <c r="HA357" s="75"/>
      <c r="HB357" s="75"/>
      <c r="HC357" s="75"/>
      <c r="HD357" s="75"/>
      <c r="HE357" s="75"/>
      <c r="HF357" s="75"/>
      <c r="HG357" s="75"/>
      <c r="HH357" s="75"/>
      <c r="HI357" s="75"/>
      <c r="HJ357" s="75"/>
      <c r="HK357" s="75"/>
      <c r="HL357" s="75"/>
      <c r="HM357" s="75"/>
      <c r="HN357" s="75"/>
      <c r="HO357" s="75"/>
      <c r="HP357" s="75"/>
      <c r="HQ357" s="75"/>
      <c r="HR357" s="75"/>
      <c r="HS357" s="75"/>
      <c r="HT357" s="75"/>
      <c r="HU357" s="75"/>
      <c r="HV357" s="75"/>
      <c r="HW357" s="75"/>
      <c r="HX357" s="75"/>
      <c r="HY357" s="75"/>
      <c r="HZ357" s="75"/>
      <c r="IA357" s="75"/>
      <c r="IB357" s="75"/>
      <c r="IC357" s="75"/>
      <c r="ID357" s="75"/>
      <c r="IE357" s="75"/>
      <c r="IF357" s="75"/>
      <c r="IG357" s="75"/>
      <c r="IH357" s="75"/>
      <c r="II357" s="75"/>
      <c r="IJ357" s="75"/>
      <c r="IK357" s="75"/>
      <c r="IL357" s="75"/>
      <c r="IM357" s="75"/>
      <c r="IN357" s="75"/>
      <c r="IO357" s="75"/>
      <c r="IP357" s="75"/>
      <c r="IQ357" s="75"/>
      <c r="IR357" s="75"/>
      <c r="IS357" s="75"/>
      <c r="IT357" s="75"/>
      <c r="IU357" s="75"/>
      <c r="IV357" s="75"/>
      <c r="IW357" s="75"/>
      <c r="IX357" s="75"/>
      <c r="IY357" s="75"/>
      <c r="IZ357" s="75"/>
      <c r="JA357" s="75"/>
      <c r="JB357" s="75"/>
      <c r="JC357" s="75"/>
      <c r="JD357" s="75"/>
      <c r="JE357" s="75"/>
      <c r="JF357" s="75"/>
      <c r="JG357" s="75"/>
      <c r="JH357" s="75"/>
      <c r="JI357" s="75"/>
      <c r="JJ357" s="75"/>
      <c r="JK357" s="75"/>
      <c r="JL357" s="75"/>
      <c r="JM357" s="75"/>
      <c r="JN357" s="75"/>
      <c r="JO357" s="75"/>
      <c r="JP357" s="75"/>
      <c r="JQ357" s="75"/>
      <c r="JR357" s="75"/>
      <c r="JS357" s="75"/>
      <c r="JT357" s="75"/>
      <c r="JU357" s="75"/>
      <c r="JV357" s="75"/>
      <c r="JW357" s="75"/>
      <c r="JX357" s="75"/>
      <c r="JY357" s="75"/>
      <c r="JZ357" s="75"/>
      <c r="KA357" s="75"/>
      <c r="KB357" s="75"/>
      <c r="KC357" s="75"/>
      <c r="KD357" s="75"/>
      <c r="KE357" s="75"/>
      <c r="KF357" s="75"/>
      <c r="KG357" s="75"/>
      <c r="KH357" s="75"/>
      <c r="KI357" s="75"/>
      <c r="KJ357" s="75"/>
      <c r="KK357" s="75"/>
      <c r="KL357" s="75"/>
      <c r="KM357" s="75"/>
      <c r="KN357" s="75"/>
      <c r="KO357" s="75"/>
      <c r="KP357" s="75"/>
      <c r="KQ357" s="75"/>
      <c r="KR357" s="75"/>
      <c r="KS357" s="75"/>
      <c r="KT357" s="75"/>
      <c r="KU357" s="75"/>
      <c r="KV357" s="75"/>
      <c r="KW357" s="75"/>
      <c r="KX357" s="75"/>
      <c r="KY357" s="75"/>
      <c r="KZ357" s="75"/>
      <c r="LA357" s="75"/>
      <c r="LB357" s="75"/>
      <c r="LC357" s="75"/>
      <c r="LD357" s="75"/>
      <c r="LE357" s="75"/>
      <c r="LF357" s="75"/>
      <c r="LG357" s="75"/>
      <c r="LH357" s="75"/>
      <c r="LI357" s="75"/>
      <c r="LJ357" s="75"/>
      <c r="LK357" s="75"/>
      <c r="LL357" s="75"/>
      <c r="LM357" s="75"/>
      <c r="LN357" s="75"/>
      <c r="LO357" s="75"/>
      <c r="LP357" s="75"/>
      <c r="LQ357" s="75"/>
      <c r="LR357" s="75"/>
      <c r="LS357" s="75"/>
      <c r="LT357" s="75"/>
      <c r="LU357" s="75"/>
      <c r="LV357" s="75"/>
      <c r="LW357" s="75"/>
      <c r="LX357" s="75"/>
      <c r="LY357" s="75"/>
      <c r="LZ357" s="75"/>
      <c r="MA357" s="75"/>
      <c r="MB357" s="75"/>
      <c r="MC357" s="75"/>
      <c r="MD357" s="75"/>
      <c r="ME357" s="75"/>
      <c r="MF357" s="75"/>
      <c r="MG357" s="75"/>
      <c r="MH357" s="75"/>
      <c r="MI357" s="75"/>
      <c r="MJ357" s="75"/>
      <c r="MK357" s="75"/>
      <c r="ML357" s="75"/>
      <c r="MM357" s="75"/>
      <c r="MN357" s="75"/>
      <c r="MO357" s="75"/>
      <c r="MP357" s="75"/>
      <c r="MQ357" s="75"/>
      <c r="MR357" s="75"/>
      <c r="MS357" s="75"/>
      <c r="MT357" s="75"/>
      <c r="MU357" s="75"/>
      <c r="MV357" s="75"/>
      <c r="MW357" s="75"/>
      <c r="MX357" s="75"/>
      <c r="MY357" s="75"/>
      <c r="MZ357" s="75"/>
      <c r="NA357" s="75"/>
      <c r="NB357" s="75"/>
      <c r="NC357" s="75"/>
      <c r="ND357" s="75"/>
      <c r="NE357" s="75"/>
      <c r="NF357" s="75"/>
      <c r="NG357" s="75"/>
      <c r="NH357" s="75"/>
      <c r="NI357" s="75"/>
      <c r="NJ357" s="75"/>
      <c r="NK357" s="75"/>
      <c r="NL357" s="75"/>
      <c r="NM357" s="75"/>
      <c r="NN357" s="75"/>
      <c r="NO357" s="75"/>
      <c r="NP357" s="75"/>
      <c r="NQ357" s="75"/>
      <c r="NR357" s="75"/>
      <c r="NS357" s="75"/>
      <c r="NT357" s="75"/>
      <c r="NU357" s="75"/>
      <c r="NV357" s="75"/>
      <c r="NW357" s="75"/>
      <c r="NX357" s="75"/>
      <c r="NY357" s="75"/>
      <c r="NZ357" s="75"/>
      <c r="OA357" s="75"/>
      <c r="OB357" s="75"/>
      <c r="OC357" s="75"/>
      <c r="OD357" s="75"/>
      <c r="OE357" s="75"/>
      <c r="OF357" s="75"/>
      <c r="OG357" s="75"/>
      <c r="OH357" s="75"/>
      <c r="OI357" s="75"/>
      <c r="OJ357" s="75"/>
      <c r="OK357" s="75"/>
      <c r="OL357" s="75"/>
      <c r="OM357" s="75"/>
      <c r="ON357" s="75"/>
      <c r="OO357" s="75"/>
      <c r="OP357" s="75"/>
      <c r="OQ357" s="75"/>
      <c r="OR357" s="75"/>
      <c r="OS357" s="75"/>
      <c r="OT357" s="75"/>
      <c r="OU357" s="75"/>
      <c r="OV357" s="75"/>
      <c r="OW357" s="75"/>
      <c r="OX357" s="75"/>
      <c r="OY357" s="75"/>
      <c r="OZ357" s="75"/>
      <c r="PA357" s="75"/>
      <c r="PB357" s="75"/>
      <c r="PC357" s="75"/>
      <c r="PD357" s="75"/>
      <c r="PE357" s="75"/>
      <c r="PF357" s="75"/>
      <c r="PG357" s="75"/>
      <c r="PH357" s="75"/>
      <c r="PI357" s="75"/>
      <c r="PJ357" s="75"/>
      <c r="PK357" s="75"/>
      <c r="PL357" s="75"/>
      <c r="PM357" s="75"/>
      <c r="PN357" s="75"/>
      <c r="PO357" s="75"/>
      <c r="PP357" s="75"/>
      <c r="PQ357" s="75"/>
      <c r="PR357" s="75"/>
      <c r="PS357" s="75"/>
      <c r="PT357" s="75"/>
      <c r="PU357" s="75"/>
      <c r="PV357" s="75"/>
      <c r="PW357" s="75"/>
      <c r="PX357" s="75"/>
      <c r="PY357" s="75"/>
      <c r="PZ357" s="75"/>
      <c r="QA357" s="75"/>
      <c r="QB357" s="75"/>
      <c r="QC357" s="75"/>
      <c r="QD357" s="75"/>
      <c r="QE357" s="75"/>
      <c r="QF357" s="75"/>
      <c r="QG357" s="75"/>
      <c r="QH357" s="75"/>
      <c r="QI357" s="75"/>
      <c r="QJ357" s="75"/>
      <c r="QK357" s="75"/>
      <c r="QL357" s="75"/>
      <c r="QM357" s="75"/>
      <c r="QN357" s="75"/>
      <c r="QO357" s="75"/>
      <c r="QP357" s="75"/>
      <c r="QQ357" s="75"/>
      <c r="QR357" s="75"/>
      <c r="QS357" s="75"/>
      <c r="QT357" s="75"/>
      <c r="QU357" s="75"/>
      <c r="QV357" s="75"/>
      <c r="QW357" s="75"/>
      <c r="QX357" s="75"/>
      <c r="QY357" s="75"/>
      <c r="QZ357" s="75"/>
      <c r="RA357" s="75"/>
      <c r="RB357" s="75"/>
      <c r="RC357" s="75"/>
      <c r="RD357" s="75"/>
      <c r="RE357" s="75"/>
      <c r="RF357" s="75"/>
      <c r="RG357" s="75"/>
      <c r="RH357" s="75"/>
      <c r="RI357" s="75"/>
      <c r="RJ357" s="75"/>
      <c r="RK357" s="75"/>
      <c r="RL357" s="75"/>
      <c r="RM357" s="75"/>
      <c r="RN357" s="75"/>
      <c r="RO357" s="75"/>
      <c r="RP357" s="75"/>
      <c r="RQ357" s="75"/>
      <c r="RR357" s="75"/>
      <c r="RS357" s="75"/>
      <c r="RT357" s="75"/>
      <c r="RU357" s="75"/>
      <c r="RV357" s="75"/>
      <c r="RW357" s="75"/>
      <c r="RX357" s="75"/>
      <c r="RY357" s="75"/>
      <c r="RZ357" s="75"/>
      <c r="SA357" s="75"/>
      <c r="SB357" s="75"/>
      <c r="SC357" s="75"/>
      <c r="SD357" s="75"/>
      <c r="SE357" s="75"/>
      <c r="SF357" s="75"/>
      <c r="SG357" s="75"/>
      <c r="SH357" s="75"/>
      <c r="SI357" s="75"/>
      <c r="SJ357" s="75"/>
      <c r="SK357" s="75"/>
      <c r="SL357" s="75"/>
      <c r="SM357" s="75"/>
      <c r="SN357" s="75"/>
      <c r="SO357" s="75"/>
      <c r="SP357" s="75"/>
      <c r="SQ357" s="75"/>
      <c r="SR357" s="75"/>
      <c r="SS357" s="75"/>
      <c r="ST357" s="75"/>
      <c r="SU357" s="75"/>
      <c r="SV357" s="75"/>
      <c r="SW357" s="75"/>
      <c r="SX357" s="75"/>
      <c r="SY357" s="75"/>
      <c r="SZ357" s="75"/>
      <c r="TA357" s="75"/>
      <c r="TB357" s="75"/>
      <c r="TC357" s="75"/>
      <c r="TD357" s="75"/>
      <c r="TE357" s="75"/>
      <c r="TF357" s="75"/>
      <c r="TG357" s="75"/>
      <c r="TH357" s="75"/>
      <c r="TI357" s="75"/>
      <c r="TJ357" s="75"/>
      <c r="TK357" s="75"/>
      <c r="TL357" s="75"/>
      <c r="TM357" s="75"/>
      <c r="TN357" s="75"/>
      <c r="TO357" s="75"/>
      <c r="TP357" s="75"/>
      <c r="TQ357" s="75"/>
      <c r="TR357" s="75"/>
      <c r="TS357" s="75"/>
      <c r="TT357" s="75"/>
      <c r="TU357" s="75"/>
      <c r="TV357" s="75"/>
      <c r="TW357" s="75"/>
      <c r="TX357" s="75"/>
      <c r="TY357" s="75"/>
      <c r="TZ357" s="75"/>
      <c r="UA357" s="75"/>
      <c r="UB357" s="75"/>
      <c r="UC357" s="75"/>
      <c r="UD357" s="75"/>
      <c r="UE357" s="75"/>
      <c r="UF357" s="75"/>
      <c r="UG357" s="75"/>
      <c r="UH357" s="75"/>
      <c r="UI357" s="75"/>
      <c r="UJ357" s="75"/>
      <c r="UK357" s="75"/>
      <c r="UL357" s="75"/>
      <c r="UM357" s="75"/>
      <c r="UN357" s="75"/>
      <c r="UO357" s="75"/>
      <c r="UP357" s="75"/>
      <c r="UQ357" s="75"/>
      <c r="UR357" s="75"/>
      <c r="US357" s="75"/>
      <c r="UT357" s="75"/>
      <c r="UU357" s="75"/>
      <c r="UV357" s="75"/>
      <c r="UW357" s="75"/>
      <c r="UX357" s="75"/>
      <c r="UY357" s="75"/>
      <c r="UZ357" s="75"/>
      <c r="VA357" s="75"/>
      <c r="VB357" s="75"/>
      <c r="VC357" s="75"/>
      <c r="VD357" s="75"/>
      <c r="VE357" s="75"/>
    </row>
    <row r="358" spans="1:577" s="75" customFormat="1" x14ac:dyDescent="0.25">
      <c r="A358" s="15" t="s">
        <v>73</v>
      </c>
      <c r="B358" s="16">
        <f t="shared" si="1148"/>
        <v>339</v>
      </c>
      <c r="C358" s="77" t="s">
        <v>18</v>
      </c>
      <c r="D358" s="62">
        <v>1</v>
      </c>
      <c r="E358" s="84"/>
      <c r="F358" s="91" t="s">
        <v>8</v>
      </c>
      <c r="G358" s="81"/>
      <c r="H358" s="97"/>
      <c r="I358" s="62">
        <v>2015</v>
      </c>
      <c r="J358" s="15">
        <v>152.88999999999999</v>
      </c>
      <c r="K358" s="16">
        <v>152.88999999999999</v>
      </c>
      <c r="L358" s="15">
        <f t="shared" si="931"/>
        <v>156.16999999999999</v>
      </c>
      <c r="M358" s="16">
        <f t="shared" si="932"/>
        <v>197.46999999999997</v>
      </c>
      <c r="N358" s="15">
        <f t="shared" ref="N358:N362" si="1234">P358+R358+T358</f>
        <v>3.28</v>
      </c>
      <c r="O358" s="16">
        <f t="shared" ref="O358:O362" si="1235">Q358+S358+U358</f>
        <v>44.58</v>
      </c>
      <c r="P358" s="15">
        <v>0</v>
      </c>
      <c r="Q358" s="16">
        <v>41</v>
      </c>
      <c r="R358" s="15">
        <v>3.28</v>
      </c>
      <c r="S358" s="16">
        <v>3.58</v>
      </c>
      <c r="T358" s="15">
        <v>0</v>
      </c>
      <c r="U358" s="16">
        <v>0</v>
      </c>
      <c r="V358" s="15">
        <v>0</v>
      </c>
      <c r="W358" s="16">
        <v>0</v>
      </c>
      <c r="X358" s="15">
        <v>214</v>
      </c>
      <c r="Y358" s="16">
        <v>220</v>
      </c>
      <c r="Z358" s="24">
        <f t="shared" ref="Z358" si="1236">(N358/X358)*100</f>
        <v>1.5327102803738317</v>
      </c>
      <c r="AA358" s="25">
        <f t="shared" ref="AA358" si="1237">(O358/Y358)*100</f>
        <v>20.263636363636365</v>
      </c>
      <c r="AB358" s="24">
        <f t="shared" ref="AB358" si="1238">(L358/X358)*100</f>
        <v>72.976635514018682</v>
      </c>
      <c r="AC358" s="25">
        <f t="shared" ref="AC358" si="1239">(M358/Y358)*100</f>
        <v>89.759090909090901</v>
      </c>
    </row>
    <row r="359" spans="1:577" s="75" customFormat="1" x14ac:dyDescent="0.25">
      <c r="A359" s="15" t="s">
        <v>73</v>
      </c>
      <c r="B359" s="16">
        <f t="shared" si="1148"/>
        <v>340</v>
      </c>
      <c r="C359" s="77" t="s">
        <v>18</v>
      </c>
      <c r="D359" s="62">
        <v>1</v>
      </c>
      <c r="E359" s="84"/>
      <c r="F359" s="91" t="s">
        <v>8</v>
      </c>
      <c r="G359" s="81"/>
      <c r="H359" s="97"/>
      <c r="I359" s="62">
        <v>2013</v>
      </c>
      <c r="J359" s="15">
        <v>100.8</v>
      </c>
      <c r="K359" s="16">
        <v>117</v>
      </c>
      <c r="L359" s="15">
        <f t="shared" si="931"/>
        <v>150.51</v>
      </c>
      <c r="M359" s="16">
        <f t="shared" si="932"/>
        <v>177.73</v>
      </c>
      <c r="N359" s="15">
        <f t="shared" si="1234"/>
        <v>49.71</v>
      </c>
      <c r="O359" s="16">
        <f t="shared" si="1235"/>
        <v>60.73</v>
      </c>
      <c r="P359" s="15">
        <v>46.44</v>
      </c>
      <c r="Q359" s="16">
        <v>57.15</v>
      </c>
      <c r="R359" s="15">
        <v>3.27</v>
      </c>
      <c r="S359" s="16">
        <v>3.58</v>
      </c>
      <c r="T359" s="15">
        <v>0</v>
      </c>
      <c r="U359" s="16">
        <v>0</v>
      </c>
      <c r="V359" s="15">
        <v>0</v>
      </c>
      <c r="W359" s="16">
        <v>0</v>
      </c>
      <c r="X359" s="15">
        <v>214</v>
      </c>
      <c r="Y359" s="16">
        <v>220</v>
      </c>
      <c r="Z359" s="24">
        <f t="shared" ref="Z359" si="1240">(N359/X359)*100</f>
        <v>23.228971962616825</v>
      </c>
      <c r="AA359" s="25">
        <f t="shared" ref="AA359" si="1241">(O359/Y359)*100</f>
        <v>27.604545454545455</v>
      </c>
      <c r="AB359" s="24">
        <f t="shared" ref="AB359" si="1242">(L359/X359)*100</f>
        <v>70.331775700934571</v>
      </c>
      <c r="AC359" s="25">
        <f t="shared" ref="AC359" si="1243">(M359/Y359)*100</f>
        <v>80.786363636363632</v>
      </c>
    </row>
    <row r="360" spans="1:577" s="75" customFormat="1" x14ac:dyDescent="0.25">
      <c r="A360" s="48" t="s">
        <v>51</v>
      </c>
      <c r="B360" s="16">
        <f t="shared" si="1148"/>
        <v>341</v>
      </c>
      <c r="C360" s="77" t="s">
        <v>18</v>
      </c>
      <c r="D360" s="62">
        <v>1</v>
      </c>
      <c r="E360" s="84"/>
      <c r="F360" s="91" t="s">
        <v>8</v>
      </c>
      <c r="G360" s="81"/>
      <c r="H360" s="97"/>
      <c r="I360" s="62">
        <v>2015</v>
      </c>
      <c r="J360" s="15">
        <v>71.400000000000006</v>
      </c>
      <c r="K360" s="16">
        <v>63.89</v>
      </c>
      <c r="L360" s="15">
        <f t="shared" si="931"/>
        <v>168.35</v>
      </c>
      <c r="M360" s="16">
        <f t="shared" si="932"/>
        <v>160.30000000000001</v>
      </c>
      <c r="N360" s="15">
        <f t="shared" si="1234"/>
        <v>96.949999999999989</v>
      </c>
      <c r="O360" s="16">
        <f t="shared" si="1235"/>
        <v>96.41</v>
      </c>
      <c r="P360" s="15">
        <v>81.069999999999993</v>
      </c>
      <c r="Q360" s="16">
        <v>78.069999999999993</v>
      </c>
      <c r="R360" s="15">
        <v>2.08</v>
      </c>
      <c r="S360" s="16">
        <v>4.54</v>
      </c>
      <c r="T360" s="15">
        <v>13.8</v>
      </c>
      <c r="U360" s="16">
        <v>13.8</v>
      </c>
      <c r="V360" s="15">
        <v>0</v>
      </c>
      <c r="W360" s="16">
        <v>0</v>
      </c>
      <c r="X360" s="15">
        <v>214</v>
      </c>
      <c r="Y360" s="16">
        <v>220</v>
      </c>
      <c r="Z360" s="24">
        <f t="shared" ref="Z360" si="1244">(N360/X360)*100</f>
        <v>45.303738317757002</v>
      </c>
      <c r="AA360" s="25">
        <f t="shared" ref="AA360" si="1245">(O360/Y360)*100</f>
        <v>43.822727272727271</v>
      </c>
      <c r="AB360" s="24">
        <f t="shared" ref="AB360" si="1246">(L360/X360)*100</f>
        <v>78.668224299065415</v>
      </c>
      <c r="AC360" s="25">
        <f t="shared" ref="AC360" si="1247">(M360/Y360)*100</f>
        <v>72.86363636363636</v>
      </c>
    </row>
    <row r="361" spans="1:577" s="75" customFormat="1" x14ac:dyDescent="0.25">
      <c r="A361" s="14" t="s">
        <v>53</v>
      </c>
      <c r="B361" s="16">
        <f t="shared" si="1148"/>
        <v>342</v>
      </c>
      <c r="C361" s="77" t="s">
        <v>18</v>
      </c>
      <c r="D361" s="62">
        <v>1</v>
      </c>
      <c r="E361" s="84"/>
      <c r="F361" s="91" t="s">
        <v>8</v>
      </c>
      <c r="G361" s="81"/>
      <c r="H361" s="97"/>
      <c r="I361" s="62">
        <v>2013</v>
      </c>
      <c r="J361" s="15">
        <v>0</v>
      </c>
      <c r="K361" s="16">
        <v>0</v>
      </c>
      <c r="L361" s="15">
        <f t="shared" si="931"/>
        <v>95.74</v>
      </c>
      <c r="M361" s="16">
        <f t="shared" si="932"/>
        <v>113.85</v>
      </c>
      <c r="N361" s="15">
        <f t="shared" si="1234"/>
        <v>95.74</v>
      </c>
      <c r="O361" s="16">
        <f t="shared" si="1235"/>
        <v>113.85</v>
      </c>
      <c r="P361" s="15">
        <v>91.8</v>
      </c>
      <c r="Q361" s="16">
        <v>106.8</v>
      </c>
      <c r="R361" s="15">
        <v>3.28</v>
      </c>
      <c r="S361" s="16">
        <v>6.39</v>
      </c>
      <c r="T361" s="15">
        <v>0.66</v>
      </c>
      <c r="U361" s="16">
        <v>0.66</v>
      </c>
      <c r="V361" s="15">
        <v>0</v>
      </c>
      <c r="W361" s="16">
        <v>0</v>
      </c>
      <c r="X361" s="15">
        <v>214</v>
      </c>
      <c r="Y361" s="16">
        <v>220</v>
      </c>
      <c r="Z361" s="24">
        <f t="shared" ref="Z361" si="1248">(N361/X361)*100</f>
        <v>44.738317757009341</v>
      </c>
      <c r="AA361" s="25">
        <f t="shared" ref="AA361" si="1249">(O361/Y361)*100</f>
        <v>51.749999999999993</v>
      </c>
      <c r="AB361" s="24">
        <f t="shared" ref="AB361" si="1250">(L361/X361)*100</f>
        <v>44.738317757009341</v>
      </c>
      <c r="AC361" s="25">
        <f t="shared" ref="AC361" si="1251">(M361/Y361)*100</f>
        <v>51.749999999999993</v>
      </c>
    </row>
    <row r="362" spans="1:577" s="75" customFormat="1" x14ac:dyDescent="0.25">
      <c r="A362" s="14" t="s">
        <v>53</v>
      </c>
      <c r="B362" s="16">
        <f t="shared" si="1148"/>
        <v>343</v>
      </c>
      <c r="C362" s="77" t="s">
        <v>18</v>
      </c>
      <c r="D362" s="62">
        <v>1</v>
      </c>
      <c r="E362" s="84"/>
      <c r="F362" s="91" t="s">
        <v>8</v>
      </c>
      <c r="G362" s="81" t="s">
        <v>8</v>
      </c>
      <c r="H362" s="97"/>
      <c r="I362" s="62">
        <v>2013</v>
      </c>
      <c r="J362" s="15">
        <v>0</v>
      </c>
      <c r="K362" s="16">
        <v>0</v>
      </c>
      <c r="L362" s="15">
        <f t="shared" si="931"/>
        <v>95.07</v>
      </c>
      <c r="M362" s="16">
        <f t="shared" si="932"/>
        <v>116.52</v>
      </c>
      <c r="N362" s="15">
        <f t="shared" si="1234"/>
        <v>95.07</v>
      </c>
      <c r="O362" s="16">
        <f t="shared" si="1235"/>
        <v>116.52</v>
      </c>
      <c r="P362" s="15">
        <v>91.8</v>
      </c>
      <c r="Q362" s="16">
        <v>109.8</v>
      </c>
      <c r="R362" s="15">
        <v>3.27</v>
      </c>
      <c r="S362" s="16">
        <v>6.72</v>
      </c>
      <c r="T362" s="15">
        <v>0</v>
      </c>
      <c r="U362" s="16">
        <v>0</v>
      </c>
      <c r="V362" s="15">
        <v>0</v>
      </c>
      <c r="W362" s="16">
        <v>0</v>
      </c>
      <c r="X362" s="15">
        <v>214</v>
      </c>
      <c r="Y362" s="16">
        <v>220</v>
      </c>
      <c r="Z362" s="24">
        <f t="shared" ref="Z362" si="1252">(N362/X362)*100</f>
        <v>44.425233644859809</v>
      </c>
      <c r="AA362" s="25">
        <f t="shared" ref="AA362" si="1253">(O362/Y362)*100</f>
        <v>52.963636363636354</v>
      </c>
      <c r="AB362" s="24">
        <f t="shared" ref="AB362" si="1254">(L362/X362)*100</f>
        <v>44.425233644859809</v>
      </c>
      <c r="AC362" s="25">
        <f t="shared" ref="AC362" si="1255">(M362/Y362)*100</f>
        <v>52.963636363636354</v>
      </c>
    </row>
    <row r="363" spans="1:577" s="75" customFormat="1" x14ac:dyDescent="0.25">
      <c r="A363" s="49" t="s">
        <v>59</v>
      </c>
      <c r="B363" s="16">
        <f t="shared" si="1148"/>
        <v>344</v>
      </c>
      <c r="C363" s="77" t="s">
        <v>18</v>
      </c>
      <c r="D363" s="62">
        <v>1</v>
      </c>
      <c r="E363" s="84"/>
      <c r="F363" s="91" t="s">
        <v>8</v>
      </c>
      <c r="G363" s="81"/>
      <c r="H363" s="97"/>
      <c r="I363" s="62">
        <v>2016</v>
      </c>
      <c r="J363" s="15">
        <v>0</v>
      </c>
      <c r="K363" s="16">
        <v>0</v>
      </c>
      <c r="L363" s="15">
        <f t="shared" si="931"/>
        <v>132.41</v>
      </c>
      <c r="M363" s="16">
        <f t="shared" si="932"/>
        <v>81.150000000000006</v>
      </c>
      <c r="N363" s="15">
        <f t="shared" ref="N363" si="1256">P363+R363+T363</f>
        <v>132.41</v>
      </c>
      <c r="O363" s="16">
        <f t="shared" ref="O363" si="1257">Q363+S363+U363</f>
        <v>81.150000000000006</v>
      </c>
      <c r="P363" s="15">
        <v>127.5</v>
      </c>
      <c r="Q363" s="16">
        <v>71.06</v>
      </c>
      <c r="R363" s="15">
        <v>4.91</v>
      </c>
      <c r="S363" s="16">
        <v>10.09</v>
      </c>
      <c r="T363" s="15">
        <v>0</v>
      </c>
      <c r="U363" s="16">
        <v>0</v>
      </c>
      <c r="V363" s="15">
        <v>0</v>
      </c>
      <c r="W363" s="16">
        <v>0</v>
      </c>
      <c r="X363" s="15">
        <v>214</v>
      </c>
      <c r="Y363" s="16">
        <v>220</v>
      </c>
      <c r="Z363" s="24">
        <f t="shared" ref="Z363" si="1258">(N363/X363)*100</f>
        <v>61.873831775700936</v>
      </c>
      <c r="AA363" s="25">
        <f t="shared" ref="AA363" si="1259">(O363/Y363)*100</f>
        <v>36.88636363636364</v>
      </c>
      <c r="AB363" s="24">
        <f t="shared" ref="AB363" si="1260">(L363/X363)*100</f>
        <v>61.873831775700936</v>
      </c>
      <c r="AC363" s="25">
        <f t="shared" ref="AC363" si="1261">(M363/Y363)*100</f>
        <v>36.88636363636364</v>
      </c>
    </row>
    <row r="364" spans="1:577" s="75" customFormat="1" x14ac:dyDescent="0.25">
      <c r="A364" s="52" t="s">
        <v>65</v>
      </c>
      <c r="B364" s="16">
        <f t="shared" si="1148"/>
        <v>345</v>
      </c>
      <c r="C364" s="77" t="s">
        <v>18</v>
      </c>
      <c r="D364" s="62">
        <v>1</v>
      </c>
      <c r="E364" s="84"/>
      <c r="F364" s="91" t="s">
        <v>8</v>
      </c>
      <c r="G364" s="81"/>
      <c r="H364" s="97"/>
      <c r="I364" s="62">
        <v>2016</v>
      </c>
      <c r="J364" s="15">
        <v>0</v>
      </c>
      <c r="K364" s="16">
        <v>0</v>
      </c>
      <c r="L364" s="15">
        <f t="shared" si="931"/>
        <v>4.9000000000000004</v>
      </c>
      <c r="M364" s="16">
        <f t="shared" si="932"/>
        <v>112.61999999999999</v>
      </c>
      <c r="N364" s="15">
        <f t="shared" ref="N364" si="1262">P364+R364+T364</f>
        <v>4.9000000000000004</v>
      </c>
      <c r="O364" s="16">
        <f t="shared" ref="O364" si="1263">Q364+S364+U364</f>
        <v>112.61999999999999</v>
      </c>
      <c r="P364" s="15">
        <v>0</v>
      </c>
      <c r="Q364" s="16">
        <v>109.8</v>
      </c>
      <c r="R364" s="15">
        <v>4.9000000000000004</v>
      </c>
      <c r="S364" s="16">
        <v>2.82</v>
      </c>
      <c r="T364" s="15">
        <v>0</v>
      </c>
      <c r="U364" s="16">
        <v>0</v>
      </c>
      <c r="V364" s="15">
        <v>0</v>
      </c>
      <c r="W364" s="16">
        <v>0</v>
      </c>
      <c r="X364" s="15">
        <v>214</v>
      </c>
      <c r="Y364" s="16">
        <v>220</v>
      </c>
      <c r="Z364" s="24">
        <f t="shared" ref="Z364" si="1264">(N364/X364)*100</f>
        <v>2.2897196261682242</v>
      </c>
      <c r="AA364" s="25">
        <f t="shared" ref="AA364" si="1265">(O364/Y364)*100</f>
        <v>51.190909090909088</v>
      </c>
      <c r="AB364" s="24">
        <f t="shared" ref="AB364" si="1266">(L364/X364)*100</f>
        <v>2.2897196261682242</v>
      </c>
      <c r="AC364" s="25">
        <f t="shared" ref="AC364" si="1267">(M364/Y364)*100</f>
        <v>51.190909090909088</v>
      </c>
    </row>
    <row r="365" spans="1:577" s="75" customFormat="1" x14ac:dyDescent="0.25">
      <c r="A365" s="52" t="s">
        <v>65</v>
      </c>
      <c r="B365" s="16">
        <f t="shared" si="1148"/>
        <v>346</v>
      </c>
      <c r="C365" s="77" t="s">
        <v>18</v>
      </c>
      <c r="D365" s="62">
        <v>1</v>
      </c>
      <c r="E365" s="84"/>
      <c r="F365" s="91" t="s">
        <v>8</v>
      </c>
      <c r="G365" s="81"/>
      <c r="H365" s="97"/>
      <c r="I365" s="62">
        <v>2017</v>
      </c>
      <c r="J365" s="15">
        <v>108.12</v>
      </c>
      <c r="K365" s="16">
        <v>195.75</v>
      </c>
      <c r="L365" s="15">
        <f t="shared" si="931"/>
        <v>130.43</v>
      </c>
      <c r="M365" s="16">
        <f t="shared" si="932"/>
        <v>248.38</v>
      </c>
      <c r="N365" s="15">
        <f t="shared" ref="N365" si="1268">P365+R365+T365</f>
        <v>22.31</v>
      </c>
      <c r="O365" s="16">
        <f t="shared" ref="O365" si="1269">Q365+S365+U365</f>
        <v>52.63</v>
      </c>
      <c r="P365" s="15">
        <v>19.91</v>
      </c>
      <c r="Q365" s="16">
        <v>51</v>
      </c>
      <c r="R365" s="15">
        <v>2.4</v>
      </c>
      <c r="S365" s="16">
        <v>1.63</v>
      </c>
      <c r="T365" s="15">
        <v>0</v>
      </c>
      <c r="U365" s="16">
        <v>0</v>
      </c>
      <c r="V365" s="15">
        <v>0</v>
      </c>
      <c r="W365" s="16">
        <v>0</v>
      </c>
      <c r="X365" s="15">
        <v>214</v>
      </c>
      <c r="Y365" s="16">
        <v>220</v>
      </c>
      <c r="Z365" s="24">
        <f t="shared" ref="Z365" si="1270">(N365/X365)*100</f>
        <v>10.425233644859812</v>
      </c>
      <c r="AA365" s="25">
        <f t="shared" ref="AA365" si="1271">(O365/Y365)*100</f>
        <v>23.922727272727272</v>
      </c>
      <c r="AB365" s="24">
        <f t="shared" ref="AB365" si="1272">(L365/X365)*100</f>
        <v>60.948598130841127</v>
      </c>
      <c r="AC365" s="25">
        <f t="shared" ref="AC365" si="1273">(M365/Y365)*100</f>
        <v>112.9</v>
      </c>
    </row>
    <row r="366" spans="1:577" s="75" customFormat="1" x14ac:dyDescent="0.25">
      <c r="A366" s="53" t="s">
        <v>67</v>
      </c>
      <c r="B366" s="16">
        <f t="shared" si="1148"/>
        <v>347</v>
      </c>
      <c r="C366" s="77" t="s">
        <v>18</v>
      </c>
      <c r="D366" s="62">
        <v>1</v>
      </c>
      <c r="E366" s="84"/>
      <c r="F366" s="91" t="s">
        <v>8</v>
      </c>
      <c r="G366" s="81"/>
      <c r="H366" s="97"/>
      <c r="I366" s="62">
        <v>2017</v>
      </c>
      <c r="J366" s="15">
        <v>0</v>
      </c>
      <c r="K366" s="16">
        <v>0</v>
      </c>
      <c r="L366" s="15">
        <f t="shared" si="931"/>
        <v>91.8</v>
      </c>
      <c r="M366" s="16">
        <f t="shared" si="932"/>
        <v>0</v>
      </c>
      <c r="N366" s="15">
        <f t="shared" ref="N366" si="1274">P366+R366+T366</f>
        <v>91.8</v>
      </c>
      <c r="O366" s="16">
        <f t="shared" ref="O366" si="1275">Q366+S366+U366</f>
        <v>0</v>
      </c>
      <c r="P366" s="15">
        <v>91.8</v>
      </c>
      <c r="Q366" s="16">
        <v>0</v>
      </c>
      <c r="R366" s="15">
        <v>0</v>
      </c>
      <c r="S366" s="16">
        <v>0</v>
      </c>
      <c r="T366" s="15">
        <v>0</v>
      </c>
      <c r="U366" s="16">
        <v>0</v>
      </c>
      <c r="V366" s="15">
        <v>0</v>
      </c>
      <c r="W366" s="16">
        <v>0</v>
      </c>
      <c r="X366" s="15">
        <v>214</v>
      </c>
      <c r="Y366" s="16">
        <v>220</v>
      </c>
      <c r="Z366" s="24">
        <f t="shared" ref="Z366" si="1276">(N366/X366)*100</f>
        <v>42.89719626168224</v>
      </c>
      <c r="AA366" s="25">
        <f t="shared" ref="AA366" si="1277">(O366/Y366)*100</f>
        <v>0</v>
      </c>
      <c r="AB366" s="24">
        <f t="shared" ref="AB366" si="1278">(L366/X366)*100</f>
        <v>42.89719626168224</v>
      </c>
      <c r="AC366" s="25">
        <f t="shared" ref="AC366" si="1279">(M366/Y366)*100</f>
        <v>0</v>
      </c>
    </row>
    <row r="367" spans="1:577" s="75" customFormat="1" x14ac:dyDescent="0.25">
      <c r="A367" s="54" t="s">
        <v>69</v>
      </c>
      <c r="B367" s="16">
        <f t="shared" si="1148"/>
        <v>348</v>
      </c>
      <c r="C367" s="77" t="s">
        <v>18</v>
      </c>
      <c r="D367" s="62">
        <v>1</v>
      </c>
      <c r="E367" s="84"/>
      <c r="F367" s="91"/>
      <c r="G367" s="81" t="s">
        <v>8</v>
      </c>
      <c r="H367" s="97"/>
      <c r="I367" s="62">
        <v>2013</v>
      </c>
      <c r="J367" s="15">
        <v>0</v>
      </c>
      <c r="K367" s="16">
        <v>130.52000000000001</v>
      </c>
      <c r="L367" s="15">
        <f t="shared" ref="L367" si="1280">J367+N367</f>
        <v>7.04</v>
      </c>
      <c r="M367" s="16">
        <f t="shared" ref="M367" si="1281">K367+O367</f>
        <v>192.59</v>
      </c>
      <c r="N367" s="15">
        <f t="shared" ref="N367" si="1282">P367+R367+T367</f>
        <v>7.04</v>
      </c>
      <c r="O367" s="16">
        <f t="shared" ref="O367" si="1283">Q367+S367+U367</f>
        <v>62.07</v>
      </c>
      <c r="P367" s="15">
        <v>0</v>
      </c>
      <c r="Q367" s="16">
        <v>49.43</v>
      </c>
      <c r="R367" s="15">
        <v>7.04</v>
      </c>
      <c r="S367" s="16">
        <v>12.64</v>
      </c>
      <c r="T367" s="15">
        <v>0</v>
      </c>
      <c r="U367" s="16">
        <v>0</v>
      </c>
      <c r="V367" s="15">
        <v>0</v>
      </c>
      <c r="W367" s="16">
        <v>0</v>
      </c>
      <c r="X367" s="15">
        <v>214</v>
      </c>
      <c r="Y367" s="16">
        <v>220</v>
      </c>
      <c r="Z367" s="24">
        <f t="shared" ref="Z367" si="1284">(N367/X367)*100</f>
        <v>3.2897196261682242</v>
      </c>
      <c r="AA367" s="25">
        <f t="shared" ref="AA367" si="1285">(O367/Y367)*100</f>
        <v>28.213636363636361</v>
      </c>
      <c r="AB367" s="24">
        <f t="shared" ref="AB367" si="1286">(L367/X367)*100</f>
        <v>3.2897196261682242</v>
      </c>
      <c r="AC367" s="25">
        <f t="shared" ref="AC367" si="1287">(M367/Y367)*100</f>
        <v>87.540909090909096</v>
      </c>
    </row>
    <row r="368" spans="1:577" s="75" customFormat="1" x14ac:dyDescent="0.25">
      <c r="A368" s="49" t="s">
        <v>59</v>
      </c>
      <c r="B368" s="16">
        <f t="shared" si="1148"/>
        <v>349</v>
      </c>
      <c r="C368" s="77" t="s">
        <v>33</v>
      </c>
      <c r="D368" s="62">
        <v>1</v>
      </c>
      <c r="E368" s="84"/>
      <c r="F368" s="91" t="s">
        <v>8</v>
      </c>
      <c r="G368" s="81"/>
      <c r="H368" s="97"/>
      <c r="I368" s="62">
        <v>2016</v>
      </c>
      <c r="J368" s="15">
        <v>187.29</v>
      </c>
      <c r="K368" s="16">
        <v>75.23</v>
      </c>
      <c r="L368" s="15">
        <f t="shared" si="931"/>
        <v>243.54999999999998</v>
      </c>
      <c r="M368" s="16">
        <f t="shared" si="932"/>
        <v>162.18</v>
      </c>
      <c r="N368" s="15">
        <f t="shared" ref="N368:N371" si="1288">P368+R368+T368</f>
        <v>56.26</v>
      </c>
      <c r="O368" s="16">
        <f t="shared" ref="O368:O371" si="1289">Q368+S368+U368</f>
        <v>86.95</v>
      </c>
      <c r="P368" s="15">
        <v>50.98</v>
      </c>
      <c r="Q368" s="16">
        <v>80.56</v>
      </c>
      <c r="R368" s="15">
        <v>5.28</v>
      </c>
      <c r="S368" s="16">
        <v>6.39</v>
      </c>
      <c r="T368" s="15">
        <v>0</v>
      </c>
      <c r="U368" s="16">
        <v>0</v>
      </c>
      <c r="V368" s="15">
        <v>0</v>
      </c>
      <c r="W368" s="16">
        <v>0</v>
      </c>
      <c r="X368" s="15">
        <v>214</v>
      </c>
      <c r="Y368" s="16">
        <v>220</v>
      </c>
      <c r="Z368" s="24">
        <f t="shared" ref="Z368" si="1290">(N368/X368)*100</f>
        <v>26.289719626168225</v>
      </c>
      <c r="AA368" s="25">
        <f t="shared" ref="AA368" si="1291">(O368/Y368)*100</f>
        <v>39.522727272727273</v>
      </c>
      <c r="AB368" s="24">
        <f t="shared" ref="AB368" si="1292">(L368/X368)*100</f>
        <v>113.80841121495327</v>
      </c>
      <c r="AC368" s="25">
        <f t="shared" ref="AC368" si="1293">(M368/Y368)*100</f>
        <v>73.718181818181819</v>
      </c>
    </row>
    <row r="369" spans="1:577" s="75" customFormat="1" x14ac:dyDescent="0.25">
      <c r="A369" s="52" t="s">
        <v>65</v>
      </c>
      <c r="B369" s="16">
        <f t="shared" si="1148"/>
        <v>350</v>
      </c>
      <c r="C369" s="77" t="s">
        <v>33</v>
      </c>
      <c r="D369" s="62">
        <v>1</v>
      </c>
      <c r="E369" s="84" t="s">
        <v>8</v>
      </c>
      <c r="F369" s="91"/>
      <c r="G369" s="81"/>
      <c r="H369" s="97"/>
      <c r="I369" s="62">
        <v>2013</v>
      </c>
      <c r="J369" s="15">
        <v>134.4</v>
      </c>
      <c r="K369" s="16">
        <v>139.80000000000001</v>
      </c>
      <c r="L369" s="15">
        <f t="shared" si="931"/>
        <v>168.99</v>
      </c>
      <c r="M369" s="16">
        <f t="shared" si="932"/>
        <v>189.94</v>
      </c>
      <c r="N369" s="15">
        <f t="shared" ref="N369" si="1294">P369+R369+T369</f>
        <v>34.590000000000003</v>
      </c>
      <c r="O369" s="16">
        <f t="shared" ref="O369" si="1295">Q369+S369+U369</f>
        <v>50.14</v>
      </c>
      <c r="P369" s="15">
        <v>31.32</v>
      </c>
      <c r="Q369" s="16">
        <v>46.89</v>
      </c>
      <c r="R369" s="15">
        <v>3.27</v>
      </c>
      <c r="S369" s="16">
        <v>3.25</v>
      </c>
      <c r="T369" s="15">
        <v>0</v>
      </c>
      <c r="U369" s="16">
        <v>0</v>
      </c>
      <c r="V369" s="15">
        <v>0</v>
      </c>
      <c r="W369" s="16">
        <v>0</v>
      </c>
      <c r="X369" s="15">
        <v>214</v>
      </c>
      <c r="Y369" s="16">
        <v>220</v>
      </c>
      <c r="Z369" s="24">
        <f t="shared" ref="Z369" si="1296">(N369/X369)*100</f>
        <v>16.16355140186916</v>
      </c>
      <c r="AA369" s="25">
        <f t="shared" ref="AA369" si="1297">(O369/Y369)*100</f>
        <v>22.790909090909093</v>
      </c>
      <c r="AB369" s="24">
        <f t="shared" ref="AB369" si="1298">(L369/X369)*100</f>
        <v>78.96728971962618</v>
      </c>
      <c r="AC369" s="25">
        <f t="shared" ref="AC369" si="1299">(M369/Y369)*100</f>
        <v>86.336363636363629</v>
      </c>
    </row>
    <row r="370" spans="1:577" s="75" customFormat="1" x14ac:dyDescent="0.25">
      <c r="A370" s="54" t="s">
        <v>69</v>
      </c>
      <c r="B370" s="16">
        <f t="shared" si="1148"/>
        <v>351</v>
      </c>
      <c r="C370" s="77" t="s">
        <v>33</v>
      </c>
      <c r="D370" s="62">
        <v>1</v>
      </c>
      <c r="E370" s="84"/>
      <c r="F370" s="91" t="s">
        <v>8</v>
      </c>
      <c r="G370" s="81"/>
      <c r="H370" s="97"/>
      <c r="I370" s="62">
        <v>2015</v>
      </c>
      <c r="J370" s="15">
        <v>112.49</v>
      </c>
      <c r="K370" s="16">
        <v>0</v>
      </c>
      <c r="L370" s="15">
        <f t="shared" ref="L370" si="1300">J370+N370</f>
        <v>137.66999999999999</v>
      </c>
      <c r="M370" s="16">
        <f t="shared" ref="M370" si="1301">K370+O370</f>
        <v>0</v>
      </c>
      <c r="N370" s="15">
        <f t="shared" ref="N370" si="1302">P370+R370+T370</f>
        <v>25.18</v>
      </c>
      <c r="O370" s="16">
        <f t="shared" ref="O370" si="1303">Q370+S370+U370</f>
        <v>0</v>
      </c>
      <c r="P370" s="15">
        <v>25.18</v>
      </c>
      <c r="Q370" s="16">
        <v>0</v>
      </c>
      <c r="R370" s="15">
        <v>0</v>
      </c>
      <c r="S370" s="16">
        <v>0</v>
      </c>
      <c r="T370" s="15">
        <v>0</v>
      </c>
      <c r="U370" s="16">
        <v>0</v>
      </c>
      <c r="V370" s="15">
        <v>0</v>
      </c>
      <c r="W370" s="16">
        <v>0</v>
      </c>
      <c r="X370" s="15">
        <v>214</v>
      </c>
      <c r="Y370" s="16">
        <v>220</v>
      </c>
      <c r="Z370" s="24">
        <f t="shared" ref="Z370" si="1304">(N370/X370)*100</f>
        <v>11.766355140186915</v>
      </c>
      <c r="AA370" s="25">
        <f t="shared" ref="AA370" si="1305">(O370/Y370)*100</f>
        <v>0</v>
      </c>
      <c r="AB370" s="24">
        <f t="shared" ref="AB370" si="1306">(L370/X370)*100</f>
        <v>64.331775700934571</v>
      </c>
      <c r="AC370" s="25">
        <f t="shared" ref="AC370" si="1307">(M370/Y370)*100</f>
        <v>0</v>
      </c>
    </row>
    <row r="371" spans="1:577" s="75" customFormat="1" x14ac:dyDescent="0.25">
      <c r="A371" s="49" t="s">
        <v>59</v>
      </c>
      <c r="B371" s="16">
        <f t="shared" si="1148"/>
        <v>352</v>
      </c>
      <c r="C371" s="77" t="s">
        <v>38</v>
      </c>
      <c r="D371" s="62">
        <v>1</v>
      </c>
      <c r="E371" s="84" t="s">
        <v>8</v>
      </c>
      <c r="F371" s="91" t="s">
        <v>8</v>
      </c>
      <c r="G371" s="81"/>
      <c r="H371" s="97"/>
      <c r="I371" s="62">
        <v>2017</v>
      </c>
      <c r="J371" s="15">
        <v>0</v>
      </c>
      <c r="K371" s="16">
        <v>0</v>
      </c>
      <c r="L371" s="15">
        <f t="shared" si="931"/>
        <v>95.2</v>
      </c>
      <c r="M371" s="16">
        <f t="shared" si="932"/>
        <v>3.23</v>
      </c>
      <c r="N371" s="15">
        <f t="shared" si="1288"/>
        <v>95.2</v>
      </c>
      <c r="O371" s="16">
        <f t="shared" si="1289"/>
        <v>3.23</v>
      </c>
      <c r="P371" s="15">
        <v>91.8</v>
      </c>
      <c r="Q371" s="16">
        <v>0</v>
      </c>
      <c r="R371" s="15">
        <v>3.4</v>
      </c>
      <c r="S371" s="16">
        <v>3.23</v>
      </c>
      <c r="T371" s="15">
        <v>0</v>
      </c>
      <c r="U371" s="16">
        <v>0</v>
      </c>
      <c r="V371" s="15">
        <v>0</v>
      </c>
      <c r="W371" s="16">
        <v>0</v>
      </c>
      <c r="X371" s="15">
        <v>214</v>
      </c>
      <c r="Y371" s="16">
        <v>220</v>
      </c>
      <c r="Z371" s="24">
        <f t="shared" ref="Z371" si="1308">(N371/X371)*100</f>
        <v>44.485981308411212</v>
      </c>
      <c r="AA371" s="25">
        <f t="shared" ref="AA371" si="1309">(O371/Y371)*100</f>
        <v>1.468181818181818</v>
      </c>
      <c r="AB371" s="24">
        <f t="shared" ref="AB371" si="1310">(L371/X371)*100</f>
        <v>44.485981308411212</v>
      </c>
      <c r="AC371" s="25">
        <f t="shared" ref="AC371" si="1311">(M371/Y371)*100</f>
        <v>1.468181818181818</v>
      </c>
    </row>
    <row r="372" spans="1:577" s="75" customFormat="1" x14ac:dyDescent="0.25">
      <c r="A372" s="54" t="s">
        <v>69</v>
      </c>
      <c r="B372" s="16">
        <f t="shared" si="1148"/>
        <v>353</v>
      </c>
      <c r="C372" s="77" t="s">
        <v>44</v>
      </c>
      <c r="D372" s="62">
        <v>1</v>
      </c>
      <c r="E372" s="84"/>
      <c r="F372" s="91" t="s">
        <v>8</v>
      </c>
      <c r="G372" s="81"/>
      <c r="H372" s="97"/>
      <c r="I372" s="62">
        <v>2017</v>
      </c>
      <c r="J372" s="15">
        <v>0</v>
      </c>
      <c r="K372" s="16">
        <v>0</v>
      </c>
      <c r="L372" s="15">
        <f t="shared" ref="L372" si="1312">J372+N372</f>
        <v>167.66</v>
      </c>
      <c r="M372" s="16">
        <f t="shared" ref="M372" si="1313">K372+O372</f>
        <v>195.84</v>
      </c>
      <c r="N372" s="15">
        <f t="shared" ref="N372" si="1314">P372+R372+T372</f>
        <v>167.66</v>
      </c>
      <c r="O372" s="16">
        <f t="shared" ref="O372" si="1315">Q372+S372+U372</f>
        <v>195.84</v>
      </c>
      <c r="P372" s="15">
        <v>167.66</v>
      </c>
      <c r="Q372" s="16">
        <v>195.84</v>
      </c>
      <c r="R372" s="15">
        <v>0</v>
      </c>
      <c r="S372" s="16">
        <v>0</v>
      </c>
      <c r="T372" s="15">
        <v>0</v>
      </c>
      <c r="U372" s="16">
        <v>0</v>
      </c>
      <c r="V372" s="15">
        <v>0</v>
      </c>
      <c r="W372" s="16">
        <v>0</v>
      </c>
      <c r="X372" s="15">
        <v>198</v>
      </c>
      <c r="Y372" s="16">
        <v>204</v>
      </c>
      <c r="Z372" s="24">
        <f t="shared" ref="Z372" si="1316">(N372/X372)*100</f>
        <v>84.676767676767668</v>
      </c>
      <c r="AA372" s="25">
        <f t="shared" ref="AA372" si="1317">(O372/Y372)*100</f>
        <v>96</v>
      </c>
      <c r="AB372" s="24">
        <f t="shared" ref="AB372" si="1318">(L372/X372)*100</f>
        <v>84.676767676767668</v>
      </c>
      <c r="AC372" s="25">
        <f t="shared" ref="AC372" si="1319">(M372/Y372)*100</f>
        <v>96</v>
      </c>
    </row>
    <row r="373" spans="1:577" s="75" customFormat="1" x14ac:dyDescent="0.25">
      <c r="A373" s="50" t="s">
        <v>61</v>
      </c>
      <c r="B373" s="16">
        <f t="shared" si="1148"/>
        <v>354</v>
      </c>
      <c r="C373" s="77" t="s">
        <v>21</v>
      </c>
      <c r="D373" s="62">
        <v>1</v>
      </c>
      <c r="E373" s="84"/>
      <c r="F373" s="91" t="s">
        <v>8</v>
      </c>
      <c r="G373" s="81"/>
      <c r="H373" s="97"/>
      <c r="I373" s="62">
        <v>2017</v>
      </c>
      <c r="J373" s="15">
        <v>0</v>
      </c>
      <c r="K373" s="16">
        <v>0</v>
      </c>
      <c r="L373" s="15">
        <f t="shared" si="931"/>
        <v>63.91</v>
      </c>
      <c r="M373" s="16">
        <f t="shared" si="932"/>
        <v>89.639999999999986</v>
      </c>
      <c r="N373" s="15">
        <f t="shared" si="1189"/>
        <v>63.91</v>
      </c>
      <c r="O373" s="16">
        <f t="shared" si="1189"/>
        <v>89.639999999999986</v>
      </c>
      <c r="P373" s="15">
        <v>46.98</v>
      </c>
      <c r="Q373" s="16">
        <v>71.64</v>
      </c>
      <c r="R373" s="15">
        <v>0</v>
      </c>
      <c r="S373" s="16">
        <v>1.07</v>
      </c>
      <c r="T373" s="15">
        <v>16.93</v>
      </c>
      <c r="U373" s="16">
        <v>16.93</v>
      </c>
      <c r="V373" s="15">
        <v>0</v>
      </c>
      <c r="W373" s="16">
        <v>0</v>
      </c>
      <c r="X373" s="15">
        <v>198</v>
      </c>
      <c r="Y373" s="16">
        <v>204</v>
      </c>
      <c r="Z373" s="24">
        <f t="shared" ref="Z373" si="1320">(N373/X373)*100</f>
        <v>32.277777777777779</v>
      </c>
      <c r="AA373" s="25">
        <f t="shared" ref="AA373" si="1321">(O373/Y373)*100</f>
        <v>43.941176470588225</v>
      </c>
      <c r="AB373" s="24">
        <f t="shared" ref="AB373" si="1322">(L373/X373)*100</f>
        <v>32.277777777777779</v>
      </c>
      <c r="AC373" s="25">
        <f t="shared" ref="AC373" si="1323">(M373/Y373)*100</f>
        <v>43.941176470588225</v>
      </c>
    </row>
    <row r="374" spans="1:577" s="75" customFormat="1" x14ac:dyDescent="0.25">
      <c r="A374" s="51" t="s">
        <v>63</v>
      </c>
      <c r="B374" s="16">
        <f t="shared" si="1148"/>
        <v>355</v>
      </c>
      <c r="C374" s="77" t="s">
        <v>21</v>
      </c>
      <c r="D374" s="62">
        <v>1</v>
      </c>
      <c r="E374" s="84"/>
      <c r="F374" s="91" t="s">
        <v>8</v>
      </c>
      <c r="G374" s="81"/>
      <c r="H374" s="97"/>
      <c r="I374" s="62">
        <v>2017</v>
      </c>
      <c r="J374" s="15">
        <v>0</v>
      </c>
      <c r="K374" s="16">
        <v>0</v>
      </c>
      <c r="L374" s="15">
        <f t="shared" si="931"/>
        <v>63.85</v>
      </c>
      <c r="M374" s="16">
        <f t="shared" si="932"/>
        <v>131.79999999999998</v>
      </c>
      <c r="N374" s="15">
        <f t="shared" si="1189"/>
        <v>63.85</v>
      </c>
      <c r="O374" s="16">
        <f t="shared" si="1189"/>
        <v>131.79999999999998</v>
      </c>
      <c r="P374" s="15">
        <v>62.92</v>
      </c>
      <c r="Q374" s="16">
        <v>126.6</v>
      </c>
      <c r="R374" s="15">
        <v>0.93</v>
      </c>
      <c r="S374" s="16">
        <v>5.2</v>
      </c>
      <c r="T374" s="15">
        <v>0</v>
      </c>
      <c r="U374" s="16">
        <v>0</v>
      </c>
      <c r="V374" s="15">
        <v>0</v>
      </c>
      <c r="W374" s="16">
        <v>0</v>
      </c>
      <c r="X374" s="15">
        <v>198</v>
      </c>
      <c r="Y374" s="16">
        <v>204</v>
      </c>
      <c r="Z374" s="24">
        <f t="shared" ref="Z374" si="1324">(N374/X374)*100</f>
        <v>32.247474747474747</v>
      </c>
      <c r="AA374" s="25">
        <f t="shared" ref="AA374" si="1325">(O374/Y374)*100</f>
        <v>64.607843137254889</v>
      </c>
      <c r="AB374" s="24">
        <f t="shared" ref="AB374" si="1326">(L374/X374)*100</f>
        <v>32.247474747474747</v>
      </c>
      <c r="AC374" s="25">
        <f t="shared" ref="AC374" si="1327">(M374/Y374)*100</f>
        <v>64.607843137254889</v>
      </c>
    </row>
    <row r="375" spans="1:577" s="75" customFormat="1" x14ac:dyDescent="0.25">
      <c r="A375" s="55" t="s">
        <v>71</v>
      </c>
      <c r="B375" s="16">
        <f t="shared" si="1148"/>
        <v>356</v>
      </c>
      <c r="C375" s="77" t="s">
        <v>21</v>
      </c>
      <c r="D375" s="62">
        <v>1</v>
      </c>
      <c r="E375" s="84"/>
      <c r="F375" s="91" t="s">
        <v>8</v>
      </c>
      <c r="G375" s="81"/>
      <c r="H375" s="97"/>
      <c r="I375" s="62">
        <v>2015</v>
      </c>
      <c r="J375" s="15">
        <v>0</v>
      </c>
      <c r="K375" s="16">
        <v>0</v>
      </c>
      <c r="L375" s="15">
        <f t="shared" si="931"/>
        <v>88.22</v>
      </c>
      <c r="M375" s="16">
        <f t="shared" si="932"/>
        <v>117.71</v>
      </c>
      <c r="N375" s="15">
        <f t="shared" si="1189"/>
        <v>88.22</v>
      </c>
      <c r="O375" s="16">
        <f t="shared" si="1189"/>
        <v>117.71</v>
      </c>
      <c r="P375" s="15">
        <v>88.22</v>
      </c>
      <c r="Q375" s="16">
        <v>117.71</v>
      </c>
      <c r="R375" s="15">
        <v>0</v>
      </c>
      <c r="S375" s="16">
        <v>0</v>
      </c>
      <c r="T375" s="15">
        <v>0</v>
      </c>
      <c r="U375" s="16">
        <v>0</v>
      </c>
      <c r="V375" s="15">
        <v>0</v>
      </c>
      <c r="W375" s="16">
        <v>0</v>
      </c>
      <c r="X375" s="15">
        <v>198</v>
      </c>
      <c r="Y375" s="16">
        <v>204</v>
      </c>
      <c r="Z375" s="24">
        <f t="shared" ref="Z375" si="1328">(N375/X375)*100</f>
        <v>44.555555555555557</v>
      </c>
      <c r="AA375" s="25">
        <f t="shared" ref="AA375" si="1329">(O375/Y375)*100</f>
        <v>57.700980392156865</v>
      </c>
      <c r="AB375" s="24">
        <f t="shared" ref="AB375" si="1330">(L375/X375)*100</f>
        <v>44.555555555555557</v>
      </c>
      <c r="AC375" s="25">
        <f t="shared" ref="AC375" si="1331">(M375/Y375)*100</f>
        <v>57.700980392156865</v>
      </c>
    </row>
    <row r="376" spans="1:577" s="75" customFormat="1" x14ac:dyDescent="0.25">
      <c r="A376" s="55" t="s">
        <v>71</v>
      </c>
      <c r="B376" s="16">
        <f t="shared" si="1148"/>
        <v>357</v>
      </c>
      <c r="C376" s="77" t="s">
        <v>21</v>
      </c>
      <c r="D376" s="62">
        <v>1</v>
      </c>
      <c r="E376" s="84"/>
      <c r="F376" s="91" t="s">
        <v>8</v>
      </c>
      <c r="G376" s="81"/>
      <c r="H376" s="97"/>
      <c r="I376" s="62">
        <v>2017</v>
      </c>
      <c r="J376" s="15">
        <v>0</v>
      </c>
      <c r="K376" s="16">
        <v>0</v>
      </c>
      <c r="L376" s="15">
        <f t="shared" si="931"/>
        <v>87.95</v>
      </c>
      <c r="M376" s="16">
        <f t="shared" si="932"/>
        <v>107.14</v>
      </c>
      <c r="N376" s="15">
        <f t="shared" ref="N376" si="1332">P376+R376+T376</f>
        <v>87.95</v>
      </c>
      <c r="O376" s="16">
        <f t="shared" ref="O376" si="1333">Q376+S376+U376</f>
        <v>107.14</v>
      </c>
      <c r="P376" s="15">
        <v>85.84</v>
      </c>
      <c r="Q376" s="16">
        <v>100.43</v>
      </c>
      <c r="R376" s="15">
        <v>2.11</v>
      </c>
      <c r="S376" s="16">
        <v>6.71</v>
      </c>
      <c r="T376" s="15">
        <v>0</v>
      </c>
      <c r="U376" s="16">
        <v>0</v>
      </c>
      <c r="V376" s="15">
        <v>0</v>
      </c>
      <c r="W376" s="16">
        <v>0</v>
      </c>
      <c r="X376" s="15">
        <v>198</v>
      </c>
      <c r="Y376" s="16">
        <v>204</v>
      </c>
      <c r="Z376" s="24">
        <f t="shared" ref="Z376" si="1334">(N376/X376)*100</f>
        <v>44.419191919191917</v>
      </c>
      <c r="AA376" s="25">
        <f t="shared" ref="AA376" si="1335">(O376/Y376)*100</f>
        <v>52.519607843137251</v>
      </c>
      <c r="AB376" s="24">
        <f t="shared" ref="AB376" si="1336">(L376/X376)*100</f>
        <v>44.419191919191917</v>
      </c>
      <c r="AC376" s="25">
        <f t="shared" ref="AC376" si="1337">(M376/Y376)*100</f>
        <v>52.519607843137251</v>
      </c>
    </row>
    <row r="377" spans="1:577" s="75" customFormat="1" x14ac:dyDescent="0.25">
      <c r="A377" s="50" t="s">
        <v>61</v>
      </c>
      <c r="B377" s="16">
        <f t="shared" si="1148"/>
        <v>358</v>
      </c>
      <c r="C377" s="77" t="s">
        <v>21</v>
      </c>
      <c r="D377" s="62">
        <v>1</v>
      </c>
      <c r="E377" s="84"/>
      <c r="F377" s="91" t="s">
        <v>8</v>
      </c>
      <c r="G377" s="81"/>
      <c r="H377" s="97"/>
      <c r="I377" s="62">
        <v>2017</v>
      </c>
      <c r="J377" s="15">
        <v>265.51</v>
      </c>
      <c r="K377" s="16">
        <v>0</v>
      </c>
      <c r="L377" s="15">
        <f t="shared" si="931"/>
        <v>351.21</v>
      </c>
      <c r="M377" s="16">
        <f t="shared" si="932"/>
        <v>110.30000000000001</v>
      </c>
      <c r="N377" s="15">
        <f t="shared" ref="N377" si="1338">P377+R377+T377</f>
        <v>85.7</v>
      </c>
      <c r="O377" s="16">
        <f t="shared" ref="O377" si="1339">Q377+S377+U377</f>
        <v>110.30000000000001</v>
      </c>
      <c r="P377" s="15">
        <v>60.14</v>
      </c>
      <c r="Q377" s="16">
        <v>85.23</v>
      </c>
      <c r="R377" s="15">
        <v>25.56</v>
      </c>
      <c r="S377" s="16">
        <v>25.07</v>
      </c>
      <c r="T377" s="15">
        <v>0</v>
      </c>
      <c r="U377" s="16">
        <v>0</v>
      </c>
      <c r="V377" s="15">
        <v>0</v>
      </c>
      <c r="W377" s="16">
        <v>0</v>
      </c>
      <c r="X377" s="15">
        <v>198</v>
      </c>
      <c r="Y377" s="16">
        <v>204</v>
      </c>
      <c r="Z377" s="24">
        <f t="shared" ref="Z377" si="1340">(N377/X377)*100</f>
        <v>43.282828282828284</v>
      </c>
      <c r="AA377" s="25">
        <f t="shared" ref="AA377" si="1341">(O377/Y377)*100</f>
        <v>54.068627450980401</v>
      </c>
      <c r="AB377" s="24">
        <f t="shared" ref="AB377" si="1342">(L377/X377)*100</f>
        <v>177.37878787878788</v>
      </c>
      <c r="AC377" s="25">
        <f t="shared" ref="AC377" si="1343">(M377/Y377)*100</f>
        <v>54.068627450980401</v>
      </c>
    </row>
    <row r="378" spans="1:577" s="75" customFormat="1" x14ac:dyDescent="0.25">
      <c r="A378" s="50" t="s">
        <v>61</v>
      </c>
      <c r="B378" s="16">
        <f t="shared" si="1148"/>
        <v>359</v>
      </c>
      <c r="C378" s="77" t="s">
        <v>21</v>
      </c>
      <c r="D378" s="62">
        <v>1</v>
      </c>
      <c r="E378" s="84"/>
      <c r="F378" s="91" t="s">
        <v>8</v>
      </c>
      <c r="G378" s="81"/>
      <c r="H378" s="97"/>
      <c r="I378" s="62">
        <v>2018</v>
      </c>
      <c r="J378" s="15">
        <v>0</v>
      </c>
      <c r="K378" s="16">
        <v>0</v>
      </c>
      <c r="L378" s="15">
        <f t="shared" si="931"/>
        <v>23.22</v>
      </c>
      <c r="M378" s="16">
        <f t="shared" si="932"/>
        <v>118.43</v>
      </c>
      <c r="N378" s="15">
        <f t="shared" ref="N378" si="1344">P378+R378+T378</f>
        <v>23.22</v>
      </c>
      <c r="O378" s="16">
        <f t="shared" ref="O378" si="1345">Q378+S378+U378</f>
        <v>118.43</v>
      </c>
      <c r="P378" s="15">
        <v>23.22</v>
      </c>
      <c r="Q378" s="16">
        <v>115.9</v>
      </c>
      <c r="R378" s="15">
        <v>0</v>
      </c>
      <c r="S378" s="16">
        <v>2.5299999999999998</v>
      </c>
      <c r="T378" s="15">
        <v>0</v>
      </c>
      <c r="U378" s="16">
        <v>0</v>
      </c>
      <c r="V378" s="15">
        <v>0</v>
      </c>
      <c r="W378" s="16">
        <v>0</v>
      </c>
      <c r="X378" s="15">
        <v>198</v>
      </c>
      <c r="Y378" s="16">
        <v>204</v>
      </c>
      <c r="Z378" s="24">
        <f t="shared" ref="Z378" si="1346">(N378/X378)*100</f>
        <v>11.727272727272727</v>
      </c>
      <c r="AA378" s="25">
        <f t="shared" ref="AA378" si="1347">(O378/Y378)*100</f>
        <v>58.053921568627452</v>
      </c>
      <c r="AB378" s="24">
        <f t="shared" ref="AB378" si="1348">(L378/X378)*100</f>
        <v>11.727272727272727</v>
      </c>
      <c r="AC378" s="25">
        <f t="shared" ref="AC378" si="1349">(M378/Y378)*100</f>
        <v>58.053921568627452</v>
      </c>
    </row>
    <row r="379" spans="1:577" s="75" customFormat="1" x14ac:dyDescent="0.25">
      <c r="A379" s="48" t="s">
        <v>51</v>
      </c>
      <c r="B379" s="16">
        <f t="shared" si="1148"/>
        <v>360</v>
      </c>
      <c r="C379" s="77" t="s">
        <v>21</v>
      </c>
      <c r="D379" s="62">
        <v>1</v>
      </c>
      <c r="E379" s="84"/>
      <c r="F379" s="91" t="s">
        <v>8</v>
      </c>
      <c r="G379" s="81"/>
      <c r="H379" s="97"/>
      <c r="I379" s="62">
        <v>2017</v>
      </c>
      <c r="J379" s="15">
        <v>15.2</v>
      </c>
      <c r="K379" s="16">
        <v>0</v>
      </c>
      <c r="L379" s="15">
        <f t="shared" si="931"/>
        <v>87.15</v>
      </c>
      <c r="M379" s="16">
        <f t="shared" si="932"/>
        <v>104.98</v>
      </c>
      <c r="N379" s="15">
        <f t="shared" ref="N379" si="1350">P379+R379+T379</f>
        <v>71.95</v>
      </c>
      <c r="O379" s="16">
        <f t="shared" ref="O379" si="1351">Q379+S379+U379</f>
        <v>104.98</v>
      </c>
      <c r="P379" s="15">
        <v>69.69</v>
      </c>
      <c r="Q379" s="16">
        <v>102.83</v>
      </c>
      <c r="R379" s="15">
        <v>2.2599999999999998</v>
      </c>
      <c r="S379" s="16">
        <v>2.15</v>
      </c>
      <c r="T379" s="15">
        <v>0</v>
      </c>
      <c r="U379" s="16">
        <v>0</v>
      </c>
      <c r="V379" s="15">
        <v>0</v>
      </c>
      <c r="W379" s="16">
        <v>0</v>
      </c>
      <c r="X379" s="15">
        <v>198</v>
      </c>
      <c r="Y379" s="16">
        <v>204</v>
      </c>
      <c r="Z379" s="24">
        <f t="shared" ref="Z379:Z406" si="1352">(N379/X379)*100</f>
        <v>36.338383838383841</v>
      </c>
      <c r="AA379" s="25">
        <f t="shared" ref="AA379:AA406" si="1353">(O379/Y379)*100</f>
        <v>51.460784313725497</v>
      </c>
      <c r="AB379" s="24">
        <f t="shared" ref="AB379:AB406" si="1354">(L379/X379)*100</f>
        <v>44.015151515151516</v>
      </c>
      <c r="AC379" s="25">
        <f t="shared" ref="AC379:AC406" si="1355">(M379/Y379)*100</f>
        <v>51.460784313725497</v>
      </c>
    </row>
    <row r="380" spans="1:577" x14ac:dyDescent="0.25">
      <c r="A380" s="48" t="s">
        <v>51</v>
      </c>
      <c r="B380" s="3">
        <f t="shared" si="1148"/>
        <v>361</v>
      </c>
      <c r="C380" s="30" t="s">
        <v>21</v>
      </c>
      <c r="D380" s="60">
        <v>1</v>
      </c>
      <c r="E380" s="79"/>
      <c r="F380" s="90" t="s">
        <v>8</v>
      </c>
      <c r="G380" s="80"/>
      <c r="H380" s="95"/>
      <c r="I380" s="60">
        <v>2017</v>
      </c>
      <c r="J380" s="2">
        <v>0</v>
      </c>
      <c r="K380" s="3">
        <v>0</v>
      </c>
      <c r="L380" s="15">
        <f t="shared" ref="L380:L445" si="1356">J380+N380</f>
        <v>65.429999999999993</v>
      </c>
      <c r="M380" s="16">
        <f t="shared" ref="M380:M445" si="1357">K380+O380</f>
        <v>113.64</v>
      </c>
      <c r="N380" s="2">
        <f t="shared" ref="N380:N382" si="1358">P380+R380+T380</f>
        <v>65.429999999999993</v>
      </c>
      <c r="O380" s="3">
        <f t="shared" ref="O380:O382" si="1359">Q380+S380+U380</f>
        <v>113.64</v>
      </c>
      <c r="P380" s="2">
        <v>62.15</v>
      </c>
      <c r="Q380" s="3">
        <v>107.25</v>
      </c>
      <c r="R380" s="2">
        <v>3.28</v>
      </c>
      <c r="S380" s="3">
        <v>6.39</v>
      </c>
      <c r="T380" s="2">
        <v>0</v>
      </c>
      <c r="U380" s="3">
        <v>0</v>
      </c>
      <c r="V380" s="2">
        <v>0</v>
      </c>
      <c r="W380" s="3">
        <v>0</v>
      </c>
      <c r="X380" s="4">
        <v>198</v>
      </c>
      <c r="Y380" s="5">
        <v>204</v>
      </c>
      <c r="Z380" s="20">
        <f t="shared" ref="Z380" si="1360">(N380/X380)*100</f>
        <v>33.04545454545454</v>
      </c>
      <c r="AA380" s="21">
        <f t="shared" ref="AA380" si="1361">(O380/Y380)*100</f>
        <v>55.705882352941174</v>
      </c>
      <c r="AB380" s="20">
        <f t="shared" ref="AB380" si="1362">(L380/X380)*100</f>
        <v>33.04545454545454</v>
      </c>
      <c r="AC380" s="21">
        <f t="shared" ref="AC380" si="1363">(M380/Y380)*100</f>
        <v>55.705882352941174</v>
      </c>
      <c r="AX380" s="75"/>
      <c r="AY380" s="75"/>
      <c r="AZ380" s="75"/>
      <c r="BA380" s="75"/>
      <c r="BB380" s="75"/>
      <c r="BC380" s="75"/>
      <c r="BD380" s="75"/>
      <c r="BE380" s="75"/>
      <c r="BF380" s="75"/>
      <c r="BG380" s="75"/>
      <c r="BH380" s="75"/>
      <c r="BI380" s="75"/>
      <c r="BJ380" s="75"/>
      <c r="BK380" s="75"/>
      <c r="BL380" s="75"/>
      <c r="BM380" s="75"/>
      <c r="BN380" s="75"/>
      <c r="BO380" s="75"/>
      <c r="BP380" s="75"/>
      <c r="BQ380" s="75"/>
      <c r="BR380" s="75"/>
      <c r="BS380" s="75"/>
      <c r="BT380" s="75"/>
      <c r="BU380" s="75"/>
      <c r="BV380" s="75"/>
      <c r="BW380" s="75"/>
      <c r="BX380" s="75"/>
      <c r="BY380" s="75"/>
      <c r="BZ380" s="75"/>
      <c r="CA380" s="75"/>
      <c r="CB380" s="75"/>
      <c r="CC380" s="75"/>
      <c r="CD380" s="75"/>
      <c r="CE380" s="75"/>
      <c r="CF380" s="75"/>
      <c r="CG380" s="75"/>
      <c r="CH380" s="75"/>
      <c r="CI380" s="75"/>
      <c r="CJ380" s="75"/>
      <c r="CK380" s="75"/>
      <c r="CL380" s="75"/>
      <c r="CM380" s="75"/>
      <c r="CN380" s="75"/>
      <c r="CO380" s="75"/>
      <c r="CP380" s="75"/>
      <c r="CQ380" s="75"/>
      <c r="CR380" s="75"/>
      <c r="CS380" s="75"/>
      <c r="CT380" s="75"/>
      <c r="CU380" s="75"/>
      <c r="CV380" s="75"/>
      <c r="CW380" s="75"/>
      <c r="CX380" s="75"/>
      <c r="CY380" s="75"/>
      <c r="CZ380" s="75"/>
      <c r="DA380" s="75"/>
      <c r="DB380" s="75"/>
      <c r="DC380" s="75"/>
      <c r="DD380" s="75"/>
      <c r="DE380" s="75"/>
      <c r="DF380" s="75"/>
      <c r="DG380" s="75"/>
      <c r="DH380" s="75"/>
      <c r="DI380" s="75"/>
      <c r="DJ380" s="75"/>
      <c r="DK380" s="75"/>
      <c r="DL380" s="75"/>
      <c r="DM380" s="75"/>
      <c r="DN380" s="75"/>
      <c r="DO380" s="75"/>
      <c r="DP380" s="75"/>
      <c r="DQ380" s="75"/>
      <c r="DR380" s="75"/>
      <c r="DS380" s="75"/>
      <c r="DT380" s="75"/>
      <c r="DU380" s="75"/>
      <c r="DV380" s="75"/>
      <c r="DW380" s="75"/>
      <c r="DX380" s="75"/>
      <c r="DY380" s="75"/>
      <c r="DZ380" s="75"/>
      <c r="EA380" s="75"/>
      <c r="EB380" s="75"/>
      <c r="EC380" s="75"/>
      <c r="ED380" s="75"/>
      <c r="EE380" s="75"/>
      <c r="EF380" s="75"/>
      <c r="EG380" s="75"/>
      <c r="EH380" s="75"/>
      <c r="EI380" s="75"/>
      <c r="EJ380" s="75"/>
      <c r="EK380" s="75"/>
      <c r="EL380" s="75"/>
      <c r="EM380" s="75"/>
      <c r="EN380" s="75"/>
      <c r="EO380" s="75"/>
      <c r="EP380" s="75"/>
      <c r="EQ380" s="75"/>
      <c r="ER380" s="75"/>
      <c r="ES380" s="75"/>
      <c r="ET380" s="75"/>
      <c r="EU380" s="75"/>
      <c r="EV380" s="75"/>
      <c r="EW380" s="75"/>
      <c r="EX380" s="75"/>
      <c r="EY380" s="75"/>
      <c r="EZ380" s="75"/>
      <c r="FA380" s="75"/>
      <c r="FB380" s="75"/>
      <c r="FC380" s="75"/>
      <c r="FD380" s="75"/>
      <c r="FE380" s="75"/>
      <c r="FF380" s="75"/>
      <c r="FG380" s="75"/>
      <c r="FH380" s="75"/>
      <c r="FI380" s="75"/>
      <c r="FJ380" s="75"/>
      <c r="FK380" s="75"/>
      <c r="FL380" s="75"/>
      <c r="FM380" s="75"/>
      <c r="FN380" s="75"/>
      <c r="FO380" s="75"/>
      <c r="FP380" s="75"/>
      <c r="FQ380" s="75"/>
      <c r="FR380" s="75"/>
      <c r="FS380" s="75"/>
      <c r="FT380" s="75"/>
      <c r="FU380" s="75"/>
      <c r="FV380" s="75"/>
      <c r="FW380" s="75"/>
      <c r="FX380" s="75"/>
      <c r="FY380" s="75"/>
      <c r="FZ380" s="75"/>
      <c r="GA380" s="75"/>
      <c r="GB380" s="75"/>
      <c r="GC380" s="75"/>
      <c r="GD380" s="75"/>
      <c r="GE380" s="75"/>
      <c r="GF380" s="75"/>
      <c r="GG380" s="75"/>
      <c r="GH380" s="75"/>
      <c r="GI380" s="75"/>
      <c r="GJ380" s="75"/>
      <c r="GK380" s="75"/>
      <c r="GL380" s="75"/>
      <c r="GM380" s="75"/>
      <c r="GN380" s="75"/>
      <c r="GO380" s="75"/>
      <c r="GP380" s="75"/>
      <c r="GQ380" s="75"/>
      <c r="GR380" s="75"/>
      <c r="GS380" s="75"/>
      <c r="GT380" s="75"/>
      <c r="GU380" s="75"/>
      <c r="GV380" s="75"/>
      <c r="GW380" s="75"/>
      <c r="GX380" s="75"/>
      <c r="GY380" s="75"/>
      <c r="GZ380" s="75"/>
      <c r="HA380" s="75"/>
      <c r="HB380" s="75"/>
      <c r="HC380" s="75"/>
      <c r="HD380" s="75"/>
      <c r="HE380" s="75"/>
      <c r="HF380" s="75"/>
      <c r="HG380" s="75"/>
      <c r="HH380" s="75"/>
      <c r="HI380" s="75"/>
      <c r="HJ380" s="75"/>
      <c r="HK380" s="75"/>
      <c r="HL380" s="75"/>
      <c r="HM380" s="75"/>
      <c r="HN380" s="75"/>
      <c r="HO380" s="75"/>
      <c r="HP380" s="75"/>
      <c r="HQ380" s="75"/>
      <c r="HR380" s="75"/>
      <c r="HS380" s="75"/>
      <c r="HT380" s="75"/>
      <c r="HU380" s="75"/>
      <c r="HV380" s="75"/>
      <c r="HW380" s="75"/>
      <c r="HX380" s="75"/>
      <c r="HY380" s="75"/>
      <c r="HZ380" s="75"/>
      <c r="IA380" s="75"/>
      <c r="IB380" s="75"/>
      <c r="IC380" s="75"/>
      <c r="ID380" s="75"/>
      <c r="IE380" s="75"/>
      <c r="IF380" s="75"/>
      <c r="IG380" s="75"/>
      <c r="IH380" s="75"/>
      <c r="II380" s="75"/>
      <c r="IJ380" s="75"/>
      <c r="IK380" s="75"/>
      <c r="IL380" s="75"/>
      <c r="IM380" s="75"/>
      <c r="IN380" s="75"/>
      <c r="IO380" s="75"/>
      <c r="IP380" s="75"/>
      <c r="IQ380" s="75"/>
      <c r="IR380" s="75"/>
      <c r="IS380" s="75"/>
      <c r="IT380" s="75"/>
      <c r="IU380" s="75"/>
      <c r="IV380" s="75"/>
      <c r="IW380" s="75"/>
      <c r="IX380" s="75"/>
      <c r="IY380" s="75"/>
      <c r="IZ380" s="75"/>
      <c r="JA380" s="75"/>
      <c r="JB380" s="75"/>
      <c r="JC380" s="75"/>
      <c r="JD380" s="75"/>
      <c r="JE380" s="75"/>
      <c r="JF380" s="75"/>
      <c r="JG380" s="75"/>
      <c r="JH380" s="75"/>
      <c r="JI380" s="75"/>
      <c r="JJ380" s="75"/>
      <c r="JK380" s="75"/>
      <c r="JL380" s="75"/>
      <c r="JM380" s="75"/>
      <c r="JN380" s="75"/>
      <c r="JO380" s="75"/>
      <c r="JP380" s="75"/>
      <c r="JQ380" s="75"/>
      <c r="JR380" s="75"/>
      <c r="JS380" s="75"/>
      <c r="JT380" s="75"/>
      <c r="JU380" s="75"/>
      <c r="JV380" s="75"/>
      <c r="JW380" s="75"/>
      <c r="JX380" s="75"/>
      <c r="JY380" s="75"/>
      <c r="JZ380" s="75"/>
      <c r="KA380" s="75"/>
      <c r="KB380" s="75"/>
      <c r="KC380" s="75"/>
      <c r="KD380" s="75"/>
      <c r="KE380" s="75"/>
      <c r="KF380" s="75"/>
      <c r="KG380" s="75"/>
      <c r="KH380" s="75"/>
      <c r="KI380" s="75"/>
      <c r="KJ380" s="75"/>
      <c r="KK380" s="75"/>
      <c r="KL380" s="75"/>
      <c r="KM380" s="75"/>
      <c r="KN380" s="75"/>
      <c r="KO380" s="75"/>
      <c r="KP380" s="75"/>
      <c r="KQ380" s="75"/>
      <c r="KR380" s="75"/>
      <c r="KS380" s="75"/>
      <c r="KT380" s="75"/>
      <c r="KU380" s="75"/>
      <c r="KV380" s="75"/>
      <c r="KW380" s="75"/>
      <c r="KX380" s="75"/>
      <c r="KY380" s="75"/>
      <c r="KZ380" s="75"/>
      <c r="LA380" s="75"/>
      <c r="LB380" s="75"/>
      <c r="LC380" s="75"/>
      <c r="LD380" s="75"/>
      <c r="LE380" s="75"/>
      <c r="LF380" s="75"/>
      <c r="LG380" s="75"/>
      <c r="LH380" s="75"/>
      <c r="LI380" s="75"/>
      <c r="LJ380" s="75"/>
      <c r="LK380" s="75"/>
      <c r="LL380" s="75"/>
      <c r="LM380" s="75"/>
      <c r="LN380" s="75"/>
      <c r="LO380" s="75"/>
      <c r="LP380" s="75"/>
      <c r="LQ380" s="75"/>
      <c r="LR380" s="75"/>
      <c r="LS380" s="75"/>
      <c r="LT380" s="75"/>
      <c r="LU380" s="75"/>
      <c r="LV380" s="75"/>
      <c r="LW380" s="75"/>
      <c r="LX380" s="75"/>
      <c r="LY380" s="75"/>
      <c r="LZ380" s="75"/>
      <c r="MA380" s="75"/>
      <c r="MB380" s="75"/>
      <c r="MC380" s="75"/>
      <c r="MD380" s="75"/>
      <c r="ME380" s="75"/>
      <c r="MF380" s="75"/>
      <c r="MG380" s="75"/>
      <c r="MH380" s="75"/>
      <c r="MI380" s="75"/>
      <c r="MJ380" s="75"/>
      <c r="MK380" s="75"/>
      <c r="ML380" s="75"/>
      <c r="MM380" s="75"/>
      <c r="MN380" s="75"/>
      <c r="MO380" s="75"/>
      <c r="MP380" s="75"/>
      <c r="MQ380" s="75"/>
      <c r="MR380" s="75"/>
      <c r="MS380" s="75"/>
      <c r="MT380" s="75"/>
      <c r="MU380" s="75"/>
      <c r="MV380" s="75"/>
      <c r="MW380" s="75"/>
      <c r="MX380" s="75"/>
      <c r="MY380" s="75"/>
      <c r="MZ380" s="75"/>
      <c r="NA380" s="75"/>
      <c r="NB380" s="75"/>
      <c r="NC380" s="75"/>
      <c r="ND380" s="75"/>
      <c r="NE380" s="75"/>
      <c r="NF380" s="75"/>
      <c r="NG380" s="75"/>
      <c r="NH380" s="75"/>
      <c r="NI380" s="75"/>
      <c r="NJ380" s="75"/>
      <c r="NK380" s="75"/>
      <c r="NL380" s="75"/>
      <c r="NM380" s="75"/>
      <c r="NN380" s="75"/>
      <c r="NO380" s="75"/>
      <c r="NP380" s="75"/>
      <c r="NQ380" s="75"/>
      <c r="NR380" s="75"/>
      <c r="NS380" s="75"/>
      <c r="NT380" s="75"/>
      <c r="NU380" s="75"/>
      <c r="NV380" s="75"/>
      <c r="NW380" s="75"/>
      <c r="NX380" s="75"/>
      <c r="NY380" s="75"/>
      <c r="NZ380" s="75"/>
      <c r="OA380" s="75"/>
      <c r="OB380" s="75"/>
      <c r="OC380" s="75"/>
      <c r="OD380" s="75"/>
      <c r="OE380" s="75"/>
      <c r="OF380" s="75"/>
      <c r="OG380" s="75"/>
      <c r="OH380" s="75"/>
      <c r="OI380" s="75"/>
      <c r="OJ380" s="75"/>
      <c r="OK380" s="75"/>
      <c r="OL380" s="75"/>
      <c r="OM380" s="75"/>
      <c r="ON380" s="75"/>
      <c r="OO380" s="75"/>
      <c r="OP380" s="75"/>
      <c r="OQ380" s="75"/>
      <c r="OR380" s="75"/>
      <c r="OS380" s="75"/>
      <c r="OT380" s="75"/>
      <c r="OU380" s="75"/>
      <c r="OV380" s="75"/>
      <c r="OW380" s="75"/>
      <c r="OX380" s="75"/>
      <c r="OY380" s="75"/>
      <c r="OZ380" s="75"/>
      <c r="PA380" s="75"/>
      <c r="PB380" s="75"/>
      <c r="PC380" s="75"/>
      <c r="PD380" s="75"/>
      <c r="PE380" s="75"/>
      <c r="PF380" s="75"/>
      <c r="PG380" s="75"/>
      <c r="PH380" s="75"/>
      <c r="PI380" s="75"/>
      <c r="PJ380" s="75"/>
      <c r="PK380" s="75"/>
      <c r="PL380" s="75"/>
      <c r="PM380" s="75"/>
      <c r="PN380" s="75"/>
      <c r="PO380" s="75"/>
      <c r="PP380" s="75"/>
      <c r="PQ380" s="75"/>
      <c r="PR380" s="75"/>
      <c r="PS380" s="75"/>
      <c r="PT380" s="75"/>
      <c r="PU380" s="75"/>
      <c r="PV380" s="75"/>
      <c r="PW380" s="75"/>
      <c r="PX380" s="75"/>
      <c r="PY380" s="75"/>
      <c r="PZ380" s="75"/>
      <c r="QA380" s="75"/>
      <c r="QB380" s="75"/>
      <c r="QC380" s="75"/>
      <c r="QD380" s="75"/>
      <c r="QE380" s="75"/>
      <c r="QF380" s="75"/>
      <c r="QG380" s="75"/>
      <c r="QH380" s="75"/>
      <c r="QI380" s="75"/>
      <c r="QJ380" s="75"/>
      <c r="QK380" s="75"/>
      <c r="QL380" s="75"/>
      <c r="QM380" s="75"/>
      <c r="QN380" s="75"/>
      <c r="QO380" s="75"/>
      <c r="QP380" s="75"/>
      <c r="QQ380" s="75"/>
      <c r="QR380" s="75"/>
      <c r="QS380" s="75"/>
      <c r="QT380" s="75"/>
      <c r="QU380" s="75"/>
      <c r="QV380" s="75"/>
      <c r="QW380" s="75"/>
      <c r="QX380" s="75"/>
      <c r="QY380" s="75"/>
      <c r="QZ380" s="75"/>
      <c r="RA380" s="75"/>
      <c r="RB380" s="75"/>
      <c r="RC380" s="75"/>
      <c r="RD380" s="75"/>
      <c r="RE380" s="75"/>
      <c r="RF380" s="75"/>
      <c r="RG380" s="75"/>
      <c r="RH380" s="75"/>
      <c r="RI380" s="75"/>
      <c r="RJ380" s="75"/>
      <c r="RK380" s="75"/>
      <c r="RL380" s="75"/>
      <c r="RM380" s="75"/>
      <c r="RN380" s="75"/>
      <c r="RO380" s="75"/>
      <c r="RP380" s="75"/>
      <c r="RQ380" s="75"/>
      <c r="RR380" s="75"/>
      <c r="RS380" s="75"/>
      <c r="RT380" s="75"/>
      <c r="RU380" s="75"/>
      <c r="RV380" s="75"/>
      <c r="RW380" s="75"/>
      <c r="RX380" s="75"/>
      <c r="RY380" s="75"/>
      <c r="RZ380" s="75"/>
      <c r="SA380" s="75"/>
      <c r="SB380" s="75"/>
      <c r="SC380" s="75"/>
      <c r="SD380" s="75"/>
      <c r="SE380" s="75"/>
      <c r="SF380" s="75"/>
      <c r="SG380" s="75"/>
      <c r="SH380" s="75"/>
      <c r="SI380" s="75"/>
      <c r="SJ380" s="75"/>
      <c r="SK380" s="75"/>
      <c r="SL380" s="75"/>
      <c r="SM380" s="75"/>
      <c r="SN380" s="75"/>
      <c r="SO380" s="75"/>
      <c r="SP380" s="75"/>
      <c r="SQ380" s="75"/>
      <c r="SR380" s="75"/>
      <c r="SS380" s="75"/>
      <c r="ST380" s="75"/>
      <c r="SU380" s="75"/>
      <c r="SV380" s="75"/>
      <c r="SW380" s="75"/>
      <c r="SX380" s="75"/>
      <c r="SY380" s="75"/>
      <c r="SZ380" s="75"/>
      <c r="TA380" s="75"/>
      <c r="TB380" s="75"/>
      <c r="TC380" s="75"/>
      <c r="TD380" s="75"/>
      <c r="TE380" s="75"/>
      <c r="TF380" s="75"/>
      <c r="TG380" s="75"/>
      <c r="TH380" s="75"/>
      <c r="TI380" s="75"/>
      <c r="TJ380" s="75"/>
      <c r="TK380" s="75"/>
      <c r="TL380" s="75"/>
      <c r="TM380" s="75"/>
      <c r="TN380" s="75"/>
      <c r="TO380" s="75"/>
      <c r="TP380" s="75"/>
      <c r="TQ380" s="75"/>
      <c r="TR380" s="75"/>
      <c r="TS380" s="75"/>
      <c r="TT380" s="75"/>
      <c r="TU380" s="75"/>
      <c r="TV380" s="75"/>
      <c r="TW380" s="75"/>
      <c r="TX380" s="75"/>
      <c r="TY380" s="75"/>
      <c r="TZ380" s="75"/>
      <c r="UA380" s="75"/>
      <c r="UB380" s="75"/>
      <c r="UC380" s="75"/>
      <c r="UD380" s="75"/>
      <c r="UE380" s="75"/>
      <c r="UF380" s="75"/>
      <c r="UG380" s="75"/>
      <c r="UH380" s="75"/>
      <c r="UI380" s="75"/>
      <c r="UJ380" s="75"/>
      <c r="UK380" s="75"/>
      <c r="UL380" s="75"/>
      <c r="UM380" s="75"/>
      <c r="UN380" s="75"/>
      <c r="UO380" s="75"/>
      <c r="UP380" s="75"/>
      <c r="UQ380" s="75"/>
      <c r="UR380" s="75"/>
      <c r="US380" s="75"/>
      <c r="UT380" s="75"/>
      <c r="UU380" s="75"/>
      <c r="UV380" s="75"/>
      <c r="UW380" s="75"/>
      <c r="UX380" s="75"/>
      <c r="UY380" s="75"/>
      <c r="UZ380" s="75"/>
      <c r="VA380" s="75"/>
      <c r="VB380" s="75"/>
      <c r="VC380" s="75"/>
      <c r="VD380" s="75"/>
      <c r="VE380" s="75"/>
    </row>
    <row r="381" spans="1:577" x14ac:dyDescent="0.25">
      <c r="A381" s="48" t="s">
        <v>51</v>
      </c>
      <c r="B381" s="3">
        <f t="shared" si="1148"/>
        <v>362</v>
      </c>
      <c r="C381" s="30" t="s">
        <v>21</v>
      </c>
      <c r="D381" s="60">
        <v>1</v>
      </c>
      <c r="E381" s="79"/>
      <c r="F381" s="90" t="s">
        <v>8</v>
      </c>
      <c r="G381" s="80"/>
      <c r="H381" s="95"/>
      <c r="I381" s="60">
        <v>2017</v>
      </c>
      <c r="J381" s="2">
        <v>121.02</v>
      </c>
      <c r="K381" s="3">
        <v>98.23</v>
      </c>
      <c r="L381" s="15">
        <f t="shared" si="1356"/>
        <v>238.26999999999998</v>
      </c>
      <c r="M381" s="16">
        <f t="shared" si="1357"/>
        <v>231.01</v>
      </c>
      <c r="N381" s="2">
        <f t="shared" si="1358"/>
        <v>117.25</v>
      </c>
      <c r="O381" s="3">
        <f t="shared" si="1359"/>
        <v>132.78</v>
      </c>
      <c r="P381" s="2">
        <v>53.56</v>
      </c>
      <c r="Q381" s="3">
        <v>66.14</v>
      </c>
      <c r="R381" s="2">
        <v>49.5</v>
      </c>
      <c r="S381" s="3">
        <v>52.45</v>
      </c>
      <c r="T381" s="2">
        <v>14.19</v>
      </c>
      <c r="U381" s="3">
        <v>14.19</v>
      </c>
      <c r="V381" s="2">
        <v>0</v>
      </c>
      <c r="W381" s="3">
        <v>0</v>
      </c>
      <c r="X381" s="4">
        <v>198</v>
      </c>
      <c r="Y381" s="5">
        <v>204</v>
      </c>
      <c r="Z381" s="20">
        <f t="shared" ref="Z381" si="1364">(N381/X381)*100</f>
        <v>59.217171717171709</v>
      </c>
      <c r="AA381" s="21">
        <f t="shared" ref="AA381" si="1365">(O381/Y381)*100</f>
        <v>65.088235294117652</v>
      </c>
      <c r="AB381" s="20">
        <f t="shared" ref="AB381" si="1366">(L381/X381)*100</f>
        <v>120.33838383838382</v>
      </c>
      <c r="AC381" s="21">
        <f t="shared" ref="AC381" si="1367">(M381/Y381)*100</f>
        <v>113.24019607843137</v>
      </c>
      <c r="AX381" s="75"/>
      <c r="AY381" s="75"/>
      <c r="AZ381" s="75"/>
      <c r="BA381" s="75"/>
      <c r="BB381" s="75"/>
      <c r="BC381" s="75"/>
      <c r="BD381" s="75"/>
      <c r="BE381" s="75"/>
      <c r="BF381" s="75"/>
      <c r="BG381" s="75"/>
      <c r="BH381" s="75"/>
      <c r="BI381" s="75"/>
      <c r="BJ381" s="75"/>
      <c r="BK381" s="75"/>
      <c r="BL381" s="75"/>
      <c r="BM381" s="75"/>
      <c r="BN381" s="75"/>
      <c r="BO381" s="75"/>
      <c r="BP381" s="75"/>
      <c r="BQ381" s="75"/>
      <c r="BR381" s="75"/>
      <c r="BS381" s="75"/>
      <c r="BT381" s="75"/>
      <c r="BU381" s="75"/>
      <c r="BV381" s="75"/>
      <c r="BW381" s="75"/>
      <c r="BX381" s="75"/>
      <c r="BY381" s="75"/>
      <c r="BZ381" s="75"/>
      <c r="CA381" s="75"/>
      <c r="CB381" s="75"/>
      <c r="CC381" s="75"/>
      <c r="CD381" s="75"/>
      <c r="CE381" s="75"/>
      <c r="CF381" s="75"/>
      <c r="CG381" s="75"/>
      <c r="CH381" s="75"/>
      <c r="CI381" s="75"/>
      <c r="CJ381" s="75"/>
      <c r="CK381" s="75"/>
      <c r="CL381" s="75"/>
      <c r="CM381" s="75"/>
      <c r="CN381" s="75"/>
      <c r="CO381" s="75"/>
      <c r="CP381" s="75"/>
      <c r="CQ381" s="75"/>
      <c r="CR381" s="75"/>
      <c r="CS381" s="75"/>
      <c r="CT381" s="75"/>
      <c r="CU381" s="75"/>
      <c r="CV381" s="75"/>
      <c r="CW381" s="75"/>
      <c r="CX381" s="75"/>
      <c r="CY381" s="75"/>
      <c r="CZ381" s="75"/>
      <c r="DA381" s="75"/>
      <c r="DB381" s="75"/>
      <c r="DC381" s="75"/>
      <c r="DD381" s="75"/>
      <c r="DE381" s="75"/>
      <c r="DF381" s="75"/>
      <c r="DG381" s="75"/>
      <c r="DH381" s="75"/>
      <c r="DI381" s="75"/>
      <c r="DJ381" s="75"/>
      <c r="DK381" s="75"/>
      <c r="DL381" s="75"/>
      <c r="DM381" s="75"/>
      <c r="DN381" s="75"/>
      <c r="DO381" s="75"/>
      <c r="DP381" s="75"/>
      <c r="DQ381" s="75"/>
      <c r="DR381" s="75"/>
      <c r="DS381" s="75"/>
      <c r="DT381" s="75"/>
      <c r="DU381" s="75"/>
      <c r="DV381" s="75"/>
      <c r="DW381" s="75"/>
      <c r="DX381" s="75"/>
      <c r="DY381" s="75"/>
      <c r="DZ381" s="75"/>
      <c r="EA381" s="75"/>
      <c r="EB381" s="75"/>
      <c r="EC381" s="75"/>
      <c r="ED381" s="75"/>
      <c r="EE381" s="75"/>
      <c r="EF381" s="75"/>
      <c r="EG381" s="75"/>
      <c r="EH381" s="75"/>
      <c r="EI381" s="75"/>
      <c r="EJ381" s="75"/>
      <c r="EK381" s="75"/>
      <c r="EL381" s="75"/>
      <c r="EM381" s="75"/>
      <c r="EN381" s="75"/>
      <c r="EO381" s="75"/>
      <c r="EP381" s="75"/>
      <c r="EQ381" s="75"/>
      <c r="ER381" s="75"/>
      <c r="ES381" s="75"/>
      <c r="ET381" s="75"/>
      <c r="EU381" s="75"/>
      <c r="EV381" s="75"/>
      <c r="EW381" s="75"/>
      <c r="EX381" s="75"/>
      <c r="EY381" s="75"/>
      <c r="EZ381" s="75"/>
      <c r="FA381" s="75"/>
      <c r="FB381" s="75"/>
      <c r="FC381" s="75"/>
      <c r="FD381" s="75"/>
      <c r="FE381" s="75"/>
      <c r="FF381" s="75"/>
      <c r="FG381" s="75"/>
      <c r="FH381" s="75"/>
      <c r="FI381" s="75"/>
      <c r="FJ381" s="75"/>
      <c r="FK381" s="75"/>
      <c r="FL381" s="75"/>
      <c r="FM381" s="75"/>
      <c r="FN381" s="75"/>
      <c r="FO381" s="75"/>
      <c r="FP381" s="75"/>
      <c r="FQ381" s="75"/>
      <c r="FR381" s="75"/>
      <c r="FS381" s="75"/>
      <c r="FT381" s="75"/>
      <c r="FU381" s="75"/>
      <c r="FV381" s="75"/>
      <c r="FW381" s="75"/>
      <c r="FX381" s="75"/>
      <c r="FY381" s="75"/>
      <c r="FZ381" s="75"/>
      <c r="GA381" s="75"/>
      <c r="GB381" s="75"/>
      <c r="GC381" s="75"/>
      <c r="GD381" s="75"/>
      <c r="GE381" s="75"/>
      <c r="GF381" s="75"/>
      <c r="GG381" s="75"/>
      <c r="GH381" s="75"/>
      <c r="GI381" s="75"/>
      <c r="GJ381" s="75"/>
      <c r="GK381" s="75"/>
      <c r="GL381" s="75"/>
      <c r="GM381" s="75"/>
      <c r="GN381" s="75"/>
      <c r="GO381" s="75"/>
      <c r="GP381" s="75"/>
      <c r="GQ381" s="75"/>
      <c r="GR381" s="75"/>
      <c r="GS381" s="75"/>
      <c r="GT381" s="75"/>
      <c r="GU381" s="75"/>
      <c r="GV381" s="75"/>
      <c r="GW381" s="75"/>
      <c r="GX381" s="75"/>
      <c r="GY381" s="75"/>
      <c r="GZ381" s="75"/>
      <c r="HA381" s="75"/>
      <c r="HB381" s="75"/>
      <c r="HC381" s="75"/>
      <c r="HD381" s="75"/>
      <c r="HE381" s="75"/>
      <c r="HF381" s="75"/>
      <c r="HG381" s="75"/>
      <c r="HH381" s="75"/>
      <c r="HI381" s="75"/>
      <c r="HJ381" s="75"/>
      <c r="HK381" s="75"/>
      <c r="HL381" s="75"/>
      <c r="HM381" s="75"/>
      <c r="HN381" s="75"/>
      <c r="HO381" s="75"/>
      <c r="HP381" s="75"/>
      <c r="HQ381" s="75"/>
      <c r="HR381" s="75"/>
      <c r="HS381" s="75"/>
      <c r="HT381" s="75"/>
      <c r="HU381" s="75"/>
      <c r="HV381" s="75"/>
      <c r="HW381" s="75"/>
      <c r="HX381" s="75"/>
      <c r="HY381" s="75"/>
      <c r="HZ381" s="75"/>
      <c r="IA381" s="75"/>
      <c r="IB381" s="75"/>
      <c r="IC381" s="75"/>
      <c r="ID381" s="75"/>
      <c r="IE381" s="75"/>
      <c r="IF381" s="75"/>
      <c r="IG381" s="75"/>
      <c r="IH381" s="75"/>
      <c r="II381" s="75"/>
      <c r="IJ381" s="75"/>
      <c r="IK381" s="75"/>
      <c r="IL381" s="75"/>
      <c r="IM381" s="75"/>
      <c r="IN381" s="75"/>
      <c r="IO381" s="75"/>
      <c r="IP381" s="75"/>
      <c r="IQ381" s="75"/>
      <c r="IR381" s="75"/>
      <c r="IS381" s="75"/>
      <c r="IT381" s="75"/>
      <c r="IU381" s="75"/>
      <c r="IV381" s="75"/>
      <c r="IW381" s="75"/>
      <c r="IX381" s="75"/>
      <c r="IY381" s="75"/>
      <c r="IZ381" s="75"/>
      <c r="JA381" s="75"/>
      <c r="JB381" s="75"/>
      <c r="JC381" s="75"/>
      <c r="JD381" s="75"/>
      <c r="JE381" s="75"/>
      <c r="JF381" s="75"/>
      <c r="JG381" s="75"/>
      <c r="JH381" s="75"/>
      <c r="JI381" s="75"/>
      <c r="JJ381" s="75"/>
      <c r="JK381" s="75"/>
      <c r="JL381" s="75"/>
      <c r="JM381" s="75"/>
      <c r="JN381" s="75"/>
      <c r="JO381" s="75"/>
      <c r="JP381" s="75"/>
      <c r="JQ381" s="75"/>
      <c r="JR381" s="75"/>
      <c r="JS381" s="75"/>
      <c r="JT381" s="75"/>
      <c r="JU381" s="75"/>
      <c r="JV381" s="75"/>
      <c r="JW381" s="75"/>
      <c r="JX381" s="75"/>
      <c r="JY381" s="75"/>
      <c r="JZ381" s="75"/>
      <c r="KA381" s="75"/>
      <c r="KB381" s="75"/>
      <c r="KC381" s="75"/>
      <c r="KD381" s="75"/>
      <c r="KE381" s="75"/>
      <c r="KF381" s="75"/>
      <c r="KG381" s="75"/>
      <c r="KH381" s="75"/>
      <c r="KI381" s="75"/>
      <c r="KJ381" s="75"/>
      <c r="KK381" s="75"/>
      <c r="KL381" s="75"/>
      <c r="KM381" s="75"/>
      <c r="KN381" s="75"/>
      <c r="KO381" s="75"/>
      <c r="KP381" s="75"/>
      <c r="KQ381" s="75"/>
      <c r="KR381" s="75"/>
      <c r="KS381" s="75"/>
      <c r="KT381" s="75"/>
      <c r="KU381" s="75"/>
      <c r="KV381" s="75"/>
      <c r="KW381" s="75"/>
      <c r="KX381" s="75"/>
      <c r="KY381" s="75"/>
      <c r="KZ381" s="75"/>
      <c r="LA381" s="75"/>
      <c r="LB381" s="75"/>
      <c r="LC381" s="75"/>
      <c r="LD381" s="75"/>
      <c r="LE381" s="75"/>
      <c r="LF381" s="75"/>
      <c r="LG381" s="75"/>
      <c r="LH381" s="75"/>
      <c r="LI381" s="75"/>
      <c r="LJ381" s="75"/>
      <c r="LK381" s="75"/>
      <c r="LL381" s="75"/>
      <c r="LM381" s="75"/>
      <c r="LN381" s="75"/>
      <c r="LO381" s="75"/>
      <c r="LP381" s="75"/>
      <c r="LQ381" s="75"/>
      <c r="LR381" s="75"/>
      <c r="LS381" s="75"/>
      <c r="LT381" s="75"/>
      <c r="LU381" s="75"/>
      <c r="LV381" s="75"/>
      <c r="LW381" s="75"/>
      <c r="LX381" s="75"/>
      <c r="LY381" s="75"/>
      <c r="LZ381" s="75"/>
      <c r="MA381" s="75"/>
      <c r="MB381" s="75"/>
      <c r="MC381" s="75"/>
      <c r="MD381" s="75"/>
      <c r="ME381" s="75"/>
      <c r="MF381" s="75"/>
      <c r="MG381" s="75"/>
      <c r="MH381" s="75"/>
      <c r="MI381" s="75"/>
      <c r="MJ381" s="75"/>
      <c r="MK381" s="75"/>
      <c r="ML381" s="75"/>
      <c r="MM381" s="75"/>
      <c r="MN381" s="75"/>
      <c r="MO381" s="75"/>
      <c r="MP381" s="75"/>
      <c r="MQ381" s="75"/>
      <c r="MR381" s="75"/>
      <c r="MS381" s="75"/>
      <c r="MT381" s="75"/>
      <c r="MU381" s="75"/>
      <c r="MV381" s="75"/>
      <c r="MW381" s="75"/>
      <c r="MX381" s="75"/>
      <c r="MY381" s="75"/>
      <c r="MZ381" s="75"/>
      <c r="NA381" s="75"/>
      <c r="NB381" s="75"/>
      <c r="NC381" s="75"/>
      <c r="ND381" s="75"/>
      <c r="NE381" s="75"/>
      <c r="NF381" s="75"/>
      <c r="NG381" s="75"/>
      <c r="NH381" s="75"/>
      <c r="NI381" s="75"/>
      <c r="NJ381" s="75"/>
      <c r="NK381" s="75"/>
      <c r="NL381" s="75"/>
      <c r="NM381" s="75"/>
      <c r="NN381" s="75"/>
      <c r="NO381" s="75"/>
      <c r="NP381" s="75"/>
      <c r="NQ381" s="75"/>
      <c r="NR381" s="75"/>
      <c r="NS381" s="75"/>
      <c r="NT381" s="75"/>
      <c r="NU381" s="75"/>
      <c r="NV381" s="75"/>
      <c r="NW381" s="75"/>
      <c r="NX381" s="75"/>
      <c r="NY381" s="75"/>
      <c r="NZ381" s="75"/>
      <c r="OA381" s="75"/>
      <c r="OB381" s="75"/>
      <c r="OC381" s="75"/>
      <c r="OD381" s="75"/>
      <c r="OE381" s="75"/>
      <c r="OF381" s="75"/>
      <c r="OG381" s="75"/>
      <c r="OH381" s="75"/>
      <c r="OI381" s="75"/>
      <c r="OJ381" s="75"/>
      <c r="OK381" s="75"/>
      <c r="OL381" s="75"/>
      <c r="OM381" s="75"/>
      <c r="ON381" s="75"/>
      <c r="OO381" s="75"/>
      <c r="OP381" s="75"/>
      <c r="OQ381" s="75"/>
      <c r="OR381" s="75"/>
      <c r="OS381" s="75"/>
      <c r="OT381" s="75"/>
      <c r="OU381" s="75"/>
      <c r="OV381" s="75"/>
      <c r="OW381" s="75"/>
      <c r="OX381" s="75"/>
      <c r="OY381" s="75"/>
      <c r="OZ381" s="75"/>
      <c r="PA381" s="75"/>
      <c r="PB381" s="75"/>
      <c r="PC381" s="75"/>
      <c r="PD381" s="75"/>
      <c r="PE381" s="75"/>
      <c r="PF381" s="75"/>
      <c r="PG381" s="75"/>
      <c r="PH381" s="75"/>
      <c r="PI381" s="75"/>
      <c r="PJ381" s="75"/>
      <c r="PK381" s="75"/>
      <c r="PL381" s="75"/>
      <c r="PM381" s="75"/>
      <c r="PN381" s="75"/>
      <c r="PO381" s="75"/>
      <c r="PP381" s="75"/>
      <c r="PQ381" s="75"/>
      <c r="PR381" s="75"/>
      <c r="PS381" s="75"/>
      <c r="PT381" s="75"/>
      <c r="PU381" s="75"/>
      <c r="PV381" s="75"/>
      <c r="PW381" s="75"/>
      <c r="PX381" s="75"/>
      <c r="PY381" s="75"/>
      <c r="PZ381" s="75"/>
      <c r="QA381" s="75"/>
      <c r="QB381" s="75"/>
      <c r="QC381" s="75"/>
      <c r="QD381" s="75"/>
      <c r="QE381" s="75"/>
      <c r="QF381" s="75"/>
      <c r="QG381" s="75"/>
      <c r="QH381" s="75"/>
      <c r="QI381" s="75"/>
      <c r="QJ381" s="75"/>
      <c r="QK381" s="75"/>
      <c r="QL381" s="75"/>
      <c r="QM381" s="75"/>
      <c r="QN381" s="75"/>
      <c r="QO381" s="75"/>
      <c r="QP381" s="75"/>
      <c r="QQ381" s="75"/>
      <c r="QR381" s="75"/>
      <c r="QS381" s="75"/>
      <c r="QT381" s="75"/>
      <c r="QU381" s="75"/>
      <c r="QV381" s="75"/>
      <c r="QW381" s="75"/>
      <c r="QX381" s="75"/>
      <c r="QY381" s="75"/>
      <c r="QZ381" s="75"/>
      <c r="RA381" s="75"/>
      <c r="RB381" s="75"/>
      <c r="RC381" s="75"/>
      <c r="RD381" s="75"/>
      <c r="RE381" s="75"/>
      <c r="RF381" s="75"/>
      <c r="RG381" s="75"/>
      <c r="RH381" s="75"/>
      <c r="RI381" s="75"/>
      <c r="RJ381" s="75"/>
      <c r="RK381" s="75"/>
      <c r="RL381" s="75"/>
      <c r="RM381" s="75"/>
      <c r="RN381" s="75"/>
      <c r="RO381" s="75"/>
      <c r="RP381" s="75"/>
      <c r="RQ381" s="75"/>
      <c r="RR381" s="75"/>
      <c r="RS381" s="75"/>
      <c r="RT381" s="75"/>
      <c r="RU381" s="75"/>
      <c r="RV381" s="75"/>
      <c r="RW381" s="75"/>
      <c r="RX381" s="75"/>
      <c r="RY381" s="75"/>
      <c r="RZ381" s="75"/>
      <c r="SA381" s="75"/>
      <c r="SB381" s="75"/>
      <c r="SC381" s="75"/>
      <c r="SD381" s="75"/>
      <c r="SE381" s="75"/>
      <c r="SF381" s="75"/>
      <c r="SG381" s="75"/>
      <c r="SH381" s="75"/>
      <c r="SI381" s="75"/>
      <c r="SJ381" s="75"/>
      <c r="SK381" s="75"/>
      <c r="SL381" s="75"/>
      <c r="SM381" s="75"/>
      <c r="SN381" s="75"/>
      <c r="SO381" s="75"/>
      <c r="SP381" s="75"/>
      <c r="SQ381" s="75"/>
      <c r="SR381" s="75"/>
      <c r="SS381" s="75"/>
      <c r="ST381" s="75"/>
      <c r="SU381" s="75"/>
      <c r="SV381" s="75"/>
      <c r="SW381" s="75"/>
      <c r="SX381" s="75"/>
      <c r="SY381" s="75"/>
      <c r="SZ381" s="75"/>
      <c r="TA381" s="75"/>
      <c r="TB381" s="75"/>
      <c r="TC381" s="75"/>
      <c r="TD381" s="75"/>
      <c r="TE381" s="75"/>
      <c r="TF381" s="75"/>
      <c r="TG381" s="75"/>
      <c r="TH381" s="75"/>
      <c r="TI381" s="75"/>
      <c r="TJ381" s="75"/>
      <c r="TK381" s="75"/>
      <c r="TL381" s="75"/>
      <c r="TM381" s="75"/>
      <c r="TN381" s="75"/>
      <c r="TO381" s="75"/>
      <c r="TP381" s="75"/>
      <c r="TQ381" s="75"/>
      <c r="TR381" s="75"/>
      <c r="TS381" s="75"/>
      <c r="TT381" s="75"/>
      <c r="TU381" s="75"/>
      <c r="TV381" s="75"/>
      <c r="TW381" s="75"/>
      <c r="TX381" s="75"/>
      <c r="TY381" s="75"/>
      <c r="TZ381" s="75"/>
      <c r="UA381" s="75"/>
      <c r="UB381" s="75"/>
      <c r="UC381" s="75"/>
      <c r="UD381" s="75"/>
      <c r="UE381" s="75"/>
      <c r="UF381" s="75"/>
      <c r="UG381" s="75"/>
      <c r="UH381" s="75"/>
      <c r="UI381" s="75"/>
      <c r="UJ381" s="75"/>
      <c r="UK381" s="75"/>
      <c r="UL381" s="75"/>
      <c r="UM381" s="75"/>
      <c r="UN381" s="75"/>
      <c r="UO381" s="75"/>
      <c r="UP381" s="75"/>
      <c r="UQ381" s="75"/>
      <c r="UR381" s="75"/>
      <c r="US381" s="75"/>
      <c r="UT381" s="75"/>
      <c r="UU381" s="75"/>
      <c r="UV381" s="75"/>
      <c r="UW381" s="75"/>
      <c r="UX381" s="75"/>
      <c r="UY381" s="75"/>
      <c r="UZ381" s="75"/>
      <c r="VA381" s="75"/>
      <c r="VB381" s="75"/>
      <c r="VC381" s="75"/>
      <c r="VD381" s="75"/>
      <c r="VE381" s="75"/>
    </row>
    <row r="382" spans="1:577" x14ac:dyDescent="0.25">
      <c r="A382" s="49" t="s">
        <v>59</v>
      </c>
      <c r="B382" s="3">
        <f t="shared" si="1148"/>
        <v>363</v>
      </c>
      <c r="C382" s="30" t="s">
        <v>21</v>
      </c>
      <c r="D382" s="60">
        <v>1</v>
      </c>
      <c r="E382" s="79"/>
      <c r="F382" s="90" t="s">
        <v>8</v>
      </c>
      <c r="G382" s="80"/>
      <c r="H382" s="95"/>
      <c r="I382" s="60">
        <v>2017</v>
      </c>
      <c r="J382" s="2">
        <v>0</v>
      </c>
      <c r="K382" s="3">
        <v>0</v>
      </c>
      <c r="L382" s="15">
        <f t="shared" si="1356"/>
        <v>68.539999999999992</v>
      </c>
      <c r="M382" s="16">
        <f t="shared" si="1357"/>
        <v>131.95000000000002</v>
      </c>
      <c r="N382" s="2">
        <f t="shared" si="1358"/>
        <v>68.539999999999992</v>
      </c>
      <c r="O382" s="3">
        <f t="shared" si="1359"/>
        <v>131.95000000000002</v>
      </c>
      <c r="P382" s="2">
        <v>65.27</v>
      </c>
      <c r="Q382" s="3">
        <v>122.36</v>
      </c>
      <c r="R382" s="2">
        <v>3.27</v>
      </c>
      <c r="S382" s="3">
        <v>6.72</v>
      </c>
      <c r="T382" s="2">
        <v>0</v>
      </c>
      <c r="U382" s="3">
        <v>2.87</v>
      </c>
      <c r="V382" s="2">
        <v>0</v>
      </c>
      <c r="W382" s="3">
        <v>0</v>
      </c>
      <c r="X382" s="4">
        <v>198</v>
      </c>
      <c r="Y382" s="5">
        <v>204</v>
      </c>
      <c r="Z382" s="20">
        <f t="shared" ref="Z382:Z383" si="1368">(N382/X382)*100</f>
        <v>34.616161616161612</v>
      </c>
      <c r="AA382" s="21">
        <f t="shared" ref="AA382:AA383" si="1369">(O382/Y382)*100</f>
        <v>64.681372549019613</v>
      </c>
      <c r="AB382" s="20">
        <f t="shared" ref="AB382:AB383" si="1370">(L382/X382)*100</f>
        <v>34.616161616161612</v>
      </c>
      <c r="AC382" s="21">
        <f t="shared" ref="AC382:AC383" si="1371">(M382/Y382)*100</f>
        <v>64.681372549019613</v>
      </c>
      <c r="AX382" s="75"/>
      <c r="AY382" s="75"/>
      <c r="AZ382" s="75"/>
      <c r="BA382" s="75"/>
      <c r="BB382" s="75"/>
      <c r="BC382" s="75"/>
      <c r="BD382" s="75"/>
      <c r="BE382" s="75"/>
      <c r="BF382" s="75"/>
      <c r="BG382" s="75"/>
      <c r="BH382" s="75"/>
      <c r="BI382" s="75"/>
      <c r="BJ382" s="75"/>
      <c r="BK382" s="75"/>
      <c r="BL382" s="75"/>
      <c r="BM382" s="75"/>
      <c r="BN382" s="75"/>
      <c r="BO382" s="75"/>
      <c r="BP382" s="75"/>
      <c r="BQ382" s="75"/>
      <c r="BR382" s="75"/>
      <c r="BS382" s="75"/>
      <c r="BT382" s="75"/>
      <c r="BU382" s="75"/>
      <c r="BV382" s="75"/>
      <c r="BW382" s="75"/>
      <c r="BX382" s="75"/>
      <c r="BY382" s="75"/>
      <c r="BZ382" s="75"/>
      <c r="CA382" s="75"/>
      <c r="CB382" s="75"/>
      <c r="CC382" s="75"/>
      <c r="CD382" s="75"/>
      <c r="CE382" s="75"/>
      <c r="CF382" s="75"/>
      <c r="CG382" s="75"/>
      <c r="CH382" s="75"/>
      <c r="CI382" s="75"/>
      <c r="CJ382" s="75"/>
      <c r="CK382" s="75"/>
      <c r="CL382" s="75"/>
      <c r="CM382" s="75"/>
      <c r="CN382" s="75"/>
      <c r="CO382" s="75"/>
      <c r="CP382" s="75"/>
      <c r="CQ382" s="75"/>
      <c r="CR382" s="75"/>
      <c r="CS382" s="75"/>
      <c r="CT382" s="75"/>
      <c r="CU382" s="75"/>
      <c r="CV382" s="75"/>
      <c r="CW382" s="75"/>
      <c r="CX382" s="75"/>
      <c r="CY382" s="75"/>
      <c r="CZ382" s="75"/>
      <c r="DA382" s="75"/>
      <c r="DB382" s="75"/>
      <c r="DC382" s="75"/>
      <c r="DD382" s="75"/>
      <c r="DE382" s="75"/>
      <c r="DF382" s="75"/>
      <c r="DG382" s="75"/>
      <c r="DH382" s="75"/>
      <c r="DI382" s="75"/>
      <c r="DJ382" s="75"/>
      <c r="DK382" s="75"/>
      <c r="DL382" s="75"/>
      <c r="DM382" s="75"/>
      <c r="DN382" s="75"/>
      <c r="DO382" s="75"/>
      <c r="DP382" s="75"/>
      <c r="DQ382" s="75"/>
      <c r="DR382" s="75"/>
      <c r="DS382" s="75"/>
      <c r="DT382" s="75"/>
      <c r="DU382" s="75"/>
      <c r="DV382" s="75"/>
      <c r="DW382" s="75"/>
      <c r="DX382" s="75"/>
      <c r="DY382" s="75"/>
      <c r="DZ382" s="75"/>
      <c r="EA382" s="75"/>
      <c r="EB382" s="75"/>
      <c r="EC382" s="75"/>
      <c r="ED382" s="75"/>
      <c r="EE382" s="75"/>
      <c r="EF382" s="75"/>
      <c r="EG382" s="75"/>
      <c r="EH382" s="75"/>
      <c r="EI382" s="75"/>
      <c r="EJ382" s="75"/>
      <c r="EK382" s="75"/>
      <c r="EL382" s="75"/>
      <c r="EM382" s="75"/>
      <c r="EN382" s="75"/>
      <c r="EO382" s="75"/>
      <c r="EP382" s="75"/>
      <c r="EQ382" s="75"/>
      <c r="ER382" s="75"/>
      <c r="ES382" s="75"/>
      <c r="ET382" s="75"/>
      <c r="EU382" s="75"/>
      <c r="EV382" s="75"/>
      <c r="EW382" s="75"/>
      <c r="EX382" s="75"/>
      <c r="EY382" s="75"/>
      <c r="EZ382" s="75"/>
      <c r="FA382" s="75"/>
      <c r="FB382" s="75"/>
      <c r="FC382" s="75"/>
      <c r="FD382" s="75"/>
      <c r="FE382" s="75"/>
      <c r="FF382" s="75"/>
      <c r="FG382" s="75"/>
      <c r="FH382" s="75"/>
      <c r="FI382" s="75"/>
      <c r="FJ382" s="75"/>
      <c r="FK382" s="75"/>
      <c r="FL382" s="75"/>
      <c r="FM382" s="75"/>
      <c r="FN382" s="75"/>
      <c r="FO382" s="75"/>
      <c r="FP382" s="75"/>
      <c r="FQ382" s="75"/>
      <c r="FR382" s="75"/>
      <c r="FS382" s="75"/>
      <c r="FT382" s="75"/>
      <c r="FU382" s="75"/>
      <c r="FV382" s="75"/>
      <c r="FW382" s="75"/>
      <c r="FX382" s="75"/>
      <c r="FY382" s="75"/>
      <c r="FZ382" s="75"/>
      <c r="GA382" s="75"/>
      <c r="GB382" s="75"/>
      <c r="GC382" s="75"/>
      <c r="GD382" s="75"/>
      <c r="GE382" s="75"/>
      <c r="GF382" s="75"/>
      <c r="GG382" s="75"/>
      <c r="GH382" s="75"/>
      <c r="GI382" s="75"/>
      <c r="GJ382" s="75"/>
      <c r="GK382" s="75"/>
      <c r="GL382" s="75"/>
      <c r="GM382" s="75"/>
      <c r="GN382" s="75"/>
      <c r="GO382" s="75"/>
      <c r="GP382" s="75"/>
      <c r="GQ382" s="75"/>
      <c r="GR382" s="75"/>
      <c r="GS382" s="75"/>
      <c r="GT382" s="75"/>
      <c r="GU382" s="75"/>
      <c r="GV382" s="75"/>
      <c r="GW382" s="75"/>
      <c r="GX382" s="75"/>
      <c r="GY382" s="75"/>
      <c r="GZ382" s="75"/>
      <c r="HA382" s="75"/>
      <c r="HB382" s="75"/>
      <c r="HC382" s="75"/>
      <c r="HD382" s="75"/>
      <c r="HE382" s="75"/>
      <c r="HF382" s="75"/>
      <c r="HG382" s="75"/>
      <c r="HH382" s="75"/>
      <c r="HI382" s="75"/>
      <c r="HJ382" s="75"/>
      <c r="HK382" s="75"/>
      <c r="HL382" s="75"/>
      <c r="HM382" s="75"/>
      <c r="HN382" s="75"/>
      <c r="HO382" s="75"/>
      <c r="HP382" s="75"/>
      <c r="HQ382" s="75"/>
      <c r="HR382" s="75"/>
      <c r="HS382" s="75"/>
      <c r="HT382" s="75"/>
      <c r="HU382" s="75"/>
      <c r="HV382" s="75"/>
      <c r="HW382" s="75"/>
      <c r="HX382" s="75"/>
      <c r="HY382" s="75"/>
      <c r="HZ382" s="75"/>
      <c r="IA382" s="75"/>
      <c r="IB382" s="75"/>
      <c r="IC382" s="75"/>
      <c r="ID382" s="75"/>
      <c r="IE382" s="75"/>
      <c r="IF382" s="75"/>
      <c r="IG382" s="75"/>
      <c r="IH382" s="75"/>
      <c r="II382" s="75"/>
      <c r="IJ382" s="75"/>
      <c r="IK382" s="75"/>
      <c r="IL382" s="75"/>
      <c r="IM382" s="75"/>
      <c r="IN382" s="75"/>
      <c r="IO382" s="75"/>
      <c r="IP382" s="75"/>
      <c r="IQ382" s="75"/>
      <c r="IR382" s="75"/>
      <c r="IS382" s="75"/>
      <c r="IT382" s="75"/>
      <c r="IU382" s="75"/>
      <c r="IV382" s="75"/>
      <c r="IW382" s="75"/>
      <c r="IX382" s="75"/>
      <c r="IY382" s="75"/>
      <c r="IZ382" s="75"/>
      <c r="JA382" s="75"/>
      <c r="JB382" s="75"/>
      <c r="JC382" s="75"/>
      <c r="JD382" s="75"/>
      <c r="JE382" s="75"/>
      <c r="JF382" s="75"/>
      <c r="JG382" s="75"/>
      <c r="JH382" s="75"/>
      <c r="JI382" s="75"/>
      <c r="JJ382" s="75"/>
      <c r="JK382" s="75"/>
      <c r="JL382" s="75"/>
      <c r="JM382" s="75"/>
      <c r="JN382" s="75"/>
      <c r="JO382" s="75"/>
      <c r="JP382" s="75"/>
      <c r="JQ382" s="75"/>
      <c r="JR382" s="75"/>
      <c r="JS382" s="75"/>
      <c r="JT382" s="75"/>
      <c r="JU382" s="75"/>
      <c r="JV382" s="75"/>
      <c r="JW382" s="75"/>
      <c r="JX382" s="75"/>
      <c r="JY382" s="75"/>
      <c r="JZ382" s="75"/>
      <c r="KA382" s="75"/>
      <c r="KB382" s="75"/>
      <c r="KC382" s="75"/>
      <c r="KD382" s="75"/>
      <c r="KE382" s="75"/>
      <c r="KF382" s="75"/>
      <c r="KG382" s="75"/>
      <c r="KH382" s="75"/>
      <c r="KI382" s="75"/>
      <c r="KJ382" s="75"/>
      <c r="KK382" s="75"/>
      <c r="KL382" s="75"/>
      <c r="KM382" s="75"/>
      <c r="KN382" s="75"/>
      <c r="KO382" s="75"/>
      <c r="KP382" s="75"/>
      <c r="KQ382" s="75"/>
      <c r="KR382" s="75"/>
      <c r="KS382" s="75"/>
      <c r="KT382" s="75"/>
      <c r="KU382" s="75"/>
      <c r="KV382" s="75"/>
      <c r="KW382" s="75"/>
      <c r="KX382" s="75"/>
      <c r="KY382" s="75"/>
      <c r="KZ382" s="75"/>
      <c r="LA382" s="75"/>
      <c r="LB382" s="75"/>
      <c r="LC382" s="75"/>
      <c r="LD382" s="75"/>
      <c r="LE382" s="75"/>
      <c r="LF382" s="75"/>
      <c r="LG382" s="75"/>
      <c r="LH382" s="75"/>
      <c r="LI382" s="75"/>
      <c r="LJ382" s="75"/>
      <c r="LK382" s="75"/>
      <c r="LL382" s="75"/>
      <c r="LM382" s="75"/>
      <c r="LN382" s="75"/>
      <c r="LO382" s="75"/>
      <c r="LP382" s="75"/>
      <c r="LQ382" s="75"/>
      <c r="LR382" s="75"/>
      <c r="LS382" s="75"/>
      <c r="LT382" s="75"/>
      <c r="LU382" s="75"/>
      <c r="LV382" s="75"/>
      <c r="LW382" s="75"/>
      <c r="LX382" s="75"/>
      <c r="LY382" s="75"/>
      <c r="LZ382" s="75"/>
      <c r="MA382" s="75"/>
      <c r="MB382" s="75"/>
      <c r="MC382" s="75"/>
      <c r="MD382" s="75"/>
      <c r="ME382" s="75"/>
      <c r="MF382" s="75"/>
      <c r="MG382" s="75"/>
      <c r="MH382" s="75"/>
      <c r="MI382" s="75"/>
      <c r="MJ382" s="75"/>
      <c r="MK382" s="75"/>
      <c r="ML382" s="75"/>
      <c r="MM382" s="75"/>
      <c r="MN382" s="75"/>
      <c r="MO382" s="75"/>
      <c r="MP382" s="75"/>
      <c r="MQ382" s="75"/>
      <c r="MR382" s="75"/>
      <c r="MS382" s="75"/>
      <c r="MT382" s="75"/>
      <c r="MU382" s="75"/>
      <c r="MV382" s="75"/>
      <c r="MW382" s="75"/>
      <c r="MX382" s="75"/>
      <c r="MY382" s="75"/>
      <c r="MZ382" s="75"/>
      <c r="NA382" s="75"/>
      <c r="NB382" s="75"/>
      <c r="NC382" s="75"/>
      <c r="ND382" s="75"/>
      <c r="NE382" s="75"/>
      <c r="NF382" s="75"/>
      <c r="NG382" s="75"/>
      <c r="NH382" s="75"/>
      <c r="NI382" s="75"/>
      <c r="NJ382" s="75"/>
      <c r="NK382" s="75"/>
      <c r="NL382" s="75"/>
      <c r="NM382" s="75"/>
      <c r="NN382" s="75"/>
      <c r="NO382" s="75"/>
      <c r="NP382" s="75"/>
      <c r="NQ382" s="75"/>
      <c r="NR382" s="75"/>
      <c r="NS382" s="75"/>
      <c r="NT382" s="75"/>
      <c r="NU382" s="75"/>
      <c r="NV382" s="75"/>
      <c r="NW382" s="75"/>
      <c r="NX382" s="75"/>
      <c r="NY382" s="75"/>
      <c r="NZ382" s="75"/>
      <c r="OA382" s="75"/>
      <c r="OB382" s="75"/>
      <c r="OC382" s="75"/>
      <c r="OD382" s="75"/>
      <c r="OE382" s="75"/>
      <c r="OF382" s="75"/>
      <c r="OG382" s="75"/>
      <c r="OH382" s="75"/>
      <c r="OI382" s="75"/>
      <c r="OJ382" s="75"/>
      <c r="OK382" s="75"/>
      <c r="OL382" s="75"/>
      <c r="OM382" s="75"/>
      <c r="ON382" s="75"/>
      <c r="OO382" s="75"/>
      <c r="OP382" s="75"/>
      <c r="OQ382" s="75"/>
      <c r="OR382" s="75"/>
      <c r="OS382" s="75"/>
      <c r="OT382" s="75"/>
      <c r="OU382" s="75"/>
      <c r="OV382" s="75"/>
      <c r="OW382" s="75"/>
      <c r="OX382" s="75"/>
      <c r="OY382" s="75"/>
      <c r="OZ382" s="75"/>
      <c r="PA382" s="75"/>
      <c r="PB382" s="75"/>
      <c r="PC382" s="75"/>
      <c r="PD382" s="75"/>
      <c r="PE382" s="75"/>
      <c r="PF382" s="75"/>
      <c r="PG382" s="75"/>
      <c r="PH382" s="75"/>
      <c r="PI382" s="75"/>
      <c r="PJ382" s="75"/>
      <c r="PK382" s="75"/>
      <c r="PL382" s="75"/>
      <c r="PM382" s="75"/>
      <c r="PN382" s="75"/>
      <c r="PO382" s="75"/>
      <c r="PP382" s="75"/>
      <c r="PQ382" s="75"/>
      <c r="PR382" s="75"/>
      <c r="PS382" s="75"/>
      <c r="PT382" s="75"/>
      <c r="PU382" s="75"/>
      <c r="PV382" s="75"/>
      <c r="PW382" s="75"/>
      <c r="PX382" s="75"/>
      <c r="PY382" s="75"/>
      <c r="PZ382" s="75"/>
      <c r="QA382" s="75"/>
      <c r="QB382" s="75"/>
      <c r="QC382" s="75"/>
      <c r="QD382" s="75"/>
      <c r="QE382" s="75"/>
      <c r="QF382" s="75"/>
      <c r="QG382" s="75"/>
      <c r="QH382" s="75"/>
      <c r="QI382" s="75"/>
      <c r="QJ382" s="75"/>
      <c r="QK382" s="75"/>
      <c r="QL382" s="75"/>
      <c r="QM382" s="75"/>
      <c r="QN382" s="75"/>
      <c r="QO382" s="75"/>
      <c r="QP382" s="75"/>
      <c r="QQ382" s="75"/>
      <c r="QR382" s="75"/>
      <c r="QS382" s="75"/>
      <c r="QT382" s="75"/>
      <c r="QU382" s="75"/>
      <c r="QV382" s="75"/>
      <c r="QW382" s="75"/>
      <c r="QX382" s="75"/>
      <c r="QY382" s="75"/>
      <c r="QZ382" s="75"/>
      <c r="RA382" s="75"/>
      <c r="RB382" s="75"/>
      <c r="RC382" s="75"/>
      <c r="RD382" s="75"/>
      <c r="RE382" s="75"/>
      <c r="RF382" s="75"/>
      <c r="RG382" s="75"/>
      <c r="RH382" s="75"/>
      <c r="RI382" s="75"/>
      <c r="RJ382" s="75"/>
      <c r="RK382" s="75"/>
      <c r="RL382" s="75"/>
      <c r="RM382" s="75"/>
      <c r="RN382" s="75"/>
      <c r="RO382" s="75"/>
      <c r="RP382" s="75"/>
      <c r="RQ382" s="75"/>
      <c r="RR382" s="75"/>
      <c r="RS382" s="75"/>
      <c r="RT382" s="75"/>
      <c r="RU382" s="75"/>
      <c r="RV382" s="75"/>
      <c r="RW382" s="75"/>
      <c r="RX382" s="75"/>
      <c r="RY382" s="75"/>
      <c r="RZ382" s="75"/>
      <c r="SA382" s="75"/>
      <c r="SB382" s="75"/>
      <c r="SC382" s="75"/>
      <c r="SD382" s="75"/>
      <c r="SE382" s="75"/>
      <c r="SF382" s="75"/>
      <c r="SG382" s="75"/>
      <c r="SH382" s="75"/>
      <c r="SI382" s="75"/>
      <c r="SJ382" s="75"/>
      <c r="SK382" s="75"/>
      <c r="SL382" s="75"/>
      <c r="SM382" s="75"/>
      <c r="SN382" s="75"/>
      <c r="SO382" s="75"/>
      <c r="SP382" s="75"/>
      <c r="SQ382" s="75"/>
      <c r="SR382" s="75"/>
      <c r="SS382" s="75"/>
      <c r="ST382" s="75"/>
      <c r="SU382" s="75"/>
      <c r="SV382" s="75"/>
      <c r="SW382" s="75"/>
      <c r="SX382" s="75"/>
      <c r="SY382" s="75"/>
      <c r="SZ382" s="75"/>
      <c r="TA382" s="75"/>
      <c r="TB382" s="75"/>
      <c r="TC382" s="75"/>
      <c r="TD382" s="75"/>
      <c r="TE382" s="75"/>
      <c r="TF382" s="75"/>
      <c r="TG382" s="75"/>
      <c r="TH382" s="75"/>
      <c r="TI382" s="75"/>
      <c r="TJ382" s="75"/>
      <c r="TK382" s="75"/>
      <c r="TL382" s="75"/>
      <c r="TM382" s="75"/>
      <c r="TN382" s="75"/>
      <c r="TO382" s="75"/>
      <c r="TP382" s="75"/>
      <c r="TQ382" s="75"/>
      <c r="TR382" s="75"/>
      <c r="TS382" s="75"/>
      <c r="TT382" s="75"/>
      <c r="TU382" s="75"/>
      <c r="TV382" s="75"/>
      <c r="TW382" s="75"/>
      <c r="TX382" s="75"/>
      <c r="TY382" s="75"/>
      <c r="TZ382" s="75"/>
      <c r="UA382" s="75"/>
      <c r="UB382" s="75"/>
      <c r="UC382" s="75"/>
      <c r="UD382" s="75"/>
      <c r="UE382" s="75"/>
      <c r="UF382" s="75"/>
      <c r="UG382" s="75"/>
      <c r="UH382" s="75"/>
      <c r="UI382" s="75"/>
      <c r="UJ382" s="75"/>
      <c r="UK382" s="75"/>
      <c r="UL382" s="75"/>
      <c r="UM382" s="75"/>
      <c r="UN382" s="75"/>
      <c r="UO382" s="75"/>
      <c r="UP382" s="75"/>
      <c r="UQ382" s="75"/>
      <c r="UR382" s="75"/>
      <c r="US382" s="75"/>
      <c r="UT382" s="75"/>
      <c r="UU382" s="75"/>
      <c r="UV382" s="75"/>
      <c r="UW382" s="75"/>
      <c r="UX382" s="75"/>
      <c r="UY382" s="75"/>
      <c r="UZ382" s="75"/>
      <c r="VA382" s="75"/>
      <c r="VB382" s="75"/>
      <c r="VC382" s="75"/>
      <c r="VD382" s="75"/>
      <c r="VE382" s="75"/>
    </row>
    <row r="383" spans="1:577" x14ac:dyDescent="0.25">
      <c r="A383" s="53" t="s">
        <v>67</v>
      </c>
      <c r="B383" s="3">
        <f t="shared" si="1148"/>
        <v>364</v>
      </c>
      <c r="C383" s="30" t="s">
        <v>21</v>
      </c>
      <c r="D383" s="60">
        <v>1</v>
      </c>
      <c r="E383" s="79"/>
      <c r="F383" s="90" t="s">
        <v>8</v>
      </c>
      <c r="G383" s="80"/>
      <c r="H383" s="95"/>
      <c r="I383" s="60">
        <v>2017</v>
      </c>
      <c r="J383" s="2">
        <v>0</v>
      </c>
      <c r="K383" s="3">
        <v>0</v>
      </c>
      <c r="L383" s="15">
        <f t="shared" si="1356"/>
        <v>59.660000000000004</v>
      </c>
      <c r="M383" s="16">
        <f t="shared" si="1357"/>
        <v>89.85</v>
      </c>
      <c r="N383" s="2">
        <f t="shared" ref="N383" si="1372">P383+R383+T383</f>
        <v>59.660000000000004</v>
      </c>
      <c r="O383" s="3">
        <f t="shared" ref="O383" si="1373">Q383+S383+U383</f>
        <v>89.85</v>
      </c>
      <c r="P383" s="2">
        <v>44.99</v>
      </c>
      <c r="Q383" s="3">
        <v>75.58</v>
      </c>
      <c r="R383" s="2">
        <v>14.67</v>
      </c>
      <c r="S383" s="3">
        <v>14.27</v>
      </c>
      <c r="T383" s="2">
        <v>0</v>
      </c>
      <c r="U383" s="3">
        <v>0</v>
      </c>
      <c r="V383" s="2">
        <v>0</v>
      </c>
      <c r="W383" s="3">
        <v>0</v>
      </c>
      <c r="X383" s="4">
        <v>198</v>
      </c>
      <c r="Y383" s="5">
        <v>204</v>
      </c>
      <c r="Z383" s="20">
        <f t="shared" si="1368"/>
        <v>30.131313131313131</v>
      </c>
      <c r="AA383" s="21">
        <f t="shared" si="1369"/>
        <v>44.044117647058826</v>
      </c>
      <c r="AB383" s="20">
        <f t="shared" si="1370"/>
        <v>30.131313131313131</v>
      </c>
      <c r="AC383" s="21">
        <f t="shared" si="1371"/>
        <v>44.044117647058826</v>
      </c>
      <c r="AX383" s="75"/>
      <c r="AY383" s="75"/>
      <c r="AZ383" s="75"/>
      <c r="BA383" s="75"/>
      <c r="BB383" s="75"/>
      <c r="BC383" s="75"/>
      <c r="BD383" s="75"/>
      <c r="BE383" s="75"/>
      <c r="BF383" s="75"/>
      <c r="BG383" s="75"/>
      <c r="BH383" s="75"/>
      <c r="BI383" s="75"/>
      <c r="BJ383" s="75"/>
      <c r="BK383" s="75"/>
      <c r="BL383" s="75"/>
      <c r="BM383" s="75"/>
      <c r="BN383" s="75"/>
      <c r="BO383" s="75"/>
      <c r="BP383" s="75"/>
      <c r="BQ383" s="75"/>
      <c r="BR383" s="75"/>
      <c r="BS383" s="75"/>
      <c r="BT383" s="75"/>
      <c r="BU383" s="75"/>
      <c r="BV383" s="75"/>
      <c r="BW383" s="75"/>
      <c r="BX383" s="75"/>
      <c r="BY383" s="75"/>
      <c r="BZ383" s="75"/>
      <c r="CA383" s="75"/>
      <c r="CB383" s="75"/>
      <c r="CC383" s="75"/>
      <c r="CD383" s="75"/>
      <c r="CE383" s="75"/>
      <c r="CF383" s="75"/>
      <c r="CG383" s="75"/>
      <c r="CH383" s="75"/>
      <c r="CI383" s="75"/>
      <c r="CJ383" s="75"/>
      <c r="CK383" s="75"/>
      <c r="CL383" s="75"/>
      <c r="CM383" s="75"/>
      <c r="CN383" s="75"/>
      <c r="CO383" s="75"/>
      <c r="CP383" s="75"/>
      <c r="CQ383" s="75"/>
      <c r="CR383" s="75"/>
      <c r="CS383" s="75"/>
      <c r="CT383" s="75"/>
      <c r="CU383" s="75"/>
      <c r="CV383" s="75"/>
      <c r="CW383" s="75"/>
      <c r="CX383" s="75"/>
      <c r="CY383" s="75"/>
      <c r="CZ383" s="75"/>
      <c r="DA383" s="75"/>
      <c r="DB383" s="75"/>
      <c r="DC383" s="75"/>
      <c r="DD383" s="75"/>
      <c r="DE383" s="75"/>
      <c r="DF383" s="75"/>
      <c r="DG383" s="75"/>
      <c r="DH383" s="75"/>
      <c r="DI383" s="75"/>
      <c r="DJ383" s="75"/>
      <c r="DK383" s="75"/>
      <c r="DL383" s="75"/>
      <c r="DM383" s="75"/>
      <c r="DN383" s="75"/>
      <c r="DO383" s="75"/>
      <c r="DP383" s="75"/>
      <c r="DQ383" s="75"/>
      <c r="DR383" s="75"/>
      <c r="DS383" s="75"/>
      <c r="DT383" s="75"/>
      <c r="DU383" s="75"/>
      <c r="DV383" s="75"/>
      <c r="DW383" s="75"/>
      <c r="DX383" s="75"/>
      <c r="DY383" s="75"/>
      <c r="DZ383" s="75"/>
      <c r="EA383" s="75"/>
      <c r="EB383" s="75"/>
      <c r="EC383" s="75"/>
      <c r="ED383" s="75"/>
      <c r="EE383" s="75"/>
      <c r="EF383" s="75"/>
      <c r="EG383" s="75"/>
      <c r="EH383" s="75"/>
      <c r="EI383" s="75"/>
      <c r="EJ383" s="75"/>
      <c r="EK383" s="75"/>
      <c r="EL383" s="75"/>
      <c r="EM383" s="75"/>
      <c r="EN383" s="75"/>
      <c r="EO383" s="75"/>
      <c r="EP383" s="75"/>
      <c r="EQ383" s="75"/>
      <c r="ER383" s="75"/>
      <c r="ES383" s="75"/>
      <c r="ET383" s="75"/>
      <c r="EU383" s="75"/>
      <c r="EV383" s="75"/>
      <c r="EW383" s="75"/>
      <c r="EX383" s="75"/>
      <c r="EY383" s="75"/>
      <c r="EZ383" s="75"/>
      <c r="FA383" s="75"/>
      <c r="FB383" s="75"/>
      <c r="FC383" s="75"/>
      <c r="FD383" s="75"/>
      <c r="FE383" s="75"/>
      <c r="FF383" s="75"/>
      <c r="FG383" s="75"/>
      <c r="FH383" s="75"/>
      <c r="FI383" s="75"/>
      <c r="FJ383" s="75"/>
      <c r="FK383" s="75"/>
      <c r="FL383" s="75"/>
      <c r="FM383" s="75"/>
      <c r="FN383" s="75"/>
      <c r="FO383" s="75"/>
      <c r="FP383" s="75"/>
      <c r="FQ383" s="75"/>
      <c r="FR383" s="75"/>
      <c r="FS383" s="75"/>
      <c r="FT383" s="75"/>
      <c r="FU383" s="75"/>
      <c r="FV383" s="75"/>
      <c r="FW383" s="75"/>
      <c r="FX383" s="75"/>
      <c r="FY383" s="75"/>
      <c r="FZ383" s="75"/>
      <c r="GA383" s="75"/>
      <c r="GB383" s="75"/>
      <c r="GC383" s="75"/>
      <c r="GD383" s="75"/>
      <c r="GE383" s="75"/>
      <c r="GF383" s="75"/>
      <c r="GG383" s="75"/>
      <c r="GH383" s="75"/>
      <c r="GI383" s="75"/>
      <c r="GJ383" s="75"/>
      <c r="GK383" s="75"/>
      <c r="GL383" s="75"/>
      <c r="GM383" s="75"/>
      <c r="GN383" s="75"/>
      <c r="GO383" s="75"/>
      <c r="GP383" s="75"/>
      <c r="GQ383" s="75"/>
      <c r="GR383" s="75"/>
      <c r="GS383" s="75"/>
      <c r="GT383" s="75"/>
      <c r="GU383" s="75"/>
      <c r="GV383" s="75"/>
      <c r="GW383" s="75"/>
      <c r="GX383" s="75"/>
      <c r="GY383" s="75"/>
      <c r="GZ383" s="75"/>
      <c r="HA383" s="75"/>
      <c r="HB383" s="75"/>
      <c r="HC383" s="75"/>
      <c r="HD383" s="75"/>
      <c r="HE383" s="75"/>
      <c r="HF383" s="75"/>
      <c r="HG383" s="75"/>
      <c r="HH383" s="75"/>
      <c r="HI383" s="75"/>
      <c r="HJ383" s="75"/>
      <c r="HK383" s="75"/>
      <c r="HL383" s="75"/>
      <c r="HM383" s="75"/>
      <c r="HN383" s="75"/>
      <c r="HO383" s="75"/>
      <c r="HP383" s="75"/>
      <c r="HQ383" s="75"/>
      <c r="HR383" s="75"/>
      <c r="HS383" s="75"/>
      <c r="HT383" s="75"/>
      <c r="HU383" s="75"/>
      <c r="HV383" s="75"/>
      <c r="HW383" s="75"/>
      <c r="HX383" s="75"/>
      <c r="HY383" s="75"/>
      <c r="HZ383" s="75"/>
      <c r="IA383" s="75"/>
      <c r="IB383" s="75"/>
      <c r="IC383" s="75"/>
      <c r="ID383" s="75"/>
      <c r="IE383" s="75"/>
      <c r="IF383" s="75"/>
      <c r="IG383" s="75"/>
      <c r="IH383" s="75"/>
      <c r="II383" s="75"/>
      <c r="IJ383" s="75"/>
      <c r="IK383" s="75"/>
      <c r="IL383" s="75"/>
      <c r="IM383" s="75"/>
      <c r="IN383" s="75"/>
      <c r="IO383" s="75"/>
      <c r="IP383" s="75"/>
      <c r="IQ383" s="75"/>
      <c r="IR383" s="75"/>
      <c r="IS383" s="75"/>
      <c r="IT383" s="75"/>
      <c r="IU383" s="75"/>
      <c r="IV383" s="75"/>
      <c r="IW383" s="75"/>
      <c r="IX383" s="75"/>
      <c r="IY383" s="75"/>
      <c r="IZ383" s="75"/>
      <c r="JA383" s="75"/>
      <c r="JB383" s="75"/>
      <c r="JC383" s="75"/>
      <c r="JD383" s="75"/>
      <c r="JE383" s="75"/>
      <c r="JF383" s="75"/>
      <c r="JG383" s="75"/>
      <c r="JH383" s="75"/>
      <c r="JI383" s="75"/>
      <c r="JJ383" s="75"/>
      <c r="JK383" s="75"/>
      <c r="JL383" s="75"/>
      <c r="JM383" s="75"/>
      <c r="JN383" s="75"/>
      <c r="JO383" s="75"/>
      <c r="JP383" s="75"/>
      <c r="JQ383" s="75"/>
      <c r="JR383" s="75"/>
      <c r="JS383" s="75"/>
      <c r="JT383" s="75"/>
      <c r="JU383" s="75"/>
      <c r="JV383" s="75"/>
      <c r="JW383" s="75"/>
      <c r="JX383" s="75"/>
      <c r="JY383" s="75"/>
      <c r="JZ383" s="75"/>
      <c r="KA383" s="75"/>
      <c r="KB383" s="75"/>
      <c r="KC383" s="75"/>
      <c r="KD383" s="75"/>
      <c r="KE383" s="75"/>
      <c r="KF383" s="75"/>
      <c r="KG383" s="75"/>
      <c r="KH383" s="75"/>
      <c r="KI383" s="75"/>
      <c r="KJ383" s="75"/>
      <c r="KK383" s="75"/>
      <c r="KL383" s="75"/>
      <c r="KM383" s="75"/>
      <c r="KN383" s="75"/>
      <c r="KO383" s="75"/>
      <c r="KP383" s="75"/>
      <c r="KQ383" s="75"/>
      <c r="KR383" s="75"/>
      <c r="KS383" s="75"/>
      <c r="KT383" s="75"/>
      <c r="KU383" s="75"/>
      <c r="KV383" s="75"/>
      <c r="KW383" s="75"/>
      <c r="KX383" s="75"/>
      <c r="KY383" s="75"/>
      <c r="KZ383" s="75"/>
      <c r="LA383" s="75"/>
      <c r="LB383" s="75"/>
      <c r="LC383" s="75"/>
      <c r="LD383" s="75"/>
      <c r="LE383" s="75"/>
      <c r="LF383" s="75"/>
      <c r="LG383" s="75"/>
      <c r="LH383" s="75"/>
      <c r="LI383" s="75"/>
      <c r="LJ383" s="75"/>
      <c r="LK383" s="75"/>
      <c r="LL383" s="75"/>
      <c r="LM383" s="75"/>
      <c r="LN383" s="75"/>
      <c r="LO383" s="75"/>
      <c r="LP383" s="75"/>
      <c r="LQ383" s="75"/>
      <c r="LR383" s="75"/>
      <c r="LS383" s="75"/>
      <c r="LT383" s="75"/>
      <c r="LU383" s="75"/>
      <c r="LV383" s="75"/>
      <c r="LW383" s="75"/>
      <c r="LX383" s="75"/>
      <c r="LY383" s="75"/>
      <c r="LZ383" s="75"/>
      <c r="MA383" s="75"/>
      <c r="MB383" s="75"/>
      <c r="MC383" s="75"/>
      <c r="MD383" s="75"/>
      <c r="ME383" s="75"/>
      <c r="MF383" s="75"/>
      <c r="MG383" s="75"/>
      <c r="MH383" s="75"/>
      <c r="MI383" s="75"/>
      <c r="MJ383" s="75"/>
      <c r="MK383" s="75"/>
      <c r="ML383" s="75"/>
      <c r="MM383" s="75"/>
      <c r="MN383" s="75"/>
      <c r="MO383" s="75"/>
      <c r="MP383" s="75"/>
      <c r="MQ383" s="75"/>
      <c r="MR383" s="75"/>
      <c r="MS383" s="75"/>
      <c r="MT383" s="75"/>
      <c r="MU383" s="75"/>
      <c r="MV383" s="75"/>
      <c r="MW383" s="75"/>
      <c r="MX383" s="75"/>
      <c r="MY383" s="75"/>
      <c r="MZ383" s="75"/>
      <c r="NA383" s="75"/>
      <c r="NB383" s="75"/>
      <c r="NC383" s="75"/>
      <c r="ND383" s="75"/>
      <c r="NE383" s="75"/>
      <c r="NF383" s="75"/>
      <c r="NG383" s="75"/>
      <c r="NH383" s="75"/>
      <c r="NI383" s="75"/>
      <c r="NJ383" s="75"/>
      <c r="NK383" s="75"/>
      <c r="NL383" s="75"/>
      <c r="NM383" s="75"/>
      <c r="NN383" s="75"/>
      <c r="NO383" s="75"/>
      <c r="NP383" s="75"/>
      <c r="NQ383" s="75"/>
      <c r="NR383" s="75"/>
      <c r="NS383" s="75"/>
      <c r="NT383" s="75"/>
      <c r="NU383" s="75"/>
      <c r="NV383" s="75"/>
      <c r="NW383" s="75"/>
      <c r="NX383" s="75"/>
      <c r="NY383" s="75"/>
      <c r="NZ383" s="75"/>
      <c r="OA383" s="75"/>
      <c r="OB383" s="75"/>
      <c r="OC383" s="75"/>
      <c r="OD383" s="75"/>
      <c r="OE383" s="75"/>
      <c r="OF383" s="75"/>
      <c r="OG383" s="75"/>
      <c r="OH383" s="75"/>
      <c r="OI383" s="75"/>
      <c r="OJ383" s="75"/>
      <c r="OK383" s="75"/>
      <c r="OL383" s="75"/>
      <c r="OM383" s="75"/>
      <c r="ON383" s="75"/>
      <c r="OO383" s="75"/>
      <c r="OP383" s="75"/>
      <c r="OQ383" s="75"/>
      <c r="OR383" s="75"/>
      <c r="OS383" s="75"/>
      <c r="OT383" s="75"/>
      <c r="OU383" s="75"/>
      <c r="OV383" s="75"/>
      <c r="OW383" s="75"/>
      <c r="OX383" s="75"/>
      <c r="OY383" s="75"/>
      <c r="OZ383" s="75"/>
      <c r="PA383" s="75"/>
      <c r="PB383" s="75"/>
      <c r="PC383" s="75"/>
      <c r="PD383" s="75"/>
      <c r="PE383" s="75"/>
      <c r="PF383" s="75"/>
      <c r="PG383" s="75"/>
      <c r="PH383" s="75"/>
      <c r="PI383" s="75"/>
      <c r="PJ383" s="75"/>
      <c r="PK383" s="75"/>
      <c r="PL383" s="75"/>
      <c r="PM383" s="75"/>
      <c r="PN383" s="75"/>
      <c r="PO383" s="75"/>
      <c r="PP383" s="75"/>
      <c r="PQ383" s="75"/>
      <c r="PR383" s="75"/>
      <c r="PS383" s="75"/>
      <c r="PT383" s="75"/>
      <c r="PU383" s="75"/>
      <c r="PV383" s="75"/>
      <c r="PW383" s="75"/>
      <c r="PX383" s="75"/>
      <c r="PY383" s="75"/>
      <c r="PZ383" s="75"/>
      <c r="QA383" s="75"/>
      <c r="QB383" s="75"/>
      <c r="QC383" s="75"/>
      <c r="QD383" s="75"/>
      <c r="QE383" s="75"/>
      <c r="QF383" s="75"/>
      <c r="QG383" s="75"/>
      <c r="QH383" s="75"/>
      <c r="QI383" s="75"/>
      <c r="QJ383" s="75"/>
      <c r="QK383" s="75"/>
      <c r="QL383" s="75"/>
      <c r="QM383" s="75"/>
      <c r="QN383" s="75"/>
      <c r="QO383" s="75"/>
      <c r="QP383" s="75"/>
      <c r="QQ383" s="75"/>
      <c r="QR383" s="75"/>
      <c r="QS383" s="75"/>
      <c r="QT383" s="75"/>
      <c r="QU383" s="75"/>
      <c r="QV383" s="75"/>
      <c r="QW383" s="75"/>
      <c r="QX383" s="75"/>
      <c r="QY383" s="75"/>
      <c r="QZ383" s="75"/>
      <c r="RA383" s="75"/>
      <c r="RB383" s="75"/>
      <c r="RC383" s="75"/>
      <c r="RD383" s="75"/>
      <c r="RE383" s="75"/>
      <c r="RF383" s="75"/>
      <c r="RG383" s="75"/>
      <c r="RH383" s="75"/>
      <c r="RI383" s="75"/>
      <c r="RJ383" s="75"/>
      <c r="RK383" s="75"/>
      <c r="RL383" s="75"/>
      <c r="RM383" s="75"/>
      <c r="RN383" s="75"/>
      <c r="RO383" s="75"/>
      <c r="RP383" s="75"/>
      <c r="RQ383" s="75"/>
      <c r="RR383" s="75"/>
      <c r="RS383" s="75"/>
      <c r="RT383" s="75"/>
      <c r="RU383" s="75"/>
      <c r="RV383" s="75"/>
      <c r="RW383" s="75"/>
      <c r="RX383" s="75"/>
      <c r="RY383" s="75"/>
      <c r="RZ383" s="75"/>
      <c r="SA383" s="75"/>
      <c r="SB383" s="75"/>
      <c r="SC383" s="75"/>
      <c r="SD383" s="75"/>
      <c r="SE383" s="75"/>
      <c r="SF383" s="75"/>
      <c r="SG383" s="75"/>
      <c r="SH383" s="75"/>
      <c r="SI383" s="75"/>
      <c r="SJ383" s="75"/>
      <c r="SK383" s="75"/>
      <c r="SL383" s="75"/>
      <c r="SM383" s="75"/>
      <c r="SN383" s="75"/>
      <c r="SO383" s="75"/>
      <c r="SP383" s="75"/>
      <c r="SQ383" s="75"/>
      <c r="SR383" s="75"/>
      <c r="SS383" s="75"/>
      <c r="ST383" s="75"/>
      <c r="SU383" s="75"/>
      <c r="SV383" s="75"/>
      <c r="SW383" s="75"/>
      <c r="SX383" s="75"/>
      <c r="SY383" s="75"/>
      <c r="SZ383" s="75"/>
      <c r="TA383" s="75"/>
      <c r="TB383" s="75"/>
      <c r="TC383" s="75"/>
      <c r="TD383" s="75"/>
      <c r="TE383" s="75"/>
      <c r="TF383" s="75"/>
      <c r="TG383" s="75"/>
      <c r="TH383" s="75"/>
      <c r="TI383" s="75"/>
      <c r="TJ383" s="75"/>
      <c r="TK383" s="75"/>
      <c r="TL383" s="75"/>
      <c r="TM383" s="75"/>
      <c r="TN383" s="75"/>
      <c r="TO383" s="75"/>
      <c r="TP383" s="75"/>
      <c r="TQ383" s="75"/>
      <c r="TR383" s="75"/>
      <c r="TS383" s="75"/>
      <c r="TT383" s="75"/>
      <c r="TU383" s="75"/>
      <c r="TV383" s="75"/>
      <c r="TW383" s="75"/>
      <c r="TX383" s="75"/>
      <c r="TY383" s="75"/>
      <c r="TZ383" s="75"/>
      <c r="UA383" s="75"/>
      <c r="UB383" s="75"/>
      <c r="UC383" s="75"/>
      <c r="UD383" s="75"/>
      <c r="UE383" s="75"/>
      <c r="UF383" s="75"/>
      <c r="UG383" s="75"/>
      <c r="UH383" s="75"/>
      <c r="UI383" s="75"/>
      <c r="UJ383" s="75"/>
      <c r="UK383" s="75"/>
      <c r="UL383" s="75"/>
      <c r="UM383" s="75"/>
      <c r="UN383" s="75"/>
      <c r="UO383" s="75"/>
      <c r="UP383" s="75"/>
      <c r="UQ383" s="75"/>
      <c r="UR383" s="75"/>
      <c r="US383" s="75"/>
      <c r="UT383" s="75"/>
      <c r="UU383" s="75"/>
      <c r="UV383" s="75"/>
      <c r="UW383" s="75"/>
      <c r="UX383" s="75"/>
      <c r="UY383" s="75"/>
      <c r="UZ383" s="75"/>
      <c r="VA383" s="75"/>
      <c r="VB383" s="75"/>
      <c r="VC383" s="75"/>
      <c r="VD383" s="75"/>
      <c r="VE383" s="75"/>
    </row>
    <row r="384" spans="1:577" x14ac:dyDescent="0.25">
      <c r="A384" s="54" t="s">
        <v>69</v>
      </c>
      <c r="B384" s="3">
        <f t="shared" si="1148"/>
        <v>365</v>
      </c>
      <c r="C384" s="30" t="s">
        <v>21</v>
      </c>
      <c r="D384" s="60">
        <v>1</v>
      </c>
      <c r="E384" s="79" t="s">
        <v>8</v>
      </c>
      <c r="F384" s="90"/>
      <c r="G384" s="80"/>
      <c r="H384" s="95"/>
      <c r="I384" s="60">
        <v>2016</v>
      </c>
      <c r="J384" s="2">
        <v>0</v>
      </c>
      <c r="K384" s="3">
        <v>0</v>
      </c>
      <c r="L384" s="15">
        <f t="shared" ref="L384" si="1374">J384+N384</f>
        <v>71.260000000000005</v>
      </c>
      <c r="M384" s="16">
        <f t="shared" ref="M384" si="1375">K384+O384</f>
        <v>36</v>
      </c>
      <c r="N384" s="2">
        <f t="shared" ref="N384" si="1376">P384+R384+T384</f>
        <v>71.260000000000005</v>
      </c>
      <c r="O384" s="3">
        <f t="shared" ref="O384" si="1377">Q384+S384+U384</f>
        <v>36</v>
      </c>
      <c r="P384" s="2">
        <v>62.03</v>
      </c>
      <c r="Q384" s="3">
        <v>13.41</v>
      </c>
      <c r="R384" s="2">
        <v>3.28</v>
      </c>
      <c r="S384" s="3">
        <v>7.11</v>
      </c>
      <c r="T384" s="2">
        <v>5.95</v>
      </c>
      <c r="U384" s="3">
        <v>15.48</v>
      </c>
      <c r="V384" s="2">
        <v>0</v>
      </c>
      <c r="W384" s="3">
        <v>0</v>
      </c>
      <c r="X384" s="4">
        <v>198</v>
      </c>
      <c r="Y384" s="5">
        <v>204</v>
      </c>
      <c r="Z384" s="20">
        <f t="shared" ref="Z384" si="1378">(N384/X384)*100</f>
        <v>35.989898989898997</v>
      </c>
      <c r="AA384" s="21">
        <f t="shared" ref="AA384" si="1379">(O384/Y384)*100</f>
        <v>17.647058823529413</v>
      </c>
      <c r="AB384" s="20">
        <f t="shared" ref="AB384" si="1380">(L384/X384)*100</f>
        <v>35.989898989898997</v>
      </c>
      <c r="AC384" s="21">
        <f t="shared" ref="AC384" si="1381">(M384/Y384)*100</f>
        <v>17.647058823529413</v>
      </c>
      <c r="AX384" s="75"/>
      <c r="AY384" s="75"/>
      <c r="AZ384" s="75"/>
      <c r="BA384" s="75"/>
      <c r="BB384" s="75"/>
      <c r="BC384" s="75"/>
      <c r="BD384" s="75"/>
      <c r="BE384" s="75"/>
      <c r="BF384" s="75"/>
      <c r="BG384" s="75"/>
      <c r="BH384" s="75"/>
      <c r="BI384" s="75"/>
      <c r="BJ384" s="75"/>
      <c r="BK384" s="75"/>
      <c r="BL384" s="75"/>
      <c r="BM384" s="75"/>
      <c r="BN384" s="75"/>
      <c r="BO384" s="75"/>
      <c r="BP384" s="75"/>
      <c r="BQ384" s="75"/>
      <c r="BR384" s="75"/>
      <c r="BS384" s="75"/>
      <c r="BT384" s="75"/>
      <c r="BU384" s="75"/>
      <c r="BV384" s="75"/>
      <c r="BW384" s="75"/>
      <c r="BX384" s="75"/>
      <c r="BY384" s="75"/>
      <c r="BZ384" s="75"/>
      <c r="CA384" s="75"/>
      <c r="CB384" s="75"/>
      <c r="CC384" s="75"/>
      <c r="CD384" s="75"/>
      <c r="CE384" s="75"/>
      <c r="CF384" s="75"/>
      <c r="CG384" s="75"/>
      <c r="CH384" s="75"/>
      <c r="CI384" s="75"/>
      <c r="CJ384" s="75"/>
      <c r="CK384" s="75"/>
      <c r="CL384" s="75"/>
      <c r="CM384" s="75"/>
      <c r="CN384" s="75"/>
      <c r="CO384" s="75"/>
      <c r="CP384" s="75"/>
      <c r="CQ384" s="75"/>
      <c r="CR384" s="75"/>
      <c r="CS384" s="75"/>
      <c r="CT384" s="75"/>
      <c r="CU384" s="75"/>
      <c r="CV384" s="75"/>
      <c r="CW384" s="75"/>
      <c r="CX384" s="75"/>
      <c r="CY384" s="75"/>
      <c r="CZ384" s="75"/>
      <c r="DA384" s="75"/>
      <c r="DB384" s="75"/>
      <c r="DC384" s="75"/>
      <c r="DD384" s="75"/>
      <c r="DE384" s="75"/>
      <c r="DF384" s="75"/>
      <c r="DG384" s="75"/>
      <c r="DH384" s="75"/>
      <c r="DI384" s="75"/>
      <c r="DJ384" s="75"/>
      <c r="DK384" s="75"/>
      <c r="DL384" s="75"/>
      <c r="DM384" s="75"/>
      <c r="DN384" s="75"/>
      <c r="DO384" s="75"/>
      <c r="DP384" s="75"/>
      <c r="DQ384" s="75"/>
      <c r="DR384" s="75"/>
      <c r="DS384" s="75"/>
      <c r="DT384" s="75"/>
      <c r="DU384" s="75"/>
      <c r="DV384" s="75"/>
      <c r="DW384" s="75"/>
      <c r="DX384" s="75"/>
      <c r="DY384" s="75"/>
      <c r="DZ384" s="75"/>
      <c r="EA384" s="75"/>
      <c r="EB384" s="75"/>
      <c r="EC384" s="75"/>
      <c r="ED384" s="75"/>
      <c r="EE384" s="75"/>
      <c r="EF384" s="75"/>
      <c r="EG384" s="75"/>
      <c r="EH384" s="75"/>
      <c r="EI384" s="75"/>
      <c r="EJ384" s="75"/>
      <c r="EK384" s="75"/>
      <c r="EL384" s="75"/>
      <c r="EM384" s="75"/>
      <c r="EN384" s="75"/>
      <c r="EO384" s="75"/>
      <c r="EP384" s="75"/>
      <c r="EQ384" s="75"/>
      <c r="ER384" s="75"/>
      <c r="ES384" s="75"/>
      <c r="ET384" s="75"/>
      <c r="EU384" s="75"/>
      <c r="EV384" s="75"/>
      <c r="EW384" s="75"/>
      <c r="EX384" s="75"/>
      <c r="EY384" s="75"/>
      <c r="EZ384" s="75"/>
      <c r="FA384" s="75"/>
      <c r="FB384" s="75"/>
      <c r="FC384" s="75"/>
      <c r="FD384" s="75"/>
      <c r="FE384" s="75"/>
      <c r="FF384" s="75"/>
      <c r="FG384" s="75"/>
      <c r="FH384" s="75"/>
      <c r="FI384" s="75"/>
      <c r="FJ384" s="75"/>
      <c r="FK384" s="75"/>
      <c r="FL384" s="75"/>
      <c r="FM384" s="75"/>
      <c r="FN384" s="75"/>
      <c r="FO384" s="75"/>
      <c r="FP384" s="75"/>
      <c r="FQ384" s="75"/>
      <c r="FR384" s="75"/>
      <c r="FS384" s="75"/>
      <c r="FT384" s="75"/>
      <c r="FU384" s="75"/>
      <c r="FV384" s="75"/>
      <c r="FW384" s="75"/>
      <c r="FX384" s="75"/>
      <c r="FY384" s="75"/>
      <c r="FZ384" s="75"/>
      <c r="GA384" s="75"/>
      <c r="GB384" s="75"/>
      <c r="GC384" s="75"/>
      <c r="GD384" s="75"/>
      <c r="GE384" s="75"/>
      <c r="GF384" s="75"/>
      <c r="GG384" s="75"/>
      <c r="GH384" s="75"/>
      <c r="GI384" s="75"/>
      <c r="GJ384" s="75"/>
      <c r="GK384" s="75"/>
      <c r="GL384" s="75"/>
      <c r="GM384" s="75"/>
      <c r="GN384" s="75"/>
      <c r="GO384" s="75"/>
      <c r="GP384" s="75"/>
      <c r="GQ384" s="75"/>
      <c r="GR384" s="75"/>
      <c r="GS384" s="75"/>
      <c r="GT384" s="75"/>
      <c r="GU384" s="75"/>
      <c r="GV384" s="75"/>
      <c r="GW384" s="75"/>
      <c r="GX384" s="75"/>
      <c r="GY384" s="75"/>
      <c r="GZ384" s="75"/>
      <c r="HA384" s="75"/>
      <c r="HB384" s="75"/>
      <c r="HC384" s="75"/>
      <c r="HD384" s="75"/>
      <c r="HE384" s="75"/>
      <c r="HF384" s="75"/>
      <c r="HG384" s="75"/>
      <c r="HH384" s="75"/>
      <c r="HI384" s="75"/>
      <c r="HJ384" s="75"/>
      <c r="HK384" s="75"/>
      <c r="HL384" s="75"/>
      <c r="HM384" s="75"/>
      <c r="HN384" s="75"/>
      <c r="HO384" s="75"/>
      <c r="HP384" s="75"/>
      <c r="HQ384" s="75"/>
      <c r="HR384" s="75"/>
      <c r="HS384" s="75"/>
      <c r="HT384" s="75"/>
      <c r="HU384" s="75"/>
      <c r="HV384" s="75"/>
      <c r="HW384" s="75"/>
      <c r="HX384" s="75"/>
      <c r="HY384" s="75"/>
      <c r="HZ384" s="75"/>
      <c r="IA384" s="75"/>
      <c r="IB384" s="75"/>
      <c r="IC384" s="75"/>
      <c r="ID384" s="75"/>
      <c r="IE384" s="75"/>
      <c r="IF384" s="75"/>
      <c r="IG384" s="75"/>
      <c r="IH384" s="75"/>
      <c r="II384" s="75"/>
      <c r="IJ384" s="75"/>
      <c r="IK384" s="75"/>
      <c r="IL384" s="75"/>
      <c r="IM384" s="75"/>
      <c r="IN384" s="75"/>
      <c r="IO384" s="75"/>
      <c r="IP384" s="75"/>
      <c r="IQ384" s="75"/>
      <c r="IR384" s="75"/>
      <c r="IS384" s="75"/>
      <c r="IT384" s="75"/>
      <c r="IU384" s="75"/>
      <c r="IV384" s="75"/>
      <c r="IW384" s="75"/>
      <c r="IX384" s="75"/>
      <c r="IY384" s="75"/>
      <c r="IZ384" s="75"/>
      <c r="JA384" s="75"/>
      <c r="JB384" s="75"/>
      <c r="JC384" s="75"/>
      <c r="JD384" s="75"/>
      <c r="JE384" s="75"/>
      <c r="JF384" s="75"/>
      <c r="JG384" s="75"/>
      <c r="JH384" s="75"/>
      <c r="JI384" s="75"/>
      <c r="JJ384" s="75"/>
      <c r="JK384" s="75"/>
      <c r="JL384" s="75"/>
      <c r="JM384" s="75"/>
      <c r="JN384" s="75"/>
      <c r="JO384" s="75"/>
      <c r="JP384" s="75"/>
      <c r="JQ384" s="75"/>
      <c r="JR384" s="75"/>
      <c r="JS384" s="75"/>
      <c r="JT384" s="75"/>
      <c r="JU384" s="75"/>
      <c r="JV384" s="75"/>
      <c r="JW384" s="75"/>
      <c r="JX384" s="75"/>
      <c r="JY384" s="75"/>
      <c r="JZ384" s="75"/>
      <c r="KA384" s="75"/>
      <c r="KB384" s="75"/>
      <c r="KC384" s="75"/>
      <c r="KD384" s="75"/>
      <c r="KE384" s="75"/>
      <c r="KF384" s="75"/>
      <c r="KG384" s="75"/>
      <c r="KH384" s="75"/>
      <c r="KI384" s="75"/>
      <c r="KJ384" s="75"/>
      <c r="KK384" s="75"/>
      <c r="KL384" s="75"/>
      <c r="KM384" s="75"/>
      <c r="KN384" s="75"/>
      <c r="KO384" s="75"/>
      <c r="KP384" s="75"/>
      <c r="KQ384" s="75"/>
      <c r="KR384" s="75"/>
      <c r="KS384" s="75"/>
      <c r="KT384" s="75"/>
      <c r="KU384" s="75"/>
      <c r="KV384" s="75"/>
      <c r="KW384" s="75"/>
      <c r="KX384" s="75"/>
      <c r="KY384" s="75"/>
      <c r="KZ384" s="75"/>
      <c r="LA384" s="75"/>
      <c r="LB384" s="75"/>
      <c r="LC384" s="75"/>
      <c r="LD384" s="75"/>
      <c r="LE384" s="75"/>
      <c r="LF384" s="75"/>
      <c r="LG384" s="75"/>
      <c r="LH384" s="75"/>
      <c r="LI384" s="75"/>
      <c r="LJ384" s="75"/>
      <c r="LK384" s="75"/>
      <c r="LL384" s="75"/>
      <c r="LM384" s="75"/>
      <c r="LN384" s="75"/>
      <c r="LO384" s="75"/>
      <c r="LP384" s="75"/>
      <c r="LQ384" s="75"/>
      <c r="LR384" s="75"/>
      <c r="LS384" s="75"/>
      <c r="LT384" s="75"/>
      <c r="LU384" s="75"/>
      <c r="LV384" s="75"/>
      <c r="LW384" s="75"/>
      <c r="LX384" s="75"/>
      <c r="LY384" s="75"/>
      <c r="LZ384" s="75"/>
      <c r="MA384" s="75"/>
      <c r="MB384" s="75"/>
      <c r="MC384" s="75"/>
      <c r="MD384" s="75"/>
      <c r="ME384" s="75"/>
      <c r="MF384" s="75"/>
      <c r="MG384" s="75"/>
      <c r="MH384" s="75"/>
      <c r="MI384" s="75"/>
      <c r="MJ384" s="75"/>
      <c r="MK384" s="75"/>
      <c r="ML384" s="75"/>
      <c r="MM384" s="75"/>
      <c r="MN384" s="75"/>
      <c r="MO384" s="75"/>
      <c r="MP384" s="75"/>
      <c r="MQ384" s="75"/>
      <c r="MR384" s="75"/>
      <c r="MS384" s="75"/>
      <c r="MT384" s="75"/>
      <c r="MU384" s="75"/>
      <c r="MV384" s="75"/>
      <c r="MW384" s="75"/>
      <c r="MX384" s="75"/>
      <c r="MY384" s="75"/>
      <c r="MZ384" s="75"/>
      <c r="NA384" s="75"/>
      <c r="NB384" s="75"/>
      <c r="NC384" s="75"/>
      <c r="ND384" s="75"/>
      <c r="NE384" s="75"/>
      <c r="NF384" s="75"/>
      <c r="NG384" s="75"/>
      <c r="NH384" s="75"/>
      <c r="NI384" s="75"/>
      <c r="NJ384" s="75"/>
      <c r="NK384" s="75"/>
      <c r="NL384" s="75"/>
      <c r="NM384" s="75"/>
      <c r="NN384" s="75"/>
      <c r="NO384" s="75"/>
      <c r="NP384" s="75"/>
      <c r="NQ384" s="75"/>
      <c r="NR384" s="75"/>
      <c r="NS384" s="75"/>
      <c r="NT384" s="75"/>
      <c r="NU384" s="75"/>
      <c r="NV384" s="75"/>
      <c r="NW384" s="75"/>
      <c r="NX384" s="75"/>
      <c r="NY384" s="75"/>
      <c r="NZ384" s="75"/>
      <c r="OA384" s="75"/>
      <c r="OB384" s="75"/>
      <c r="OC384" s="75"/>
      <c r="OD384" s="75"/>
      <c r="OE384" s="75"/>
      <c r="OF384" s="75"/>
      <c r="OG384" s="75"/>
      <c r="OH384" s="75"/>
      <c r="OI384" s="75"/>
      <c r="OJ384" s="75"/>
      <c r="OK384" s="75"/>
      <c r="OL384" s="75"/>
      <c r="OM384" s="75"/>
      <c r="ON384" s="75"/>
      <c r="OO384" s="75"/>
      <c r="OP384" s="75"/>
      <c r="OQ384" s="75"/>
      <c r="OR384" s="75"/>
      <c r="OS384" s="75"/>
      <c r="OT384" s="75"/>
      <c r="OU384" s="75"/>
      <c r="OV384" s="75"/>
      <c r="OW384" s="75"/>
      <c r="OX384" s="75"/>
      <c r="OY384" s="75"/>
      <c r="OZ384" s="75"/>
      <c r="PA384" s="75"/>
      <c r="PB384" s="75"/>
      <c r="PC384" s="75"/>
      <c r="PD384" s="75"/>
      <c r="PE384" s="75"/>
      <c r="PF384" s="75"/>
      <c r="PG384" s="75"/>
      <c r="PH384" s="75"/>
      <c r="PI384" s="75"/>
      <c r="PJ384" s="75"/>
      <c r="PK384" s="75"/>
      <c r="PL384" s="75"/>
      <c r="PM384" s="75"/>
      <c r="PN384" s="75"/>
      <c r="PO384" s="75"/>
      <c r="PP384" s="75"/>
      <c r="PQ384" s="75"/>
      <c r="PR384" s="75"/>
      <c r="PS384" s="75"/>
      <c r="PT384" s="75"/>
      <c r="PU384" s="75"/>
      <c r="PV384" s="75"/>
      <c r="PW384" s="75"/>
      <c r="PX384" s="75"/>
      <c r="PY384" s="75"/>
      <c r="PZ384" s="75"/>
      <c r="QA384" s="75"/>
      <c r="QB384" s="75"/>
      <c r="QC384" s="75"/>
      <c r="QD384" s="75"/>
      <c r="QE384" s="75"/>
      <c r="QF384" s="75"/>
      <c r="QG384" s="75"/>
      <c r="QH384" s="75"/>
      <c r="QI384" s="75"/>
      <c r="QJ384" s="75"/>
      <c r="QK384" s="75"/>
      <c r="QL384" s="75"/>
      <c r="QM384" s="75"/>
      <c r="QN384" s="75"/>
      <c r="QO384" s="75"/>
      <c r="QP384" s="75"/>
      <c r="QQ384" s="75"/>
      <c r="QR384" s="75"/>
      <c r="QS384" s="75"/>
      <c r="QT384" s="75"/>
      <c r="QU384" s="75"/>
      <c r="QV384" s="75"/>
      <c r="QW384" s="75"/>
      <c r="QX384" s="75"/>
      <c r="QY384" s="75"/>
      <c r="QZ384" s="75"/>
      <c r="RA384" s="75"/>
      <c r="RB384" s="75"/>
      <c r="RC384" s="75"/>
      <c r="RD384" s="75"/>
      <c r="RE384" s="75"/>
      <c r="RF384" s="75"/>
      <c r="RG384" s="75"/>
      <c r="RH384" s="75"/>
      <c r="RI384" s="75"/>
      <c r="RJ384" s="75"/>
      <c r="RK384" s="75"/>
      <c r="RL384" s="75"/>
      <c r="RM384" s="75"/>
      <c r="RN384" s="75"/>
      <c r="RO384" s="75"/>
      <c r="RP384" s="75"/>
      <c r="RQ384" s="75"/>
      <c r="RR384" s="75"/>
      <c r="RS384" s="75"/>
      <c r="RT384" s="75"/>
      <c r="RU384" s="75"/>
      <c r="RV384" s="75"/>
      <c r="RW384" s="75"/>
      <c r="RX384" s="75"/>
      <c r="RY384" s="75"/>
      <c r="RZ384" s="75"/>
      <c r="SA384" s="75"/>
      <c r="SB384" s="75"/>
      <c r="SC384" s="75"/>
      <c r="SD384" s="75"/>
      <c r="SE384" s="75"/>
      <c r="SF384" s="75"/>
      <c r="SG384" s="75"/>
      <c r="SH384" s="75"/>
      <c r="SI384" s="75"/>
      <c r="SJ384" s="75"/>
      <c r="SK384" s="75"/>
      <c r="SL384" s="75"/>
      <c r="SM384" s="75"/>
      <c r="SN384" s="75"/>
      <c r="SO384" s="75"/>
      <c r="SP384" s="75"/>
      <c r="SQ384" s="75"/>
      <c r="SR384" s="75"/>
      <c r="SS384" s="75"/>
      <c r="ST384" s="75"/>
      <c r="SU384" s="75"/>
      <c r="SV384" s="75"/>
      <c r="SW384" s="75"/>
      <c r="SX384" s="75"/>
      <c r="SY384" s="75"/>
      <c r="SZ384" s="75"/>
      <c r="TA384" s="75"/>
      <c r="TB384" s="75"/>
      <c r="TC384" s="75"/>
      <c r="TD384" s="75"/>
      <c r="TE384" s="75"/>
      <c r="TF384" s="75"/>
      <c r="TG384" s="75"/>
      <c r="TH384" s="75"/>
      <c r="TI384" s="75"/>
      <c r="TJ384" s="75"/>
      <c r="TK384" s="75"/>
      <c r="TL384" s="75"/>
      <c r="TM384" s="75"/>
      <c r="TN384" s="75"/>
      <c r="TO384" s="75"/>
      <c r="TP384" s="75"/>
      <c r="TQ384" s="75"/>
      <c r="TR384" s="75"/>
      <c r="TS384" s="75"/>
      <c r="TT384" s="75"/>
      <c r="TU384" s="75"/>
      <c r="TV384" s="75"/>
      <c r="TW384" s="75"/>
      <c r="TX384" s="75"/>
      <c r="TY384" s="75"/>
      <c r="TZ384" s="75"/>
      <c r="UA384" s="75"/>
      <c r="UB384" s="75"/>
      <c r="UC384" s="75"/>
      <c r="UD384" s="75"/>
      <c r="UE384" s="75"/>
      <c r="UF384" s="75"/>
      <c r="UG384" s="75"/>
      <c r="UH384" s="75"/>
      <c r="UI384" s="75"/>
      <c r="UJ384" s="75"/>
      <c r="UK384" s="75"/>
      <c r="UL384" s="75"/>
      <c r="UM384" s="75"/>
      <c r="UN384" s="75"/>
      <c r="UO384" s="75"/>
      <c r="UP384" s="75"/>
      <c r="UQ384" s="75"/>
      <c r="UR384" s="75"/>
      <c r="US384" s="75"/>
      <c r="UT384" s="75"/>
      <c r="UU384" s="75"/>
      <c r="UV384" s="75"/>
      <c r="UW384" s="75"/>
      <c r="UX384" s="75"/>
      <c r="UY384" s="75"/>
      <c r="UZ384" s="75"/>
      <c r="VA384" s="75"/>
      <c r="VB384" s="75"/>
      <c r="VC384" s="75"/>
      <c r="VD384" s="75"/>
      <c r="VE384" s="75"/>
    </row>
    <row r="385" spans="1:577" x14ac:dyDescent="0.25">
      <c r="A385" s="54" t="s">
        <v>69</v>
      </c>
      <c r="B385" s="3">
        <f t="shared" si="1148"/>
        <v>366</v>
      </c>
      <c r="C385" s="30" t="s">
        <v>21</v>
      </c>
      <c r="D385" s="60">
        <v>1</v>
      </c>
      <c r="E385" s="79"/>
      <c r="F385" s="90"/>
      <c r="G385" s="80" t="s">
        <v>8</v>
      </c>
      <c r="H385" s="95"/>
      <c r="I385" s="60">
        <v>2011</v>
      </c>
      <c r="J385" s="2">
        <v>0</v>
      </c>
      <c r="K385" s="3">
        <v>0</v>
      </c>
      <c r="L385" s="15">
        <f t="shared" ref="L385" si="1382">J385+N385</f>
        <v>117.47</v>
      </c>
      <c r="M385" s="16">
        <f t="shared" ref="M385" si="1383">K385+O385</f>
        <v>104.22</v>
      </c>
      <c r="N385" s="2">
        <f t="shared" ref="N385" si="1384">P385+R385+T385</f>
        <v>117.47</v>
      </c>
      <c r="O385" s="3">
        <f t="shared" ref="O385" si="1385">Q385+S385+U385</f>
        <v>104.22</v>
      </c>
      <c r="P385" s="2">
        <v>101.47</v>
      </c>
      <c r="Q385" s="3">
        <v>88.22</v>
      </c>
      <c r="R385" s="2">
        <v>16</v>
      </c>
      <c r="S385" s="3">
        <v>16</v>
      </c>
      <c r="T385" s="2">
        <v>0</v>
      </c>
      <c r="U385" s="3">
        <v>0</v>
      </c>
      <c r="V385" s="2">
        <v>0</v>
      </c>
      <c r="W385" s="3">
        <v>0</v>
      </c>
      <c r="X385" s="4">
        <v>198</v>
      </c>
      <c r="Y385" s="5">
        <v>204</v>
      </c>
      <c r="Z385" s="20">
        <f t="shared" ref="Z385" si="1386">(N385/X385)*100</f>
        <v>59.328282828282831</v>
      </c>
      <c r="AA385" s="21">
        <f t="shared" ref="AA385" si="1387">(O385/Y385)*100</f>
        <v>51.088235294117645</v>
      </c>
      <c r="AB385" s="20">
        <f t="shared" ref="AB385" si="1388">(L385/X385)*100</f>
        <v>59.328282828282831</v>
      </c>
      <c r="AC385" s="21">
        <f t="shared" ref="AC385" si="1389">(M385/Y385)*100</f>
        <v>51.088235294117645</v>
      </c>
      <c r="AX385" s="75"/>
      <c r="AY385" s="75"/>
      <c r="AZ385" s="75"/>
      <c r="BA385" s="75"/>
      <c r="BB385" s="75"/>
      <c r="BC385" s="75"/>
      <c r="BD385" s="75"/>
      <c r="BE385" s="75"/>
      <c r="BF385" s="75"/>
      <c r="BG385" s="75"/>
      <c r="BH385" s="75"/>
      <c r="BI385" s="75"/>
      <c r="BJ385" s="75"/>
      <c r="BK385" s="75"/>
      <c r="BL385" s="75"/>
      <c r="BM385" s="75"/>
      <c r="BN385" s="75"/>
      <c r="BO385" s="75"/>
      <c r="BP385" s="75"/>
      <c r="BQ385" s="75"/>
      <c r="BR385" s="75"/>
      <c r="BS385" s="75"/>
      <c r="BT385" s="75"/>
      <c r="BU385" s="75"/>
      <c r="BV385" s="75"/>
      <c r="BW385" s="75"/>
      <c r="BX385" s="75"/>
      <c r="BY385" s="75"/>
      <c r="BZ385" s="75"/>
      <c r="CA385" s="75"/>
      <c r="CB385" s="75"/>
      <c r="CC385" s="75"/>
      <c r="CD385" s="75"/>
      <c r="CE385" s="75"/>
      <c r="CF385" s="75"/>
      <c r="CG385" s="75"/>
      <c r="CH385" s="75"/>
      <c r="CI385" s="75"/>
      <c r="CJ385" s="75"/>
      <c r="CK385" s="75"/>
      <c r="CL385" s="75"/>
      <c r="CM385" s="75"/>
      <c r="CN385" s="75"/>
      <c r="CO385" s="75"/>
      <c r="CP385" s="75"/>
      <c r="CQ385" s="75"/>
      <c r="CR385" s="75"/>
      <c r="CS385" s="75"/>
      <c r="CT385" s="75"/>
      <c r="CU385" s="75"/>
      <c r="CV385" s="75"/>
      <c r="CW385" s="75"/>
      <c r="CX385" s="75"/>
      <c r="CY385" s="75"/>
      <c r="CZ385" s="75"/>
      <c r="DA385" s="75"/>
      <c r="DB385" s="75"/>
      <c r="DC385" s="75"/>
      <c r="DD385" s="75"/>
      <c r="DE385" s="75"/>
      <c r="DF385" s="75"/>
      <c r="DG385" s="75"/>
      <c r="DH385" s="75"/>
      <c r="DI385" s="75"/>
      <c r="DJ385" s="75"/>
      <c r="DK385" s="75"/>
      <c r="DL385" s="75"/>
      <c r="DM385" s="75"/>
      <c r="DN385" s="75"/>
      <c r="DO385" s="75"/>
      <c r="DP385" s="75"/>
      <c r="DQ385" s="75"/>
      <c r="DR385" s="75"/>
      <c r="DS385" s="75"/>
      <c r="DT385" s="75"/>
      <c r="DU385" s="75"/>
      <c r="DV385" s="75"/>
      <c r="DW385" s="75"/>
      <c r="DX385" s="75"/>
      <c r="DY385" s="75"/>
      <c r="DZ385" s="75"/>
      <c r="EA385" s="75"/>
      <c r="EB385" s="75"/>
      <c r="EC385" s="75"/>
      <c r="ED385" s="75"/>
      <c r="EE385" s="75"/>
      <c r="EF385" s="75"/>
      <c r="EG385" s="75"/>
      <c r="EH385" s="75"/>
      <c r="EI385" s="75"/>
      <c r="EJ385" s="75"/>
      <c r="EK385" s="75"/>
      <c r="EL385" s="75"/>
      <c r="EM385" s="75"/>
      <c r="EN385" s="75"/>
      <c r="EO385" s="75"/>
      <c r="EP385" s="75"/>
      <c r="EQ385" s="75"/>
      <c r="ER385" s="75"/>
      <c r="ES385" s="75"/>
      <c r="ET385" s="75"/>
      <c r="EU385" s="75"/>
      <c r="EV385" s="75"/>
      <c r="EW385" s="75"/>
      <c r="EX385" s="75"/>
      <c r="EY385" s="75"/>
      <c r="EZ385" s="75"/>
      <c r="FA385" s="75"/>
      <c r="FB385" s="75"/>
      <c r="FC385" s="75"/>
      <c r="FD385" s="75"/>
      <c r="FE385" s="75"/>
      <c r="FF385" s="75"/>
      <c r="FG385" s="75"/>
      <c r="FH385" s="75"/>
      <c r="FI385" s="75"/>
      <c r="FJ385" s="75"/>
      <c r="FK385" s="75"/>
      <c r="FL385" s="75"/>
      <c r="FM385" s="75"/>
      <c r="FN385" s="75"/>
      <c r="FO385" s="75"/>
      <c r="FP385" s="75"/>
      <c r="FQ385" s="75"/>
      <c r="FR385" s="75"/>
      <c r="FS385" s="75"/>
      <c r="FT385" s="75"/>
      <c r="FU385" s="75"/>
      <c r="FV385" s="75"/>
      <c r="FW385" s="75"/>
      <c r="FX385" s="75"/>
      <c r="FY385" s="75"/>
      <c r="FZ385" s="75"/>
      <c r="GA385" s="75"/>
      <c r="GB385" s="75"/>
      <c r="GC385" s="75"/>
      <c r="GD385" s="75"/>
      <c r="GE385" s="75"/>
      <c r="GF385" s="75"/>
      <c r="GG385" s="75"/>
      <c r="GH385" s="75"/>
      <c r="GI385" s="75"/>
      <c r="GJ385" s="75"/>
      <c r="GK385" s="75"/>
      <c r="GL385" s="75"/>
      <c r="GM385" s="75"/>
      <c r="GN385" s="75"/>
      <c r="GO385" s="75"/>
      <c r="GP385" s="75"/>
      <c r="GQ385" s="75"/>
      <c r="GR385" s="75"/>
      <c r="GS385" s="75"/>
      <c r="GT385" s="75"/>
      <c r="GU385" s="75"/>
      <c r="GV385" s="75"/>
      <c r="GW385" s="75"/>
      <c r="GX385" s="75"/>
      <c r="GY385" s="75"/>
      <c r="GZ385" s="75"/>
      <c r="HA385" s="75"/>
      <c r="HB385" s="75"/>
      <c r="HC385" s="75"/>
      <c r="HD385" s="75"/>
      <c r="HE385" s="75"/>
      <c r="HF385" s="75"/>
      <c r="HG385" s="75"/>
      <c r="HH385" s="75"/>
      <c r="HI385" s="75"/>
      <c r="HJ385" s="75"/>
      <c r="HK385" s="75"/>
      <c r="HL385" s="75"/>
      <c r="HM385" s="75"/>
      <c r="HN385" s="75"/>
      <c r="HO385" s="75"/>
      <c r="HP385" s="75"/>
      <c r="HQ385" s="75"/>
      <c r="HR385" s="75"/>
      <c r="HS385" s="75"/>
      <c r="HT385" s="75"/>
      <c r="HU385" s="75"/>
      <c r="HV385" s="75"/>
      <c r="HW385" s="75"/>
      <c r="HX385" s="75"/>
      <c r="HY385" s="75"/>
      <c r="HZ385" s="75"/>
      <c r="IA385" s="75"/>
      <c r="IB385" s="75"/>
      <c r="IC385" s="75"/>
      <c r="ID385" s="75"/>
      <c r="IE385" s="75"/>
      <c r="IF385" s="75"/>
      <c r="IG385" s="75"/>
      <c r="IH385" s="75"/>
      <c r="II385" s="75"/>
      <c r="IJ385" s="75"/>
      <c r="IK385" s="75"/>
      <c r="IL385" s="75"/>
      <c r="IM385" s="75"/>
      <c r="IN385" s="75"/>
      <c r="IO385" s="75"/>
      <c r="IP385" s="75"/>
      <c r="IQ385" s="75"/>
      <c r="IR385" s="75"/>
      <c r="IS385" s="75"/>
      <c r="IT385" s="75"/>
      <c r="IU385" s="75"/>
      <c r="IV385" s="75"/>
      <c r="IW385" s="75"/>
      <c r="IX385" s="75"/>
      <c r="IY385" s="75"/>
      <c r="IZ385" s="75"/>
      <c r="JA385" s="75"/>
      <c r="JB385" s="75"/>
      <c r="JC385" s="75"/>
      <c r="JD385" s="75"/>
      <c r="JE385" s="75"/>
      <c r="JF385" s="75"/>
      <c r="JG385" s="75"/>
      <c r="JH385" s="75"/>
      <c r="JI385" s="75"/>
      <c r="JJ385" s="75"/>
      <c r="JK385" s="75"/>
      <c r="JL385" s="75"/>
      <c r="JM385" s="75"/>
      <c r="JN385" s="75"/>
      <c r="JO385" s="75"/>
      <c r="JP385" s="75"/>
      <c r="JQ385" s="75"/>
      <c r="JR385" s="75"/>
      <c r="JS385" s="75"/>
      <c r="JT385" s="75"/>
      <c r="JU385" s="75"/>
      <c r="JV385" s="75"/>
      <c r="JW385" s="75"/>
      <c r="JX385" s="75"/>
      <c r="JY385" s="75"/>
      <c r="JZ385" s="75"/>
      <c r="KA385" s="75"/>
      <c r="KB385" s="75"/>
      <c r="KC385" s="75"/>
      <c r="KD385" s="75"/>
      <c r="KE385" s="75"/>
      <c r="KF385" s="75"/>
      <c r="KG385" s="75"/>
      <c r="KH385" s="75"/>
      <c r="KI385" s="75"/>
      <c r="KJ385" s="75"/>
      <c r="KK385" s="75"/>
      <c r="KL385" s="75"/>
      <c r="KM385" s="75"/>
      <c r="KN385" s="75"/>
      <c r="KO385" s="75"/>
      <c r="KP385" s="75"/>
      <c r="KQ385" s="75"/>
      <c r="KR385" s="75"/>
      <c r="KS385" s="75"/>
      <c r="KT385" s="75"/>
      <c r="KU385" s="75"/>
      <c r="KV385" s="75"/>
      <c r="KW385" s="75"/>
      <c r="KX385" s="75"/>
      <c r="KY385" s="75"/>
      <c r="KZ385" s="75"/>
      <c r="LA385" s="75"/>
      <c r="LB385" s="75"/>
      <c r="LC385" s="75"/>
      <c r="LD385" s="75"/>
      <c r="LE385" s="75"/>
      <c r="LF385" s="75"/>
      <c r="LG385" s="75"/>
      <c r="LH385" s="75"/>
      <c r="LI385" s="75"/>
      <c r="LJ385" s="75"/>
      <c r="LK385" s="75"/>
      <c r="LL385" s="75"/>
      <c r="LM385" s="75"/>
      <c r="LN385" s="75"/>
      <c r="LO385" s="75"/>
      <c r="LP385" s="75"/>
      <c r="LQ385" s="75"/>
      <c r="LR385" s="75"/>
      <c r="LS385" s="75"/>
      <c r="LT385" s="75"/>
      <c r="LU385" s="75"/>
      <c r="LV385" s="75"/>
      <c r="LW385" s="75"/>
      <c r="LX385" s="75"/>
      <c r="LY385" s="75"/>
      <c r="LZ385" s="75"/>
      <c r="MA385" s="75"/>
      <c r="MB385" s="75"/>
      <c r="MC385" s="75"/>
      <c r="MD385" s="75"/>
      <c r="ME385" s="75"/>
      <c r="MF385" s="75"/>
      <c r="MG385" s="75"/>
      <c r="MH385" s="75"/>
      <c r="MI385" s="75"/>
      <c r="MJ385" s="75"/>
      <c r="MK385" s="75"/>
      <c r="ML385" s="75"/>
      <c r="MM385" s="75"/>
      <c r="MN385" s="75"/>
      <c r="MO385" s="75"/>
      <c r="MP385" s="75"/>
      <c r="MQ385" s="75"/>
      <c r="MR385" s="75"/>
      <c r="MS385" s="75"/>
      <c r="MT385" s="75"/>
      <c r="MU385" s="75"/>
      <c r="MV385" s="75"/>
      <c r="MW385" s="75"/>
      <c r="MX385" s="75"/>
      <c r="MY385" s="75"/>
      <c r="MZ385" s="75"/>
      <c r="NA385" s="75"/>
      <c r="NB385" s="75"/>
      <c r="NC385" s="75"/>
      <c r="ND385" s="75"/>
      <c r="NE385" s="75"/>
      <c r="NF385" s="75"/>
      <c r="NG385" s="75"/>
      <c r="NH385" s="75"/>
      <c r="NI385" s="75"/>
      <c r="NJ385" s="75"/>
      <c r="NK385" s="75"/>
      <c r="NL385" s="75"/>
      <c r="NM385" s="75"/>
      <c r="NN385" s="75"/>
      <c r="NO385" s="75"/>
      <c r="NP385" s="75"/>
      <c r="NQ385" s="75"/>
      <c r="NR385" s="75"/>
      <c r="NS385" s="75"/>
      <c r="NT385" s="75"/>
      <c r="NU385" s="75"/>
      <c r="NV385" s="75"/>
      <c r="NW385" s="75"/>
      <c r="NX385" s="75"/>
      <c r="NY385" s="75"/>
      <c r="NZ385" s="75"/>
      <c r="OA385" s="75"/>
      <c r="OB385" s="75"/>
      <c r="OC385" s="75"/>
      <c r="OD385" s="75"/>
      <c r="OE385" s="75"/>
      <c r="OF385" s="75"/>
      <c r="OG385" s="75"/>
      <c r="OH385" s="75"/>
      <c r="OI385" s="75"/>
      <c r="OJ385" s="75"/>
      <c r="OK385" s="75"/>
      <c r="OL385" s="75"/>
      <c r="OM385" s="75"/>
      <c r="ON385" s="75"/>
      <c r="OO385" s="75"/>
      <c r="OP385" s="75"/>
      <c r="OQ385" s="75"/>
      <c r="OR385" s="75"/>
      <c r="OS385" s="75"/>
      <c r="OT385" s="75"/>
      <c r="OU385" s="75"/>
      <c r="OV385" s="75"/>
      <c r="OW385" s="75"/>
      <c r="OX385" s="75"/>
      <c r="OY385" s="75"/>
      <c r="OZ385" s="75"/>
      <c r="PA385" s="75"/>
      <c r="PB385" s="75"/>
      <c r="PC385" s="75"/>
      <c r="PD385" s="75"/>
      <c r="PE385" s="75"/>
      <c r="PF385" s="75"/>
      <c r="PG385" s="75"/>
      <c r="PH385" s="75"/>
      <c r="PI385" s="75"/>
      <c r="PJ385" s="75"/>
      <c r="PK385" s="75"/>
      <c r="PL385" s="75"/>
      <c r="PM385" s="75"/>
      <c r="PN385" s="75"/>
      <c r="PO385" s="75"/>
      <c r="PP385" s="75"/>
      <c r="PQ385" s="75"/>
      <c r="PR385" s="75"/>
      <c r="PS385" s="75"/>
      <c r="PT385" s="75"/>
      <c r="PU385" s="75"/>
      <c r="PV385" s="75"/>
      <c r="PW385" s="75"/>
      <c r="PX385" s="75"/>
      <c r="PY385" s="75"/>
      <c r="PZ385" s="75"/>
      <c r="QA385" s="75"/>
      <c r="QB385" s="75"/>
      <c r="QC385" s="75"/>
      <c r="QD385" s="75"/>
      <c r="QE385" s="75"/>
      <c r="QF385" s="75"/>
      <c r="QG385" s="75"/>
      <c r="QH385" s="75"/>
      <c r="QI385" s="75"/>
      <c r="QJ385" s="75"/>
      <c r="QK385" s="75"/>
      <c r="QL385" s="75"/>
      <c r="QM385" s="75"/>
      <c r="QN385" s="75"/>
      <c r="QO385" s="75"/>
      <c r="QP385" s="75"/>
      <c r="QQ385" s="75"/>
      <c r="QR385" s="75"/>
      <c r="QS385" s="75"/>
      <c r="QT385" s="75"/>
      <c r="QU385" s="75"/>
      <c r="QV385" s="75"/>
      <c r="QW385" s="75"/>
      <c r="QX385" s="75"/>
      <c r="QY385" s="75"/>
      <c r="QZ385" s="75"/>
      <c r="RA385" s="75"/>
      <c r="RB385" s="75"/>
      <c r="RC385" s="75"/>
      <c r="RD385" s="75"/>
      <c r="RE385" s="75"/>
      <c r="RF385" s="75"/>
      <c r="RG385" s="75"/>
      <c r="RH385" s="75"/>
      <c r="RI385" s="75"/>
      <c r="RJ385" s="75"/>
      <c r="RK385" s="75"/>
      <c r="RL385" s="75"/>
      <c r="RM385" s="75"/>
      <c r="RN385" s="75"/>
      <c r="RO385" s="75"/>
      <c r="RP385" s="75"/>
      <c r="RQ385" s="75"/>
      <c r="RR385" s="75"/>
      <c r="RS385" s="75"/>
      <c r="RT385" s="75"/>
      <c r="RU385" s="75"/>
      <c r="RV385" s="75"/>
      <c r="RW385" s="75"/>
      <c r="RX385" s="75"/>
      <c r="RY385" s="75"/>
      <c r="RZ385" s="75"/>
      <c r="SA385" s="75"/>
      <c r="SB385" s="75"/>
      <c r="SC385" s="75"/>
      <c r="SD385" s="75"/>
      <c r="SE385" s="75"/>
      <c r="SF385" s="75"/>
      <c r="SG385" s="75"/>
      <c r="SH385" s="75"/>
      <c r="SI385" s="75"/>
      <c r="SJ385" s="75"/>
      <c r="SK385" s="75"/>
      <c r="SL385" s="75"/>
      <c r="SM385" s="75"/>
      <c r="SN385" s="75"/>
      <c r="SO385" s="75"/>
      <c r="SP385" s="75"/>
      <c r="SQ385" s="75"/>
      <c r="SR385" s="75"/>
      <c r="SS385" s="75"/>
      <c r="ST385" s="75"/>
      <c r="SU385" s="75"/>
      <c r="SV385" s="75"/>
      <c r="SW385" s="75"/>
      <c r="SX385" s="75"/>
      <c r="SY385" s="75"/>
      <c r="SZ385" s="75"/>
      <c r="TA385" s="75"/>
      <c r="TB385" s="75"/>
      <c r="TC385" s="75"/>
      <c r="TD385" s="75"/>
      <c r="TE385" s="75"/>
      <c r="TF385" s="75"/>
      <c r="TG385" s="75"/>
      <c r="TH385" s="75"/>
      <c r="TI385" s="75"/>
      <c r="TJ385" s="75"/>
      <c r="TK385" s="75"/>
      <c r="TL385" s="75"/>
      <c r="TM385" s="75"/>
      <c r="TN385" s="75"/>
      <c r="TO385" s="75"/>
      <c r="TP385" s="75"/>
      <c r="TQ385" s="75"/>
      <c r="TR385" s="75"/>
      <c r="TS385" s="75"/>
      <c r="TT385" s="75"/>
      <c r="TU385" s="75"/>
      <c r="TV385" s="75"/>
      <c r="TW385" s="75"/>
      <c r="TX385" s="75"/>
      <c r="TY385" s="75"/>
      <c r="TZ385" s="75"/>
      <c r="UA385" s="75"/>
      <c r="UB385" s="75"/>
      <c r="UC385" s="75"/>
      <c r="UD385" s="75"/>
      <c r="UE385" s="75"/>
      <c r="UF385" s="75"/>
      <c r="UG385" s="75"/>
      <c r="UH385" s="75"/>
      <c r="UI385" s="75"/>
      <c r="UJ385" s="75"/>
      <c r="UK385" s="75"/>
      <c r="UL385" s="75"/>
      <c r="UM385" s="75"/>
      <c r="UN385" s="75"/>
      <c r="UO385" s="75"/>
      <c r="UP385" s="75"/>
      <c r="UQ385" s="75"/>
      <c r="UR385" s="75"/>
      <c r="US385" s="75"/>
      <c r="UT385" s="75"/>
      <c r="UU385" s="75"/>
      <c r="UV385" s="75"/>
      <c r="UW385" s="75"/>
      <c r="UX385" s="75"/>
      <c r="UY385" s="75"/>
      <c r="UZ385" s="75"/>
      <c r="VA385" s="75"/>
      <c r="VB385" s="75"/>
      <c r="VC385" s="75"/>
      <c r="VD385" s="75"/>
      <c r="VE385" s="75"/>
    </row>
    <row r="386" spans="1:577" x14ac:dyDescent="0.25">
      <c r="A386" s="54" t="s">
        <v>69</v>
      </c>
      <c r="B386" s="3">
        <f t="shared" si="1148"/>
        <v>367</v>
      </c>
      <c r="C386" s="30" t="s">
        <v>21</v>
      </c>
      <c r="D386" s="60">
        <v>1</v>
      </c>
      <c r="E386" s="79"/>
      <c r="F386" s="90" t="s">
        <v>8</v>
      </c>
      <c r="G386" s="80"/>
      <c r="H386" s="95"/>
      <c r="I386" s="60">
        <v>2016</v>
      </c>
      <c r="J386" s="2">
        <v>761</v>
      </c>
      <c r="K386" s="3">
        <v>0</v>
      </c>
      <c r="L386" s="15">
        <f t="shared" ref="L386" si="1390">J386+N386</f>
        <v>857.37</v>
      </c>
      <c r="M386" s="16">
        <f t="shared" ref="M386" si="1391">K386+O386</f>
        <v>113.36</v>
      </c>
      <c r="N386" s="2">
        <f t="shared" ref="N386" si="1392">P386+R386+T386</f>
        <v>96.37</v>
      </c>
      <c r="O386" s="3">
        <f t="shared" ref="O386" si="1393">Q386+S386+U386</f>
        <v>113.36</v>
      </c>
      <c r="P386" s="2">
        <v>96.37</v>
      </c>
      <c r="Q386" s="3">
        <v>113.36</v>
      </c>
      <c r="R386" s="2">
        <v>0</v>
      </c>
      <c r="S386" s="3">
        <v>0</v>
      </c>
      <c r="T386" s="2">
        <v>0</v>
      </c>
      <c r="U386" s="3">
        <v>0</v>
      </c>
      <c r="V386" s="2">
        <v>0</v>
      </c>
      <c r="W386" s="3">
        <v>0</v>
      </c>
      <c r="X386" s="4">
        <v>198</v>
      </c>
      <c r="Y386" s="5">
        <v>204</v>
      </c>
      <c r="Z386" s="20">
        <f t="shared" ref="Z386" si="1394">(N386/X386)*100</f>
        <v>48.671717171717169</v>
      </c>
      <c r="AA386" s="21">
        <f t="shared" ref="AA386" si="1395">(O386/Y386)*100</f>
        <v>55.568627450980387</v>
      </c>
      <c r="AB386" s="20">
        <f t="shared" ref="AB386" si="1396">(L386/X386)*100</f>
        <v>433.0151515151515</v>
      </c>
      <c r="AC386" s="21">
        <f t="shared" ref="AC386" si="1397">(M386/Y386)*100</f>
        <v>55.568627450980387</v>
      </c>
      <c r="AX386" s="75"/>
      <c r="AY386" s="75"/>
      <c r="AZ386" s="75"/>
      <c r="BA386" s="75"/>
      <c r="BB386" s="75"/>
      <c r="BC386" s="75"/>
      <c r="BD386" s="75"/>
      <c r="BE386" s="75"/>
      <c r="BF386" s="75"/>
      <c r="BG386" s="75"/>
      <c r="BH386" s="75"/>
      <c r="BI386" s="75"/>
      <c r="BJ386" s="75"/>
      <c r="BK386" s="75"/>
      <c r="BL386" s="75"/>
      <c r="BM386" s="75"/>
      <c r="BN386" s="75"/>
      <c r="BO386" s="75"/>
      <c r="BP386" s="75"/>
      <c r="BQ386" s="75"/>
      <c r="BR386" s="75"/>
      <c r="BS386" s="75"/>
      <c r="BT386" s="75"/>
      <c r="BU386" s="75"/>
      <c r="BV386" s="75"/>
      <c r="BW386" s="75"/>
      <c r="BX386" s="75"/>
      <c r="BY386" s="75"/>
      <c r="BZ386" s="75"/>
      <c r="CA386" s="75"/>
      <c r="CB386" s="75"/>
      <c r="CC386" s="75"/>
      <c r="CD386" s="75"/>
      <c r="CE386" s="75"/>
      <c r="CF386" s="75"/>
      <c r="CG386" s="75"/>
      <c r="CH386" s="75"/>
      <c r="CI386" s="75"/>
      <c r="CJ386" s="75"/>
      <c r="CK386" s="75"/>
      <c r="CL386" s="75"/>
      <c r="CM386" s="75"/>
      <c r="CN386" s="75"/>
      <c r="CO386" s="75"/>
      <c r="CP386" s="75"/>
      <c r="CQ386" s="75"/>
      <c r="CR386" s="75"/>
      <c r="CS386" s="75"/>
      <c r="CT386" s="75"/>
      <c r="CU386" s="75"/>
      <c r="CV386" s="75"/>
      <c r="CW386" s="75"/>
      <c r="CX386" s="75"/>
      <c r="CY386" s="75"/>
      <c r="CZ386" s="75"/>
      <c r="DA386" s="75"/>
      <c r="DB386" s="75"/>
      <c r="DC386" s="75"/>
      <c r="DD386" s="75"/>
      <c r="DE386" s="75"/>
      <c r="DF386" s="75"/>
      <c r="DG386" s="75"/>
      <c r="DH386" s="75"/>
      <c r="DI386" s="75"/>
      <c r="DJ386" s="75"/>
      <c r="DK386" s="75"/>
      <c r="DL386" s="75"/>
      <c r="DM386" s="75"/>
      <c r="DN386" s="75"/>
      <c r="DO386" s="75"/>
      <c r="DP386" s="75"/>
      <c r="DQ386" s="75"/>
      <c r="DR386" s="75"/>
      <c r="DS386" s="75"/>
      <c r="DT386" s="75"/>
      <c r="DU386" s="75"/>
      <c r="DV386" s="75"/>
      <c r="DW386" s="75"/>
      <c r="DX386" s="75"/>
      <c r="DY386" s="75"/>
      <c r="DZ386" s="75"/>
      <c r="EA386" s="75"/>
      <c r="EB386" s="75"/>
      <c r="EC386" s="75"/>
      <c r="ED386" s="75"/>
      <c r="EE386" s="75"/>
      <c r="EF386" s="75"/>
      <c r="EG386" s="75"/>
      <c r="EH386" s="75"/>
      <c r="EI386" s="75"/>
      <c r="EJ386" s="75"/>
      <c r="EK386" s="75"/>
      <c r="EL386" s="75"/>
      <c r="EM386" s="75"/>
      <c r="EN386" s="75"/>
      <c r="EO386" s="75"/>
      <c r="EP386" s="75"/>
      <c r="EQ386" s="75"/>
      <c r="ER386" s="75"/>
      <c r="ES386" s="75"/>
      <c r="ET386" s="75"/>
      <c r="EU386" s="75"/>
      <c r="EV386" s="75"/>
      <c r="EW386" s="75"/>
      <c r="EX386" s="75"/>
      <c r="EY386" s="75"/>
      <c r="EZ386" s="75"/>
      <c r="FA386" s="75"/>
      <c r="FB386" s="75"/>
      <c r="FC386" s="75"/>
      <c r="FD386" s="75"/>
      <c r="FE386" s="75"/>
      <c r="FF386" s="75"/>
      <c r="FG386" s="75"/>
      <c r="FH386" s="75"/>
      <c r="FI386" s="75"/>
      <c r="FJ386" s="75"/>
      <c r="FK386" s="75"/>
      <c r="FL386" s="75"/>
      <c r="FM386" s="75"/>
      <c r="FN386" s="75"/>
      <c r="FO386" s="75"/>
      <c r="FP386" s="75"/>
      <c r="FQ386" s="75"/>
      <c r="FR386" s="75"/>
      <c r="FS386" s="75"/>
      <c r="FT386" s="75"/>
      <c r="FU386" s="75"/>
      <c r="FV386" s="75"/>
      <c r="FW386" s="75"/>
      <c r="FX386" s="75"/>
      <c r="FY386" s="75"/>
      <c r="FZ386" s="75"/>
      <c r="GA386" s="75"/>
      <c r="GB386" s="75"/>
      <c r="GC386" s="75"/>
      <c r="GD386" s="75"/>
      <c r="GE386" s="75"/>
      <c r="GF386" s="75"/>
      <c r="GG386" s="75"/>
      <c r="GH386" s="75"/>
      <c r="GI386" s="75"/>
      <c r="GJ386" s="75"/>
      <c r="GK386" s="75"/>
      <c r="GL386" s="75"/>
      <c r="GM386" s="75"/>
      <c r="GN386" s="75"/>
      <c r="GO386" s="75"/>
      <c r="GP386" s="75"/>
      <c r="GQ386" s="75"/>
      <c r="GR386" s="75"/>
      <c r="GS386" s="75"/>
      <c r="GT386" s="75"/>
      <c r="GU386" s="75"/>
      <c r="GV386" s="75"/>
      <c r="GW386" s="75"/>
      <c r="GX386" s="75"/>
      <c r="GY386" s="75"/>
      <c r="GZ386" s="75"/>
      <c r="HA386" s="75"/>
      <c r="HB386" s="75"/>
      <c r="HC386" s="75"/>
      <c r="HD386" s="75"/>
      <c r="HE386" s="75"/>
      <c r="HF386" s="75"/>
      <c r="HG386" s="75"/>
      <c r="HH386" s="75"/>
      <c r="HI386" s="75"/>
      <c r="HJ386" s="75"/>
      <c r="HK386" s="75"/>
      <c r="HL386" s="75"/>
      <c r="HM386" s="75"/>
      <c r="HN386" s="75"/>
      <c r="HO386" s="75"/>
      <c r="HP386" s="75"/>
      <c r="HQ386" s="75"/>
      <c r="HR386" s="75"/>
      <c r="HS386" s="75"/>
      <c r="HT386" s="75"/>
      <c r="HU386" s="75"/>
      <c r="HV386" s="75"/>
      <c r="HW386" s="75"/>
      <c r="HX386" s="75"/>
      <c r="HY386" s="75"/>
      <c r="HZ386" s="75"/>
      <c r="IA386" s="75"/>
      <c r="IB386" s="75"/>
      <c r="IC386" s="75"/>
      <c r="ID386" s="75"/>
      <c r="IE386" s="75"/>
      <c r="IF386" s="75"/>
      <c r="IG386" s="75"/>
      <c r="IH386" s="75"/>
      <c r="II386" s="75"/>
      <c r="IJ386" s="75"/>
      <c r="IK386" s="75"/>
      <c r="IL386" s="75"/>
      <c r="IM386" s="75"/>
      <c r="IN386" s="75"/>
      <c r="IO386" s="75"/>
      <c r="IP386" s="75"/>
      <c r="IQ386" s="75"/>
      <c r="IR386" s="75"/>
      <c r="IS386" s="75"/>
      <c r="IT386" s="75"/>
      <c r="IU386" s="75"/>
      <c r="IV386" s="75"/>
      <c r="IW386" s="75"/>
      <c r="IX386" s="75"/>
      <c r="IY386" s="75"/>
      <c r="IZ386" s="75"/>
      <c r="JA386" s="75"/>
      <c r="JB386" s="75"/>
      <c r="JC386" s="75"/>
      <c r="JD386" s="75"/>
      <c r="JE386" s="75"/>
      <c r="JF386" s="75"/>
      <c r="JG386" s="75"/>
      <c r="JH386" s="75"/>
      <c r="JI386" s="75"/>
      <c r="JJ386" s="75"/>
      <c r="JK386" s="75"/>
      <c r="JL386" s="75"/>
      <c r="JM386" s="75"/>
      <c r="JN386" s="75"/>
      <c r="JO386" s="75"/>
      <c r="JP386" s="75"/>
      <c r="JQ386" s="75"/>
      <c r="JR386" s="75"/>
      <c r="JS386" s="75"/>
      <c r="JT386" s="75"/>
      <c r="JU386" s="75"/>
      <c r="JV386" s="75"/>
      <c r="JW386" s="75"/>
      <c r="JX386" s="75"/>
      <c r="JY386" s="75"/>
      <c r="JZ386" s="75"/>
      <c r="KA386" s="75"/>
      <c r="KB386" s="75"/>
      <c r="KC386" s="75"/>
      <c r="KD386" s="75"/>
      <c r="KE386" s="75"/>
      <c r="KF386" s="75"/>
      <c r="KG386" s="75"/>
      <c r="KH386" s="75"/>
      <c r="KI386" s="75"/>
      <c r="KJ386" s="75"/>
      <c r="KK386" s="75"/>
      <c r="KL386" s="75"/>
      <c r="KM386" s="75"/>
      <c r="KN386" s="75"/>
      <c r="KO386" s="75"/>
      <c r="KP386" s="75"/>
      <c r="KQ386" s="75"/>
      <c r="KR386" s="75"/>
      <c r="KS386" s="75"/>
      <c r="KT386" s="75"/>
      <c r="KU386" s="75"/>
      <c r="KV386" s="75"/>
      <c r="KW386" s="75"/>
      <c r="KX386" s="75"/>
      <c r="KY386" s="75"/>
      <c r="KZ386" s="75"/>
      <c r="LA386" s="75"/>
      <c r="LB386" s="75"/>
      <c r="LC386" s="75"/>
      <c r="LD386" s="75"/>
      <c r="LE386" s="75"/>
      <c r="LF386" s="75"/>
      <c r="LG386" s="75"/>
      <c r="LH386" s="75"/>
      <c r="LI386" s="75"/>
      <c r="LJ386" s="75"/>
      <c r="LK386" s="75"/>
      <c r="LL386" s="75"/>
      <c r="LM386" s="75"/>
      <c r="LN386" s="75"/>
      <c r="LO386" s="75"/>
      <c r="LP386" s="75"/>
      <c r="LQ386" s="75"/>
      <c r="LR386" s="75"/>
      <c r="LS386" s="75"/>
      <c r="LT386" s="75"/>
      <c r="LU386" s="75"/>
      <c r="LV386" s="75"/>
      <c r="LW386" s="75"/>
      <c r="LX386" s="75"/>
      <c r="LY386" s="75"/>
      <c r="LZ386" s="75"/>
      <c r="MA386" s="75"/>
      <c r="MB386" s="75"/>
      <c r="MC386" s="75"/>
      <c r="MD386" s="75"/>
      <c r="ME386" s="75"/>
      <c r="MF386" s="75"/>
      <c r="MG386" s="75"/>
      <c r="MH386" s="75"/>
      <c r="MI386" s="75"/>
      <c r="MJ386" s="75"/>
      <c r="MK386" s="75"/>
      <c r="ML386" s="75"/>
      <c r="MM386" s="75"/>
      <c r="MN386" s="75"/>
      <c r="MO386" s="75"/>
      <c r="MP386" s="75"/>
      <c r="MQ386" s="75"/>
      <c r="MR386" s="75"/>
      <c r="MS386" s="75"/>
      <c r="MT386" s="75"/>
      <c r="MU386" s="75"/>
      <c r="MV386" s="75"/>
      <c r="MW386" s="75"/>
      <c r="MX386" s="75"/>
      <c r="MY386" s="75"/>
      <c r="MZ386" s="75"/>
      <c r="NA386" s="75"/>
      <c r="NB386" s="75"/>
      <c r="NC386" s="75"/>
      <c r="ND386" s="75"/>
      <c r="NE386" s="75"/>
      <c r="NF386" s="75"/>
      <c r="NG386" s="75"/>
      <c r="NH386" s="75"/>
      <c r="NI386" s="75"/>
      <c r="NJ386" s="75"/>
      <c r="NK386" s="75"/>
      <c r="NL386" s="75"/>
      <c r="NM386" s="75"/>
      <c r="NN386" s="75"/>
      <c r="NO386" s="75"/>
      <c r="NP386" s="75"/>
      <c r="NQ386" s="75"/>
      <c r="NR386" s="75"/>
      <c r="NS386" s="75"/>
      <c r="NT386" s="75"/>
      <c r="NU386" s="75"/>
      <c r="NV386" s="75"/>
      <c r="NW386" s="75"/>
      <c r="NX386" s="75"/>
      <c r="NY386" s="75"/>
      <c r="NZ386" s="75"/>
      <c r="OA386" s="75"/>
      <c r="OB386" s="75"/>
      <c r="OC386" s="75"/>
      <c r="OD386" s="75"/>
      <c r="OE386" s="75"/>
      <c r="OF386" s="75"/>
      <c r="OG386" s="75"/>
      <c r="OH386" s="75"/>
      <c r="OI386" s="75"/>
      <c r="OJ386" s="75"/>
      <c r="OK386" s="75"/>
      <c r="OL386" s="75"/>
      <c r="OM386" s="75"/>
      <c r="ON386" s="75"/>
      <c r="OO386" s="75"/>
      <c r="OP386" s="75"/>
      <c r="OQ386" s="75"/>
      <c r="OR386" s="75"/>
      <c r="OS386" s="75"/>
      <c r="OT386" s="75"/>
      <c r="OU386" s="75"/>
      <c r="OV386" s="75"/>
      <c r="OW386" s="75"/>
      <c r="OX386" s="75"/>
      <c r="OY386" s="75"/>
      <c r="OZ386" s="75"/>
      <c r="PA386" s="75"/>
      <c r="PB386" s="75"/>
      <c r="PC386" s="75"/>
      <c r="PD386" s="75"/>
      <c r="PE386" s="75"/>
      <c r="PF386" s="75"/>
      <c r="PG386" s="75"/>
      <c r="PH386" s="75"/>
      <c r="PI386" s="75"/>
      <c r="PJ386" s="75"/>
      <c r="PK386" s="75"/>
      <c r="PL386" s="75"/>
      <c r="PM386" s="75"/>
      <c r="PN386" s="75"/>
      <c r="PO386" s="75"/>
      <c r="PP386" s="75"/>
      <c r="PQ386" s="75"/>
      <c r="PR386" s="75"/>
      <c r="PS386" s="75"/>
      <c r="PT386" s="75"/>
      <c r="PU386" s="75"/>
      <c r="PV386" s="75"/>
      <c r="PW386" s="75"/>
      <c r="PX386" s="75"/>
      <c r="PY386" s="75"/>
      <c r="PZ386" s="75"/>
      <c r="QA386" s="75"/>
      <c r="QB386" s="75"/>
      <c r="QC386" s="75"/>
      <c r="QD386" s="75"/>
      <c r="QE386" s="75"/>
      <c r="QF386" s="75"/>
      <c r="QG386" s="75"/>
      <c r="QH386" s="75"/>
      <c r="QI386" s="75"/>
      <c r="QJ386" s="75"/>
      <c r="QK386" s="75"/>
      <c r="QL386" s="75"/>
      <c r="QM386" s="75"/>
      <c r="QN386" s="75"/>
      <c r="QO386" s="75"/>
      <c r="QP386" s="75"/>
      <c r="QQ386" s="75"/>
      <c r="QR386" s="75"/>
      <c r="QS386" s="75"/>
      <c r="QT386" s="75"/>
      <c r="QU386" s="75"/>
      <c r="QV386" s="75"/>
      <c r="QW386" s="75"/>
      <c r="QX386" s="75"/>
      <c r="QY386" s="75"/>
      <c r="QZ386" s="75"/>
      <c r="RA386" s="75"/>
      <c r="RB386" s="75"/>
      <c r="RC386" s="75"/>
      <c r="RD386" s="75"/>
      <c r="RE386" s="75"/>
      <c r="RF386" s="75"/>
      <c r="RG386" s="75"/>
      <c r="RH386" s="75"/>
      <c r="RI386" s="75"/>
      <c r="RJ386" s="75"/>
      <c r="RK386" s="75"/>
      <c r="RL386" s="75"/>
      <c r="RM386" s="75"/>
      <c r="RN386" s="75"/>
      <c r="RO386" s="75"/>
      <c r="RP386" s="75"/>
      <c r="RQ386" s="75"/>
      <c r="RR386" s="75"/>
      <c r="RS386" s="75"/>
      <c r="RT386" s="75"/>
      <c r="RU386" s="75"/>
      <c r="RV386" s="75"/>
      <c r="RW386" s="75"/>
      <c r="RX386" s="75"/>
      <c r="RY386" s="75"/>
      <c r="RZ386" s="75"/>
      <c r="SA386" s="75"/>
      <c r="SB386" s="75"/>
      <c r="SC386" s="75"/>
      <c r="SD386" s="75"/>
      <c r="SE386" s="75"/>
      <c r="SF386" s="75"/>
      <c r="SG386" s="75"/>
      <c r="SH386" s="75"/>
      <c r="SI386" s="75"/>
      <c r="SJ386" s="75"/>
      <c r="SK386" s="75"/>
      <c r="SL386" s="75"/>
      <c r="SM386" s="75"/>
      <c r="SN386" s="75"/>
      <c r="SO386" s="75"/>
      <c r="SP386" s="75"/>
      <c r="SQ386" s="75"/>
      <c r="SR386" s="75"/>
      <c r="SS386" s="75"/>
      <c r="ST386" s="75"/>
      <c r="SU386" s="75"/>
      <c r="SV386" s="75"/>
      <c r="SW386" s="75"/>
      <c r="SX386" s="75"/>
      <c r="SY386" s="75"/>
      <c r="SZ386" s="75"/>
      <c r="TA386" s="75"/>
      <c r="TB386" s="75"/>
      <c r="TC386" s="75"/>
      <c r="TD386" s="75"/>
      <c r="TE386" s="75"/>
      <c r="TF386" s="75"/>
      <c r="TG386" s="75"/>
      <c r="TH386" s="75"/>
      <c r="TI386" s="75"/>
      <c r="TJ386" s="75"/>
      <c r="TK386" s="75"/>
      <c r="TL386" s="75"/>
      <c r="TM386" s="75"/>
      <c r="TN386" s="75"/>
      <c r="TO386" s="75"/>
      <c r="TP386" s="75"/>
      <c r="TQ386" s="75"/>
      <c r="TR386" s="75"/>
      <c r="TS386" s="75"/>
      <c r="TT386" s="75"/>
      <c r="TU386" s="75"/>
      <c r="TV386" s="75"/>
      <c r="TW386" s="75"/>
      <c r="TX386" s="75"/>
      <c r="TY386" s="75"/>
      <c r="TZ386" s="75"/>
      <c r="UA386" s="75"/>
      <c r="UB386" s="75"/>
      <c r="UC386" s="75"/>
      <c r="UD386" s="75"/>
      <c r="UE386" s="75"/>
      <c r="UF386" s="75"/>
      <c r="UG386" s="75"/>
      <c r="UH386" s="75"/>
      <c r="UI386" s="75"/>
      <c r="UJ386" s="75"/>
      <c r="UK386" s="75"/>
      <c r="UL386" s="75"/>
      <c r="UM386" s="75"/>
      <c r="UN386" s="75"/>
      <c r="UO386" s="75"/>
      <c r="UP386" s="75"/>
      <c r="UQ386" s="75"/>
      <c r="UR386" s="75"/>
      <c r="US386" s="75"/>
      <c r="UT386" s="75"/>
      <c r="UU386" s="75"/>
      <c r="UV386" s="75"/>
      <c r="UW386" s="75"/>
      <c r="UX386" s="75"/>
      <c r="UY386" s="75"/>
      <c r="UZ386" s="75"/>
      <c r="VA386" s="75"/>
      <c r="VB386" s="75"/>
      <c r="VC386" s="75"/>
      <c r="VD386" s="75"/>
      <c r="VE386" s="75"/>
    </row>
    <row r="387" spans="1:577" x14ac:dyDescent="0.25">
      <c r="A387" s="54" t="s">
        <v>69</v>
      </c>
      <c r="B387" s="3">
        <f t="shared" si="1148"/>
        <v>368</v>
      </c>
      <c r="C387" s="30" t="s">
        <v>21</v>
      </c>
      <c r="D387" s="60">
        <v>1</v>
      </c>
      <c r="E387" s="79"/>
      <c r="F387" s="90" t="s">
        <v>8</v>
      </c>
      <c r="G387" s="80"/>
      <c r="H387" s="95"/>
      <c r="I387" s="60">
        <v>2009</v>
      </c>
      <c r="J387" s="2">
        <v>0</v>
      </c>
      <c r="K387" s="3">
        <v>0</v>
      </c>
      <c r="L387" s="15">
        <f t="shared" ref="L387" si="1398">J387+N387</f>
        <v>80.510000000000005</v>
      </c>
      <c r="M387" s="16">
        <f t="shared" ref="M387" si="1399">K387+O387</f>
        <v>87.15</v>
      </c>
      <c r="N387" s="2">
        <f t="shared" ref="N387" si="1400">P387+R387+T387</f>
        <v>80.510000000000005</v>
      </c>
      <c r="O387" s="3">
        <f t="shared" ref="O387" si="1401">Q387+S387+U387</f>
        <v>87.15</v>
      </c>
      <c r="P387" s="2">
        <v>69.84</v>
      </c>
      <c r="Q387" s="3">
        <v>76.48</v>
      </c>
      <c r="R387" s="2">
        <v>10.67</v>
      </c>
      <c r="S387" s="3">
        <v>10.67</v>
      </c>
      <c r="T387" s="2">
        <v>0</v>
      </c>
      <c r="U387" s="3">
        <v>0</v>
      </c>
      <c r="V387" s="2">
        <v>0</v>
      </c>
      <c r="W387" s="3">
        <v>0</v>
      </c>
      <c r="X387" s="4">
        <v>198</v>
      </c>
      <c r="Y387" s="5">
        <v>204</v>
      </c>
      <c r="Z387" s="20">
        <f t="shared" ref="Z387" si="1402">(N387/X387)*100</f>
        <v>40.661616161616166</v>
      </c>
      <c r="AA387" s="21">
        <f t="shared" ref="AA387" si="1403">(O387/Y387)*100</f>
        <v>42.720588235294123</v>
      </c>
      <c r="AB387" s="20">
        <f t="shared" ref="AB387" si="1404">(L387/X387)*100</f>
        <v>40.661616161616166</v>
      </c>
      <c r="AC387" s="21">
        <f t="shared" ref="AC387" si="1405">(M387/Y387)*100</f>
        <v>42.720588235294123</v>
      </c>
      <c r="AX387" s="75"/>
      <c r="AY387" s="75"/>
      <c r="AZ387" s="75"/>
      <c r="BA387" s="75"/>
      <c r="BB387" s="75"/>
      <c r="BC387" s="75"/>
      <c r="BD387" s="75"/>
      <c r="BE387" s="75"/>
      <c r="BF387" s="75"/>
      <c r="BG387" s="75"/>
      <c r="BH387" s="75"/>
      <c r="BI387" s="75"/>
      <c r="BJ387" s="75"/>
      <c r="BK387" s="75"/>
      <c r="BL387" s="75"/>
      <c r="BM387" s="75"/>
      <c r="BN387" s="75"/>
      <c r="BO387" s="75"/>
      <c r="BP387" s="75"/>
      <c r="BQ387" s="75"/>
      <c r="BR387" s="75"/>
      <c r="BS387" s="75"/>
      <c r="BT387" s="75"/>
      <c r="BU387" s="75"/>
      <c r="BV387" s="75"/>
      <c r="BW387" s="75"/>
      <c r="BX387" s="75"/>
      <c r="BY387" s="75"/>
      <c r="BZ387" s="75"/>
      <c r="CA387" s="75"/>
      <c r="CB387" s="75"/>
      <c r="CC387" s="75"/>
      <c r="CD387" s="75"/>
      <c r="CE387" s="75"/>
      <c r="CF387" s="75"/>
      <c r="CG387" s="75"/>
      <c r="CH387" s="75"/>
      <c r="CI387" s="75"/>
      <c r="CJ387" s="75"/>
      <c r="CK387" s="75"/>
      <c r="CL387" s="75"/>
      <c r="CM387" s="75"/>
      <c r="CN387" s="75"/>
      <c r="CO387" s="75"/>
      <c r="CP387" s="75"/>
      <c r="CQ387" s="75"/>
      <c r="CR387" s="75"/>
      <c r="CS387" s="75"/>
      <c r="CT387" s="75"/>
      <c r="CU387" s="75"/>
      <c r="CV387" s="75"/>
      <c r="CW387" s="75"/>
      <c r="CX387" s="75"/>
      <c r="CY387" s="75"/>
      <c r="CZ387" s="75"/>
      <c r="DA387" s="75"/>
      <c r="DB387" s="75"/>
      <c r="DC387" s="75"/>
      <c r="DD387" s="75"/>
      <c r="DE387" s="75"/>
      <c r="DF387" s="75"/>
      <c r="DG387" s="75"/>
      <c r="DH387" s="75"/>
      <c r="DI387" s="75"/>
      <c r="DJ387" s="75"/>
      <c r="DK387" s="75"/>
      <c r="DL387" s="75"/>
      <c r="DM387" s="75"/>
      <c r="DN387" s="75"/>
      <c r="DO387" s="75"/>
      <c r="DP387" s="75"/>
      <c r="DQ387" s="75"/>
      <c r="DR387" s="75"/>
      <c r="DS387" s="75"/>
      <c r="DT387" s="75"/>
      <c r="DU387" s="75"/>
      <c r="DV387" s="75"/>
      <c r="DW387" s="75"/>
      <c r="DX387" s="75"/>
      <c r="DY387" s="75"/>
      <c r="DZ387" s="75"/>
      <c r="EA387" s="75"/>
      <c r="EB387" s="75"/>
      <c r="EC387" s="75"/>
      <c r="ED387" s="75"/>
      <c r="EE387" s="75"/>
      <c r="EF387" s="75"/>
      <c r="EG387" s="75"/>
      <c r="EH387" s="75"/>
      <c r="EI387" s="75"/>
      <c r="EJ387" s="75"/>
      <c r="EK387" s="75"/>
      <c r="EL387" s="75"/>
      <c r="EM387" s="75"/>
      <c r="EN387" s="75"/>
      <c r="EO387" s="75"/>
      <c r="EP387" s="75"/>
      <c r="EQ387" s="75"/>
      <c r="ER387" s="75"/>
      <c r="ES387" s="75"/>
      <c r="ET387" s="75"/>
      <c r="EU387" s="75"/>
      <c r="EV387" s="75"/>
      <c r="EW387" s="75"/>
      <c r="EX387" s="75"/>
      <c r="EY387" s="75"/>
      <c r="EZ387" s="75"/>
      <c r="FA387" s="75"/>
      <c r="FB387" s="75"/>
      <c r="FC387" s="75"/>
      <c r="FD387" s="75"/>
      <c r="FE387" s="75"/>
      <c r="FF387" s="75"/>
      <c r="FG387" s="75"/>
      <c r="FH387" s="75"/>
      <c r="FI387" s="75"/>
      <c r="FJ387" s="75"/>
      <c r="FK387" s="75"/>
      <c r="FL387" s="75"/>
      <c r="FM387" s="75"/>
      <c r="FN387" s="75"/>
      <c r="FO387" s="75"/>
      <c r="FP387" s="75"/>
      <c r="FQ387" s="75"/>
      <c r="FR387" s="75"/>
      <c r="FS387" s="75"/>
      <c r="FT387" s="75"/>
      <c r="FU387" s="75"/>
      <c r="FV387" s="75"/>
      <c r="FW387" s="75"/>
      <c r="FX387" s="75"/>
      <c r="FY387" s="75"/>
      <c r="FZ387" s="75"/>
      <c r="GA387" s="75"/>
      <c r="GB387" s="75"/>
      <c r="GC387" s="75"/>
      <c r="GD387" s="75"/>
      <c r="GE387" s="75"/>
      <c r="GF387" s="75"/>
      <c r="GG387" s="75"/>
      <c r="GH387" s="75"/>
      <c r="GI387" s="75"/>
      <c r="GJ387" s="75"/>
      <c r="GK387" s="75"/>
      <c r="GL387" s="75"/>
      <c r="GM387" s="75"/>
      <c r="GN387" s="75"/>
      <c r="GO387" s="75"/>
      <c r="GP387" s="75"/>
      <c r="GQ387" s="75"/>
      <c r="GR387" s="75"/>
      <c r="GS387" s="75"/>
      <c r="GT387" s="75"/>
      <c r="GU387" s="75"/>
      <c r="GV387" s="75"/>
      <c r="GW387" s="75"/>
      <c r="GX387" s="75"/>
      <c r="GY387" s="75"/>
      <c r="GZ387" s="75"/>
      <c r="HA387" s="75"/>
      <c r="HB387" s="75"/>
      <c r="HC387" s="75"/>
      <c r="HD387" s="75"/>
      <c r="HE387" s="75"/>
      <c r="HF387" s="75"/>
      <c r="HG387" s="75"/>
      <c r="HH387" s="75"/>
      <c r="HI387" s="75"/>
      <c r="HJ387" s="75"/>
      <c r="HK387" s="75"/>
      <c r="HL387" s="75"/>
      <c r="HM387" s="75"/>
      <c r="HN387" s="75"/>
      <c r="HO387" s="75"/>
      <c r="HP387" s="75"/>
      <c r="HQ387" s="75"/>
      <c r="HR387" s="75"/>
      <c r="HS387" s="75"/>
      <c r="HT387" s="75"/>
      <c r="HU387" s="75"/>
      <c r="HV387" s="75"/>
      <c r="HW387" s="75"/>
      <c r="HX387" s="75"/>
      <c r="HY387" s="75"/>
      <c r="HZ387" s="75"/>
      <c r="IA387" s="75"/>
      <c r="IB387" s="75"/>
      <c r="IC387" s="75"/>
      <c r="ID387" s="75"/>
      <c r="IE387" s="75"/>
      <c r="IF387" s="75"/>
      <c r="IG387" s="75"/>
      <c r="IH387" s="75"/>
      <c r="II387" s="75"/>
      <c r="IJ387" s="75"/>
      <c r="IK387" s="75"/>
      <c r="IL387" s="75"/>
      <c r="IM387" s="75"/>
      <c r="IN387" s="75"/>
      <c r="IO387" s="75"/>
      <c r="IP387" s="75"/>
      <c r="IQ387" s="75"/>
      <c r="IR387" s="75"/>
      <c r="IS387" s="75"/>
      <c r="IT387" s="75"/>
      <c r="IU387" s="75"/>
      <c r="IV387" s="75"/>
      <c r="IW387" s="75"/>
      <c r="IX387" s="75"/>
      <c r="IY387" s="75"/>
      <c r="IZ387" s="75"/>
      <c r="JA387" s="75"/>
      <c r="JB387" s="75"/>
      <c r="JC387" s="75"/>
      <c r="JD387" s="75"/>
      <c r="JE387" s="75"/>
      <c r="JF387" s="75"/>
      <c r="JG387" s="75"/>
      <c r="JH387" s="75"/>
      <c r="JI387" s="75"/>
      <c r="JJ387" s="75"/>
      <c r="JK387" s="75"/>
      <c r="JL387" s="75"/>
      <c r="JM387" s="75"/>
      <c r="JN387" s="75"/>
      <c r="JO387" s="75"/>
      <c r="JP387" s="75"/>
      <c r="JQ387" s="75"/>
      <c r="JR387" s="75"/>
      <c r="JS387" s="75"/>
      <c r="JT387" s="75"/>
      <c r="JU387" s="75"/>
      <c r="JV387" s="75"/>
      <c r="JW387" s="75"/>
      <c r="JX387" s="75"/>
      <c r="JY387" s="75"/>
      <c r="JZ387" s="75"/>
      <c r="KA387" s="75"/>
      <c r="KB387" s="75"/>
      <c r="KC387" s="75"/>
      <c r="KD387" s="75"/>
      <c r="KE387" s="75"/>
      <c r="KF387" s="75"/>
      <c r="KG387" s="75"/>
      <c r="KH387" s="75"/>
      <c r="KI387" s="75"/>
      <c r="KJ387" s="75"/>
      <c r="KK387" s="75"/>
      <c r="KL387" s="75"/>
      <c r="KM387" s="75"/>
      <c r="KN387" s="75"/>
      <c r="KO387" s="75"/>
      <c r="KP387" s="75"/>
      <c r="KQ387" s="75"/>
      <c r="KR387" s="75"/>
      <c r="KS387" s="75"/>
      <c r="KT387" s="75"/>
      <c r="KU387" s="75"/>
      <c r="KV387" s="75"/>
      <c r="KW387" s="75"/>
      <c r="KX387" s="75"/>
      <c r="KY387" s="75"/>
      <c r="KZ387" s="75"/>
      <c r="LA387" s="75"/>
      <c r="LB387" s="75"/>
      <c r="LC387" s="75"/>
      <c r="LD387" s="75"/>
      <c r="LE387" s="75"/>
      <c r="LF387" s="75"/>
      <c r="LG387" s="75"/>
      <c r="LH387" s="75"/>
      <c r="LI387" s="75"/>
      <c r="LJ387" s="75"/>
      <c r="LK387" s="75"/>
      <c r="LL387" s="75"/>
      <c r="LM387" s="75"/>
      <c r="LN387" s="75"/>
      <c r="LO387" s="75"/>
      <c r="LP387" s="75"/>
      <c r="LQ387" s="75"/>
      <c r="LR387" s="75"/>
      <c r="LS387" s="75"/>
      <c r="LT387" s="75"/>
      <c r="LU387" s="75"/>
      <c r="LV387" s="75"/>
      <c r="LW387" s="75"/>
      <c r="LX387" s="75"/>
      <c r="LY387" s="75"/>
      <c r="LZ387" s="75"/>
      <c r="MA387" s="75"/>
      <c r="MB387" s="75"/>
      <c r="MC387" s="75"/>
      <c r="MD387" s="75"/>
      <c r="ME387" s="75"/>
      <c r="MF387" s="75"/>
      <c r="MG387" s="75"/>
      <c r="MH387" s="75"/>
      <c r="MI387" s="75"/>
      <c r="MJ387" s="75"/>
      <c r="MK387" s="75"/>
      <c r="ML387" s="75"/>
      <c r="MM387" s="75"/>
      <c r="MN387" s="75"/>
      <c r="MO387" s="75"/>
      <c r="MP387" s="75"/>
      <c r="MQ387" s="75"/>
      <c r="MR387" s="75"/>
      <c r="MS387" s="75"/>
      <c r="MT387" s="75"/>
      <c r="MU387" s="75"/>
      <c r="MV387" s="75"/>
      <c r="MW387" s="75"/>
      <c r="MX387" s="75"/>
      <c r="MY387" s="75"/>
      <c r="MZ387" s="75"/>
      <c r="NA387" s="75"/>
      <c r="NB387" s="75"/>
      <c r="NC387" s="75"/>
      <c r="ND387" s="75"/>
      <c r="NE387" s="75"/>
      <c r="NF387" s="75"/>
      <c r="NG387" s="75"/>
      <c r="NH387" s="75"/>
      <c r="NI387" s="75"/>
      <c r="NJ387" s="75"/>
      <c r="NK387" s="75"/>
      <c r="NL387" s="75"/>
      <c r="NM387" s="75"/>
      <c r="NN387" s="75"/>
      <c r="NO387" s="75"/>
      <c r="NP387" s="75"/>
      <c r="NQ387" s="75"/>
      <c r="NR387" s="75"/>
      <c r="NS387" s="75"/>
      <c r="NT387" s="75"/>
      <c r="NU387" s="75"/>
      <c r="NV387" s="75"/>
      <c r="NW387" s="75"/>
      <c r="NX387" s="75"/>
      <c r="NY387" s="75"/>
      <c r="NZ387" s="75"/>
      <c r="OA387" s="75"/>
      <c r="OB387" s="75"/>
      <c r="OC387" s="75"/>
      <c r="OD387" s="75"/>
      <c r="OE387" s="75"/>
      <c r="OF387" s="75"/>
      <c r="OG387" s="75"/>
      <c r="OH387" s="75"/>
      <c r="OI387" s="75"/>
      <c r="OJ387" s="75"/>
      <c r="OK387" s="75"/>
      <c r="OL387" s="75"/>
      <c r="OM387" s="75"/>
      <c r="ON387" s="75"/>
      <c r="OO387" s="75"/>
      <c r="OP387" s="75"/>
      <c r="OQ387" s="75"/>
      <c r="OR387" s="75"/>
      <c r="OS387" s="75"/>
      <c r="OT387" s="75"/>
      <c r="OU387" s="75"/>
      <c r="OV387" s="75"/>
      <c r="OW387" s="75"/>
      <c r="OX387" s="75"/>
      <c r="OY387" s="75"/>
      <c r="OZ387" s="75"/>
      <c r="PA387" s="75"/>
      <c r="PB387" s="75"/>
      <c r="PC387" s="75"/>
      <c r="PD387" s="75"/>
      <c r="PE387" s="75"/>
      <c r="PF387" s="75"/>
      <c r="PG387" s="75"/>
      <c r="PH387" s="75"/>
      <c r="PI387" s="75"/>
      <c r="PJ387" s="75"/>
      <c r="PK387" s="75"/>
      <c r="PL387" s="75"/>
      <c r="PM387" s="75"/>
      <c r="PN387" s="75"/>
      <c r="PO387" s="75"/>
      <c r="PP387" s="75"/>
      <c r="PQ387" s="75"/>
      <c r="PR387" s="75"/>
      <c r="PS387" s="75"/>
      <c r="PT387" s="75"/>
      <c r="PU387" s="75"/>
      <c r="PV387" s="75"/>
      <c r="PW387" s="75"/>
      <c r="PX387" s="75"/>
      <c r="PY387" s="75"/>
      <c r="PZ387" s="75"/>
      <c r="QA387" s="75"/>
      <c r="QB387" s="75"/>
      <c r="QC387" s="75"/>
      <c r="QD387" s="75"/>
      <c r="QE387" s="75"/>
      <c r="QF387" s="75"/>
      <c r="QG387" s="75"/>
      <c r="QH387" s="75"/>
      <c r="QI387" s="75"/>
      <c r="QJ387" s="75"/>
      <c r="QK387" s="75"/>
      <c r="QL387" s="75"/>
      <c r="QM387" s="75"/>
      <c r="QN387" s="75"/>
      <c r="QO387" s="75"/>
      <c r="QP387" s="75"/>
      <c r="QQ387" s="75"/>
      <c r="QR387" s="75"/>
      <c r="QS387" s="75"/>
      <c r="QT387" s="75"/>
      <c r="QU387" s="75"/>
      <c r="QV387" s="75"/>
      <c r="QW387" s="75"/>
      <c r="QX387" s="75"/>
      <c r="QY387" s="75"/>
      <c r="QZ387" s="75"/>
      <c r="RA387" s="75"/>
      <c r="RB387" s="75"/>
      <c r="RC387" s="75"/>
      <c r="RD387" s="75"/>
      <c r="RE387" s="75"/>
      <c r="RF387" s="75"/>
      <c r="RG387" s="75"/>
      <c r="RH387" s="75"/>
      <c r="RI387" s="75"/>
      <c r="RJ387" s="75"/>
      <c r="RK387" s="75"/>
      <c r="RL387" s="75"/>
      <c r="RM387" s="75"/>
      <c r="RN387" s="75"/>
      <c r="RO387" s="75"/>
      <c r="RP387" s="75"/>
      <c r="RQ387" s="75"/>
      <c r="RR387" s="75"/>
      <c r="RS387" s="75"/>
      <c r="RT387" s="75"/>
      <c r="RU387" s="75"/>
      <c r="RV387" s="75"/>
      <c r="RW387" s="75"/>
      <c r="RX387" s="75"/>
      <c r="RY387" s="75"/>
      <c r="RZ387" s="75"/>
      <c r="SA387" s="75"/>
      <c r="SB387" s="75"/>
      <c r="SC387" s="75"/>
      <c r="SD387" s="75"/>
      <c r="SE387" s="75"/>
      <c r="SF387" s="75"/>
      <c r="SG387" s="75"/>
      <c r="SH387" s="75"/>
      <c r="SI387" s="75"/>
      <c r="SJ387" s="75"/>
      <c r="SK387" s="75"/>
      <c r="SL387" s="75"/>
      <c r="SM387" s="75"/>
      <c r="SN387" s="75"/>
      <c r="SO387" s="75"/>
      <c r="SP387" s="75"/>
      <c r="SQ387" s="75"/>
      <c r="SR387" s="75"/>
      <c r="SS387" s="75"/>
      <c r="ST387" s="75"/>
      <c r="SU387" s="75"/>
      <c r="SV387" s="75"/>
      <c r="SW387" s="75"/>
      <c r="SX387" s="75"/>
      <c r="SY387" s="75"/>
      <c r="SZ387" s="75"/>
      <c r="TA387" s="75"/>
      <c r="TB387" s="75"/>
      <c r="TC387" s="75"/>
      <c r="TD387" s="75"/>
      <c r="TE387" s="75"/>
      <c r="TF387" s="75"/>
      <c r="TG387" s="75"/>
      <c r="TH387" s="75"/>
      <c r="TI387" s="75"/>
      <c r="TJ387" s="75"/>
      <c r="TK387" s="75"/>
      <c r="TL387" s="75"/>
      <c r="TM387" s="75"/>
      <c r="TN387" s="75"/>
      <c r="TO387" s="75"/>
      <c r="TP387" s="75"/>
      <c r="TQ387" s="75"/>
      <c r="TR387" s="75"/>
      <c r="TS387" s="75"/>
      <c r="TT387" s="75"/>
      <c r="TU387" s="75"/>
      <c r="TV387" s="75"/>
      <c r="TW387" s="75"/>
      <c r="TX387" s="75"/>
      <c r="TY387" s="75"/>
      <c r="TZ387" s="75"/>
      <c r="UA387" s="75"/>
      <c r="UB387" s="75"/>
      <c r="UC387" s="75"/>
      <c r="UD387" s="75"/>
      <c r="UE387" s="75"/>
      <c r="UF387" s="75"/>
      <c r="UG387" s="75"/>
      <c r="UH387" s="75"/>
      <c r="UI387" s="75"/>
      <c r="UJ387" s="75"/>
      <c r="UK387" s="75"/>
      <c r="UL387" s="75"/>
      <c r="UM387" s="75"/>
      <c r="UN387" s="75"/>
      <c r="UO387" s="75"/>
      <c r="UP387" s="75"/>
      <c r="UQ387" s="75"/>
      <c r="UR387" s="75"/>
      <c r="US387" s="75"/>
      <c r="UT387" s="75"/>
      <c r="UU387" s="75"/>
      <c r="UV387" s="75"/>
      <c r="UW387" s="75"/>
      <c r="UX387" s="75"/>
      <c r="UY387" s="75"/>
      <c r="UZ387" s="75"/>
      <c r="VA387" s="75"/>
      <c r="VB387" s="75"/>
      <c r="VC387" s="75"/>
      <c r="VD387" s="75"/>
      <c r="VE387" s="75"/>
    </row>
    <row r="388" spans="1:577" x14ac:dyDescent="0.25">
      <c r="A388" s="54" t="s">
        <v>69</v>
      </c>
      <c r="B388" s="3">
        <f t="shared" si="1148"/>
        <v>369</v>
      </c>
      <c r="C388" s="30" t="s">
        <v>21</v>
      </c>
      <c r="D388" s="60">
        <v>1</v>
      </c>
      <c r="E388" s="79"/>
      <c r="F388" s="90" t="s">
        <v>8</v>
      </c>
      <c r="G388" s="80"/>
      <c r="H388" s="95"/>
      <c r="I388" s="60">
        <v>2013</v>
      </c>
      <c r="J388" s="2">
        <v>0</v>
      </c>
      <c r="K388" s="3">
        <v>0</v>
      </c>
      <c r="L388" s="15">
        <f t="shared" ref="L388" si="1406">J388+N388</f>
        <v>102.66</v>
      </c>
      <c r="M388" s="16">
        <f t="shared" ref="M388" si="1407">K388+O388</f>
        <v>133.59</v>
      </c>
      <c r="N388" s="2">
        <f t="shared" ref="N388" si="1408">P388+R388+T388</f>
        <v>102.66</v>
      </c>
      <c r="O388" s="3">
        <f t="shared" ref="O388" si="1409">Q388+S388+U388</f>
        <v>133.59</v>
      </c>
      <c r="P388" s="2">
        <v>86.66</v>
      </c>
      <c r="Q388" s="3">
        <v>117.59</v>
      </c>
      <c r="R388" s="2">
        <v>16</v>
      </c>
      <c r="S388" s="3">
        <v>16</v>
      </c>
      <c r="T388" s="2">
        <v>0</v>
      </c>
      <c r="U388" s="3">
        <v>0</v>
      </c>
      <c r="V388" s="2">
        <v>0</v>
      </c>
      <c r="W388" s="3">
        <v>0</v>
      </c>
      <c r="X388" s="4">
        <v>198</v>
      </c>
      <c r="Y388" s="5">
        <v>204</v>
      </c>
      <c r="Z388" s="20">
        <f t="shared" ref="Z388" si="1410">(N388/X388)*100</f>
        <v>51.848484848484844</v>
      </c>
      <c r="AA388" s="21">
        <f t="shared" ref="AA388" si="1411">(O388/Y388)*100</f>
        <v>65.485294117647058</v>
      </c>
      <c r="AB388" s="20">
        <f t="shared" ref="AB388" si="1412">(L388/X388)*100</f>
        <v>51.848484848484844</v>
      </c>
      <c r="AC388" s="21">
        <f t="shared" ref="AC388" si="1413">(M388/Y388)*100</f>
        <v>65.485294117647058</v>
      </c>
      <c r="AX388" s="75"/>
      <c r="AY388" s="75"/>
      <c r="AZ388" s="75"/>
      <c r="BA388" s="75"/>
      <c r="BB388" s="75"/>
      <c r="BC388" s="75"/>
      <c r="BD388" s="75"/>
      <c r="BE388" s="75"/>
      <c r="BF388" s="75"/>
      <c r="BG388" s="75"/>
      <c r="BH388" s="75"/>
      <c r="BI388" s="75"/>
      <c r="BJ388" s="75"/>
      <c r="BK388" s="75"/>
      <c r="BL388" s="75"/>
      <c r="BM388" s="75"/>
      <c r="BN388" s="75"/>
      <c r="BO388" s="75"/>
      <c r="BP388" s="75"/>
      <c r="BQ388" s="75"/>
      <c r="BR388" s="75"/>
      <c r="BS388" s="75"/>
      <c r="BT388" s="75"/>
      <c r="BU388" s="75"/>
      <c r="BV388" s="75"/>
      <c r="BW388" s="75"/>
      <c r="BX388" s="75"/>
      <c r="BY388" s="75"/>
      <c r="BZ388" s="75"/>
      <c r="CA388" s="75"/>
      <c r="CB388" s="75"/>
      <c r="CC388" s="75"/>
      <c r="CD388" s="75"/>
      <c r="CE388" s="75"/>
      <c r="CF388" s="75"/>
      <c r="CG388" s="75"/>
      <c r="CH388" s="75"/>
      <c r="CI388" s="75"/>
      <c r="CJ388" s="75"/>
      <c r="CK388" s="75"/>
      <c r="CL388" s="75"/>
      <c r="CM388" s="75"/>
      <c r="CN388" s="75"/>
      <c r="CO388" s="75"/>
      <c r="CP388" s="75"/>
      <c r="CQ388" s="75"/>
      <c r="CR388" s="75"/>
      <c r="CS388" s="75"/>
      <c r="CT388" s="75"/>
      <c r="CU388" s="75"/>
      <c r="CV388" s="75"/>
      <c r="CW388" s="75"/>
      <c r="CX388" s="75"/>
      <c r="CY388" s="75"/>
      <c r="CZ388" s="75"/>
      <c r="DA388" s="75"/>
      <c r="DB388" s="75"/>
      <c r="DC388" s="75"/>
      <c r="DD388" s="75"/>
      <c r="DE388" s="75"/>
      <c r="DF388" s="75"/>
      <c r="DG388" s="75"/>
      <c r="DH388" s="75"/>
      <c r="DI388" s="75"/>
      <c r="DJ388" s="75"/>
      <c r="DK388" s="75"/>
      <c r="DL388" s="75"/>
      <c r="DM388" s="75"/>
      <c r="DN388" s="75"/>
      <c r="DO388" s="75"/>
      <c r="DP388" s="75"/>
      <c r="DQ388" s="75"/>
      <c r="DR388" s="75"/>
      <c r="DS388" s="75"/>
      <c r="DT388" s="75"/>
      <c r="DU388" s="75"/>
      <c r="DV388" s="75"/>
      <c r="DW388" s="75"/>
      <c r="DX388" s="75"/>
      <c r="DY388" s="75"/>
      <c r="DZ388" s="75"/>
      <c r="EA388" s="75"/>
      <c r="EB388" s="75"/>
      <c r="EC388" s="75"/>
      <c r="ED388" s="75"/>
      <c r="EE388" s="75"/>
      <c r="EF388" s="75"/>
      <c r="EG388" s="75"/>
      <c r="EH388" s="75"/>
      <c r="EI388" s="75"/>
      <c r="EJ388" s="75"/>
      <c r="EK388" s="75"/>
      <c r="EL388" s="75"/>
      <c r="EM388" s="75"/>
      <c r="EN388" s="75"/>
      <c r="EO388" s="75"/>
      <c r="EP388" s="75"/>
      <c r="EQ388" s="75"/>
      <c r="ER388" s="75"/>
      <c r="ES388" s="75"/>
      <c r="ET388" s="75"/>
      <c r="EU388" s="75"/>
      <c r="EV388" s="75"/>
      <c r="EW388" s="75"/>
      <c r="EX388" s="75"/>
      <c r="EY388" s="75"/>
      <c r="EZ388" s="75"/>
      <c r="FA388" s="75"/>
      <c r="FB388" s="75"/>
      <c r="FC388" s="75"/>
      <c r="FD388" s="75"/>
      <c r="FE388" s="75"/>
      <c r="FF388" s="75"/>
      <c r="FG388" s="75"/>
      <c r="FH388" s="75"/>
      <c r="FI388" s="75"/>
      <c r="FJ388" s="75"/>
      <c r="FK388" s="75"/>
      <c r="FL388" s="75"/>
      <c r="FM388" s="75"/>
      <c r="FN388" s="75"/>
      <c r="FO388" s="75"/>
      <c r="FP388" s="75"/>
      <c r="FQ388" s="75"/>
      <c r="FR388" s="75"/>
      <c r="FS388" s="75"/>
      <c r="FT388" s="75"/>
      <c r="FU388" s="75"/>
      <c r="FV388" s="75"/>
      <c r="FW388" s="75"/>
      <c r="FX388" s="75"/>
      <c r="FY388" s="75"/>
      <c r="FZ388" s="75"/>
      <c r="GA388" s="75"/>
      <c r="GB388" s="75"/>
      <c r="GC388" s="75"/>
      <c r="GD388" s="75"/>
      <c r="GE388" s="75"/>
      <c r="GF388" s="75"/>
      <c r="GG388" s="75"/>
      <c r="GH388" s="75"/>
      <c r="GI388" s="75"/>
      <c r="GJ388" s="75"/>
      <c r="GK388" s="75"/>
      <c r="GL388" s="75"/>
      <c r="GM388" s="75"/>
      <c r="GN388" s="75"/>
      <c r="GO388" s="75"/>
      <c r="GP388" s="75"/>
      <c r="GQ388" s="75"/>
      <c r="GR388" s="75"/>
      <c r="GS388" s="75"/>
      <c r="GT388" s="75"/>
      <c r="GU388" s="75"/>
      <c r="GV388" s="75"/>
      <c r="GW388" s="75"/>
      <c r="GX388" s="75"/>
      <c r="GY388" s="75"/>
      <c r="GZ388" s="75"/>
      <c r="HA388" s="75"/>
      <c r="HB388" s="75"/>
      <c r="HC388" s="75"/>
      <c r="HD388" s="75"/>
      <c r="HE388" s="75"/>
      <c r="HF388" s="75"/>
      <c r="HG388" s="75"/>
      <c r="HH388" s="75"/>
      <c r="HI388" s="75"/>
      <c r="HJ388" s="75"/>
      <c r="HK388" s="75"/>
      <c r="HL388" s="75"/>
      <c r="HM388" s="75"/>
      <c r="HN388" s="75"/>
      <c r="HO388" s="75"/>
      <c r="HP388" s="75"/>
      <c r="HQ388" s="75"/>
      <c r="HR388" s="75"/>
      <c r="HS388" s="75"/>
      <c r="HT388" s="75"/>
      <c r="HU388" s="75"/>
      <c r="HV388" s="75"/>
      <c r="HW388" s="75"/>
      <c r="HX388" s="75"/>
      <c r="HY388" s="75"/>
      <c r="HZ388" s="75"/>
      <c r="IA388" s="75"/>
      <c r="IB388" s="75"/>
      <c r="IC388" s="75"/>
      <c r="ID388" s="75"/>
      <c r="IE388" s="75"/>
      <c r="IF388" s="75"/>
      <c r="IG388" s="75"/>
      <c r="IH388" s="75"/>
      <c r="II388" s="75"/>
      <c r="IJ388" s="75"/>
      <c r="IK388" s="75"/>
      <c r="IL388" s="75"/>
      <c r="IM388" s="75"/>
      <c r="IN388" s="75"/>
      <c r="IO388" s="75"/>
      <c r="IP388" s="75"/>
      <c r="IQ388" s="75"/>
      <c r="IR388" s="75"/>
      <c r="IS388" s="75"/>
      <c r="IT388" s="75"/>
      <c r="IU388" s="75"/>
      <c r="IV388" s="75"/>
      <c r="IW388" s="75"/>
      <c r="IX388" s="75"/>
      <c r="IY388" s="75"/>
      <c r="IZ388" s="75"/>
      <c r="JA388" s="75"/>
      <c r="JB388" s="75"/>
      <c r="JC388" s="75"/>
      <c r="JD388" s="75"/>
      <c r="JE388" s="75"/>
      <c r="JF388" s="75"/>
      <c r="JG388" s="75"/>
      <c r="JH388" s="75"/>
      <c r="JI388" s="75"/>
      <c r="JJ388" s="75"/>
      <c r="JK388" s="75"/>
      <c r="JL388" s="75"/>
      <c r="JM388" s="75"/>
      <c r="JN388" s="75"/>
      <c r="JO388" s="75"/>
      <c r="JP388" s="75"/>
      <c r="JQ388" s="75"/>
      <c r="JR388" s="75"/>
      <c r="JS388" s="75"/>
      <c r="JT388" s="75"/>
      <c r="JU388" s="75"/>
      <c r="JV388" s="75"/>
      <c r="JW388" s="75"/>
      <c r="JX388" s="75"/>
      <c r="JY388" s="75"/>
      <c r="JZ388" s="75"/>
      <c r="KA388" s="75"/>
      <c r="KB388" s="75"/>
      <c r="KC388" s="75"/>
      <c r="KD388" s="75"/>
      <c r="KE388" s="75"/>
      <c r="KF388" s="75"/>
      <c r="KG388" s="75"/>
      <c r="KH388" s="75"/>
      <c r="KI388" s="75"/>
      <c r="KJ388" s="75"/>
      <c r="KK388" s="75"/>
      <c r="KL388" s="75"/>
      <c r="KM388" s="75"/>
      <c r="KN388" s="75"/>
      <c r="KO388" s="75"/>
      <c r="KP388" s="75"/>
      <c r="KQ388" s="75"/>
      <c r="KR388" s="75"/>
      <c r="KS388" s="75"/>
      <c r="KT388" s="75"/>
      <c r="KU388" s="75"/>
      <c r="KV388" s="75"/>
      <c r="KW388" s="75"/>
      <c r="KX388" s="75"/>
      <c r="KY388" s="75"/>
      <c r="KZ388" s="75"/>
      <c r="LA388" s="75"/>
      <c r="LB388" s="75"/>
      <c r="LC388" s="75"/>
      <c r="LD388" s="75"/>
      <c r="LE388" s="75"/>
      <c r="LF388" s="75"/>
      <c r="LG388" s="75"/>
      <c r="LH388" s="75"/>
      <c r="LI388" s="75"/>
      <c r="LJ388" s="75"/>
      <c r="LK388" s="75"/>
      <c r="LL388" s="75"/>
      <c r="LM388" s="75"/>
      <c r="LN388" s="75"/>
      <c r="LO388" s="75"/>
      <c r="LP388" s="75"/>
      <c r="LQ388" s="75"/>
      <c r="LR388" s="75"/>
      <c r="LS388" s="75"/>
      <c r="LT388" s="75"/>
      <c r="LU388" s="75"/>
      <c r="LV388" s="75"/>
      <c r="LW388" s="75"/>
      <c r="LX388" s="75"/>
      <c r="LY388" s="75"/>
      <c r="LZ388" s="75"/>
      <c r="MA388" s="75"/>
      <c r="MB388" s="75"/>
      <c r="MC388" s="75"/>
      <c r="MD388" s="75"/>
      <c r="ME388" s="75"/>
      <c r="MF388" s="75"/>
      <c r="MG388" s="75"/>
      <c r="MH388" s="75"/>
      <c r="MI388" s="75"/>
      <c r="MJ388" s="75"/>
      <c r="MK388" s="75"/>
      <c r="ML388" s="75"/>
      <c r="MM388" s="75"/>
      <c r="MN388" s="75"/>
      <c r="MO388" s="75"/>
      <c r="MP388" s="75"/>
      <c r="MQ388" s="75"/>
      <c r="MR388" s="75"/>
      <c r="MS388" s="75"/>
      <c r="MT388" s="75"/>
      <c r="MU388" s="75"/>
      <c r="MV388" s="75"/>
      <c r="MW388" s="75"/>
      <c r="MX388" s="75"/>
      <c r="MY388" s="75"/>
      <c r="MZ388" s="75"/>
      <c r="NA388" s="75"/>
      <c r="NB388" s="75"/>
      <c r="NC388" s="75"/>
      <c r="ND388" s="75"/>
      <c r="NE388" s="75"/>
      <c r="NF388" s="75"/>
      <c r="NG388" s="75"/>
      <c r="NH388" s="75"/>
      <c r="NI388" s="75"/>
      <c r="NJ388" s="75"/>
      <c r="NK388" s="75"/>
      <c r="NL388" s="75"/>
      <c r="NM388" s="75"/>
      <c r="NN388" s="75"/>
      <c r="NO388" s="75"/>
      <c r="NP388" s="75"/>
      <c r="NQ388" s="75"/>
      <c r="NR388" s="75"/>
      <c r="NS388" s="75"/>
      <c r="NT388" s="75"/>
      <c r="NU388" s="75"/>
      <c r="NV388" s="75"/>
      <c r="NW388" s="75"/>
      <c r="NX388" s="75"/>
      <c r="NY388" s="75"/>
      <c r="NZ388" s="75"/>
      <c r="OA388" s="75"/>
      <c r="OB388" s="75"/>
      <c r="OC388" s="75"/>
      <c r="OD388" s="75"/>
      <c r="OE388" s="75"/>
      <c r="OF388" s="75"/>
      <c r="OG388" s="75"/>
      <c r="OH388" s="75"/>
      <c r="OI388" s="75"/>
      <c r="OJ388" s="75"/>
      <c r="OK388" s="75"/>
      <c r="OL388" s="75"/>
      <c r="OM388" s="75"/>
      <c r="ON388" s="75"/>
      <c r="OO388" s="75"/>
      <c r="OP388" s="75"/>
      <c r="OQ388" s="75"/>
      <c r="OR388" s="75"/>
      <c r="OS388" s="75"/>
      <c r="OT388" s="75"/>
      <c r="OU388" s="75"/>
      <c r="OV388" s="75"/>
      <c r="OW388" s="75"/>
      <c r="OX388" s="75"/>
      <c r="OY388" s="75"/>
      <c r="OZ388" s="75"/>
      <c r="PA388" s="75"/>
      <c r="PB388" s="75"/>
      <c r="PC388" s="75"/>
      <c r="PD388" s="75"/>
      <c r="PE388" s="75"/>
      <c r="PF388" s="75"/>
      <c r="PG388" s="75"/>
      <c r="PH388" s="75"/>
      <c r="PI388" s="75"/>
      <c r="PJ388" s="75"/>
      <c r="PK388" s="75"/>
      <c r="PL388" s="75"/>
      <c r="PM388" s="75"/>
      <c r="PN388" s="75"/>
      <c r="PO388" s="75"/>
      <c r="PP388" s="75"/>
      <c r="PQ388" s="75"/>
      <c r="PR388" s="75"/>
      <c r="PS388" s="75"/>
      <c r="PT388" s="75"/>
      <c r="PU388" s="75"/>
      <c r="PV388" s="75"/>
      <c r="PW388" s="75"/>
      <c r="PX388" s="75"/>
      <c r="PY388" s="75"/>
      <c r="PZ388" s="75"/>
      <c r="QA388" s="75"/>
      <c r="QB388" s="75"/>
      <c r="QC388" s="75"/>
      <c r="QD388" s="75"/>
      <c r="QE388" s="75"/>
      <c r="QF388" s="75"/>
      <c r="QG388" s="75"/>
      <c r="QH388" s="75"/>
      <c r="QI388" s="75"/>
      <c r="QJ388" s="75"/>
      <c r="QK388" s="75"/>
      <c r="QL388" s="75"/>
      <c r="QM388" s="75"/>
      <c r="QN388" s="75"/>
      <c r="QO388" s="75"/>
      <c r="QP388" s="75"/>
      <c r="QQ388" s="75"/>
      <c r="QR388" s="75"/>
      <c r="QS388" s="75"/>
      <c r="QT388" s="75"/>
      <c r="QU388" s="75"/>
      <c r="QV388" s="75"/>
      <c r="QW388" s="75"/>
      <c r="QX388" s="75"/>
      <c r="QY388" s="75"/>
      <c r="QZ388" s="75"/>
      <c r="RA388" s="75"/>
      <c r="RB388" s="75"/>
      <c r="RC388" s="75"/>
      <c r="RD388" s="75"/>
      <c r="RE388" s="75"/>
      <c r="RF388" s="75"/>
      <c r="RG388" s="75"/>
      <c r="RH388" s="75"/>
      <c r="RI388" s="75"/>
      <c r="RJ388" s="75"/>
      <c r="RK388" s="75"/>
      <c r="RL388" s="75"/>
      <c r="RM388" s="75"/>
      <c r="RN388" s="75"/>
      <c r="RO388" s="75"/>
      <c r="RP388" s="75"/>
      <c r="RQ388" s="75"/>
      <c r="RR388" s="75"/>
      <c r="RS388" s="75"/>
      <c r="RT388" s="75"/>
      <c r="RU388" s="75"/>
      <c r="RV388" s="75"/>
      <c r="RW388" s="75"/>
      <c r="RX388" s="75"/>
      <c r="RY388" s="75"/>
      <c r="RZ388" s="75"/>
      <c r="SA388" s="75"/>
      <c r="SB388" s="75"/>
      <c r="SC388" s="75"/>
      <c r="SD388" s="75"/>
      <c r="SE388" s="75"/>
      <c r="SF388" s="75"/>
      <c r="SG388" s="75"/>
      <c r="SH388" s="75"/>
      <c r="SI388" s="75"/>
      <c r="SJ388" s="75"/>
      <c r="SK388" s="75"/>
      <c r="SL388" s="75"/>
      <c r="SM388" s="75"/>
      <c r="SN388" s="75"/>
      <c r="SO388" s="75"/>
      <c r="SP388" s="75"/>
      <c r="SQ388" s="75"/>
      <c r="SR388" s="75"/>
      <c r="SS388" s="75"/>
      <c r="ST388" s="75"/>
      <c r="SU388" s="75"/>
      <c r="SV388" s="75"/>
      <c r="SW388" s="75"/>
      <c r="SX388" s="75"/>
      <c r="SY388" s="75"/>
      <c r="SZ388" s="75"/>
      <c r="TA388" s="75"/>
      <c r="TB388" s="75"/>
      <c r="TC388" s="75"/>
      <c r="TD388" s="75"/>
      <c r="TE388" s="75"/>
      <c r="TF388" s="75"/>
      <c r="TG388" s="75"/>
      <c r="TH388" s="75"/>
      <c r="TI388" s="75"/>
      <c r="TJ388" s="75"/>
      <c r="TK388" s="75"/>
      <c r="TL388" s="75"/>
      <c r="TM388" s="75"/>
      <c r="TN388" s="75"/>
      <c r="TO388" s="75"/>
      <c r="TP388" s="75"/>
      <c r="TQ388" s="75"/>
      <c r="TR388" s="75"/>
      <c r="TS388" s="75"/>
      <c r="TT388" s="75"/>
      <c r="TU388" s="75"/>
      <c r="TV388" s="75"/>
      <c r="TW388" s="75"/>
      <c r="TX388" s="75"/>
      <c r="TY388" s="75"/>
      <c r="TZ388" s="75"/>
      <c r="UA388" s="75"/>
      <c r="UB388" s="75"/>
      <c r="UC388" s="75"/>
      <c r="UD388" s="75"/>
      <c r="UE388" s="75"/>
      <c r="UF388" s="75"/>
      <c r="UG388" s="75"/>
      <c r="UH388" s="75"/>
      <c r="UI388" s="75"/>
      <c r="UJ388" s="75"/>
      <c r="UK388" s="75"/>
      <c r="UL388" s="75"/>
      <c r="UM388" s="75"/>
      <c r="UN388" s="75"/>
      <c r="UO388" s="75"/>
      <c r="UP388" s="75"/>
      <c r="UQ388" s="75"/>
      <c r="UR388" s="75"/>
      <c r="US388" s="75"/>
      <c r="UT388" s="75"/>
      <c r="UU388" s="75"/>
      <c r="UV388" s="75"/>
      <c r="UW388" s="75"/>
      <c r="UX388" s="75"/>
      <c r="UY388" s="75"/>
      <c r="UZ388" s="75"/>
      <c r="VA388" s="75"/>
      <c r="VB388" s="75"/>
      <c r="VC388" s="75"/>
      <c r="VD388" s="75"/>
      <c r="VE388" s="75"/>
    </row>
    <row r="389" spans="1:577" x14ac:dyDescent="0.25">
      <c r="A389" s="54" t="s">
        <v>69</v>
      </c>
      <c r="B389" s="3">
        <f t="shared" si="1148"/>
        <v>370</v>
      </c>
      <c r="C389" s="30" t="s">
        <v>16</v>
      </c>
      <c r="D389" s="60">
        <v>1</v>
      </c>
      <c r="E389" s="79" t="s">
        <v>8</v>
      </c>
      <c r="F389" s="90" t="s">
        <v>8</v>
      </c>
      <c r="G389" s="80"/>
      <c r="H389" s="95"/>
      <c r="I389" s="60">
        <v>2014</v>
      </c>
      <c r="J389" s="2">
        <v>225</v>
      </c>
      <c r="K389" s="3">
        <v>164.33</v>
      </c>
      <c r="L389" s="15">
        <f t="shared" ref="L389" si="1414">J389+N389</f>
        <v>242.82</v>
      </c>
      <c r="M389" s="16">
        <f t="shared" ref="M389" si="1415">K389+O389</f>
        <v>195.26000000000002</v>
      </c>
      <c r="N389" s="2">
        <f t="shared" ref="N389" si="1416">P389+R389+T389</f>
        <v>17.82</v>
      </c>
      <c r="O389" s="3">
        <f t="shared" ref="O389" si="1417">Q389+S389+U389</f>
        <v>30.93</v>
      </c>
      <c r="P389" s="2">
        <v>0</v>
      </c>
      <c r="Q389" s="3">
        <v>10.01</v>
      </c>
      <c r="R389" s="2">
        <v>13.95</v>
      </c>
      <c r="S389" s="3">
        <v>3.58</v>
      </c>
      <c r="T389" s="2">
        <v>3.87</v>
      </c>
      <c r="U389" s="3">
        <v>17.34</v>
      </c>
      <c r="V389" s="2">
        <v>0</v>
      </c>
      <c r="W389" s="3">
        <v>0</v>
      </c>
      <c r="X389" s="4">
        <v>198</v>
      </c>
      <c r="Y389" s="5">
        <v>204</v>
      </c>
      <c r="Z389" s="20">
        <f t="shared" ref="Z389" si="1418">(N389/X389)*100</f>
        <v>9</v>
      </c>
      <c r="AA389" s="21">
        <f t="shared" ref="AA389" si="1419">(O389/Y389)*100</f>
        <v>15.161764705882351</v>
      </c>
      <c r="AB389" s="20">
        <f t="shared" ref="AB389" si="1420">(L389/X389)*100</f>
        <v>122.63636363636363</v>
      </c>
      <c r="AC389" s="21">
        <f t="shared" ref="AC389" si="1421">(M389/Y389)*100</f>
        <v>95.715686274509821</v>
      </c>
      <c r="AX389" s="75"/>
      <c r="AY389" s="75"/>
      <c r="AZ389" s="75"/>
      <c r="BA389" s="75"/>
      <c r="BB389" s="75"/>
      <c r="BC389" s="75"/>
      <c r="BD389" s="75"/>
      <c r="BE389" s="75"/>
      <c r="BF389" s="75"/>
      <c r="BG389" s="75"/>
      <c r="BH389" s="75"/>
      <c r="BI389" s="75"/>
      <c r="BJ389" s="75"/>
      <c r="BK389" s="75"/>
      <c r="BL389" s="75"/>
      <c r="BM389" s="75"/>
      <c r="BN389" s="75"/>
      <c r="BO389" s="75"/>
      <c r="BP389" s="75"/>
      <c r="BQ389" s="75"/>
      <c r="BR389" s="75"/>
      <c r="BS389" s="75"/>
      <c r="BT389" s="75"/>
      <c r="BU389" s="75"/>
      <c r="BV389" s="75"/>
      <c r="BW389" s="75"/>
      <c r="BX389" s="75"/>
      <c r="BY389" s="75"/>
      <c r="BZ389" s="75"/>
      <c r="CA389" s="75"/>
      <c r="CB389" s="75"/>
      <c r="CC389" s="75"/>
      <c r="CD389" s="75"/>
      <c r="CE389" s="75"/>
      <c r="CF389" s="75"/>
      <c r="CG389" s="75"/>
      <c r="CH389" s="75"/>
      <c r="CI389" s="75"/>
      <c r="CJ389" s="75"/>
      <c r="CK389" s="75"/>
      <c r="CL389" s="75"/>
      <c r="CM389" s="75"/>
      <c r="CN389" s="75"/>
      <c r="CO389" s="75"/>
      <c r="CP389" s="75"/>
      <c r="CQ389" s="75"/>
      <c r="CR389" s="75"/>
      <c r="CS389" s="75"/>
      <c r="CT389" s="75"/>
      <c r="CU389" s="75"/>
      <c r="CV389" s="75"/>
      <c r="CW389" s="75"/>
      <c r="CX389" s="75"/>
      <c r="CY389" s="75"/>
      <c r="CZ389" s="75"/>
      <c r="DA389" s="75"/>
      <c r="DB389" s="75"/>
      <c r="DC389" s="75"/>
      <c r="DD389" s="75"/>
      <c r="DE389" s="75"/>
      <c r="DF389" s="75"/>
      <c r="DG389" s="75"/>
      <c r="DH389" s="75"/>
      <c r="DI389" s="75"/>
      <c r="DJ389" s="75"/>
      <c r="DK389" s="75"/>
      <c r="DL389" s="75"/>
      <c r="DM389" s="75"/>
      <c r="DN389" s="75"/>
      <c r="DO389" s="75"/>
      <c r="DP389" s="75"/>
      <c r="DQ389" s="75"/>
      <c r="DR389" s="75"/>
      <c r="DS389" s="75"/>
      <c r="DT389" s="75"/>
      <c r="DU389" s="75"/>
      <c r="DV389" s="75"/>
      <c r="DW389" s="75"/>
      <c r="DX389" s="75"/>
      <c r="DY389" s="75"/>
      <c r="DZ389" s="75"/>
      <c r="EA389" s="75"/>
      <c r="EB389" s="75"/>
      <c r="EC389" s="75"/>
      <c r="ED389" s="75"/>
      <c r="EE389" s="75"/>
      <c r="EF389" s="75"/>
      <c r="EG389" s="75"/>
      <c r="EH389" s="75"/>
      <c r="EI389" s="75"/>
      <c r="EJ389" s="75"/>
      <c r="EK389" s="75"/>
      <c r="EL389" s="75"/>
      <c r="EM389" s="75"/>
      <c r="EN389" s="75"/>
      <c r="EO389" s="75"/>
      <c r="EP389" s="75"/>
      <c r="EQ389" s="75"/>
      <c r="ER389" s="75"/>
      <c r="ES389" s="75"/>
      <c r="ET389" s="75"/>
      <c r="EU389" s="75"/>
      <c r="EV389" s="75"/>
      <c r="EW389" s="75"/>
      <c r="EX389" s="75"/>
      <c r="EY389" s="75"/>
      <c r="EZ389" s="75"/>
      <c r="FA389" s="75"/>
      <c r="FB389" s="75"/>
      <c r="FC389" s="75"/>
      <c r="FD389" s="75"/>
      <c r="FE389" s="75"/>
      <c r="FF389" s="75"/>
      <c r="FG389" s="75"/>
      <c r="FH389" s="75"/>
      <c r="FI389" s="75"/>
      <c r="FJ389" s="75"/>
      <c r="FK389" s="75"/>
      <c r="FL389" s="75"/>
      <c r="FM389" s="75"/>
      <c r="FN389" s="75"/>
      <c r="FO389" s="75"/>
      <c r="FP389" s="75"/>
      <c r="FQ389" s="75"/>
      <c r="FR389" s="75"/>
      <c r="FS389" s="75"/>
      <c r="FT389" s="75"/>
      <c r="FU389" s="75"/>
      <c r="FV389" s="75"/>
      <c r="FW389" s="75"/>
      <c r="FX389" s="75"/>
      <c r="FY389" s="75"/>
      <c r="FZ389" s="75"/>
      <c r="GA389" s="75"/>
      <c r="GB389" s="75"/>
      <c r="GC389" s="75"/>
      <c r="GD389" s="75"/>
      <c r="GE389" s="75"/>
      <c r="GF389" s="75"/>
      <c r="GG389" s="75"/>
      <c r="GH389" s="75"/>
      <c r="GI389" s="75"/>
      <c r="GJ389" s="75"/>
      <c r="GK389" s="75"/>
      <c r="GL389" s="75"/>
      <c r="GM389" s="75"/>
      <c r="GN389" s="75"/>
      <c r="GO389" s="75"/>
      <c r="GP389" s="75"/>
      <c r="GQ389" s="75"/>
      <c r="GR389" s="75"/>
      <c r="GS389" s="75"/>
      <c r="GT389" s="75"/>
      <c r="GU389" s="75"/>
      <c r="GV389" s="75"/>
      <c r="GW389" s="75"/>
      <c r="GX389" s="75"/>
      <c r="GY389" s="75"/>
      <c r="GZ389" s="75"/>
      <c r="HA389" s="75"/>
      <c r="HB389" s="75"/>
      <c r="HC389" s="75"/>
      <c r="HD389" s="75"/>
      <c r="HE389" s="75"/>
      <c r="HF389" s="75"/>
      <c r="HG389" s="75"/>
      <c r="HH389" s="75"/>
      <c r="HI389" s="75"/>
      <c r="HJ389" s="75"/>
      <c r="HK389" s="75"/>
      <c r="HL389" s="75"/>
      <c r="HM389" s="75"/>
      <c r="HN389" s="75"/>
      <c r="HO389" s="75"/>
      <c r="HP389" s="75"/>
      <c r="HQ389" s="75"/>
      <c r="HR389" s="75"/>
      <c r="HS389" s="75"/>
      <c r="HT389" s="75"/>
      <c r="HU389" s="75"/>
      <c r="HV389" s="75"/>
      <c r="HW389" s="75"/>
      <c r="HX389" s="75"/>
      <c r="HY389" s="75"/>
      <c r="HZ389" s="75"/>
      <c r="IA389" s="75"/>
      <c r="IB389" s="75"/>
      <c r="IC389" s="75"/>
      <c r="ID389" s="75"/>
      <c r="IE389" s="75"/>
      <c r="IF389" s="75"/>
      <c r="IG389" s="75"/>
      <c r="IH389" s="75"/>
      <c r="II389" s="75"/>
      <c r="IJ389" s="75"/>
      <c r="IK389" s="75"/>
      <c r="IL389" s="75"/>
      <c r="IM389" s="75"/>
      <c r="IN389" s="75"/>
      <c r="IO389" s="75"/>
      <c r="IP389" s="75"/>
      <c r="IQ389" s="75"/>
      <c r="IR389" s="75"/>
      <c r="IS389" s="75"/>
      <c r="IT389" s="75"/>
      <c r="IU389" s="75"/>
      <c r="IV389" s="75"/>
      <c r="IW389" s="75"/>
      <c r="IX389" s="75"/>
      <c r="IY389" s="75"/>
      <c r="IZ389" s="75"/>
      <c r="JA389" s="75"/>
      <c r="JB389" s="75"/>
      <c r="JC389" s="75"/>
      <c r="JD389" s="75"/>
      <c r="JE389" s="75"/>
      <c r="JF389" s="75"/>
      <c r="JG389" s="75"/>
      <c r="JH389" s="75"/>
      <c r="JI389" s="75"/>
      <c r="JJ389" s="75"/>
      <c r="JK389" s="75"/>
      <c r="JL389" s="75"/>
      <c r="JM389" s="75"/>
      <c r="JN389" s="75"/>
      <c r="JO389" s="75"/>
      <c r="JP389" s="75"/>
      <c r="JQ389" s="75"/>
      <c r="JR389" s="75"/>
      <c r="JS389" s="75"/>
      <c r="JT389" s="75"/>
      <c r="JU389" s="75"/>
      <c r="JV389" s="75"/>
      <c r="JW389" s="75"/>
      <c r="JX389" s="75"/>
      <c r="JY389" s="75"/>
      <c r="JZ389" s="75"/>
      <c r="KA389" s="75"/>
      <c r="KB389" s="75"/>
      <c r="KC389" s="75"/>
      <c r="KD389" s="75"/>
      <c r="KE389" s="75"/>
      <c r="KF389" s="75"/>
      <c r="KG389" s="75"/>
      <c r="KH389" s="75"/>
      <c r="KI389" s="75"/>
      <c r="KJ389" s="75"/>
      <c r="KK389" s="75"/>
      <c r="KL389" s="75"/>
      <c r="KM389" s="75"/>
      <c r="KN389" s="75"/>
      <c r="KO389" s="75"/>
      <c r="KP389" s="75"/>
      <c r="KQ389" s="75"/>
      <c r="KR389" s="75"/>
      <c r="KS389" s="75"/>
      <c r="KT389" s="75"/>
      <c r="KU389" s="75"/>
      <c r="KV389" s="75"/>
      <c r="KW389" s="75"/>
      <c r="KX389" s="75"/>
      <c r="KY389" s="75"/>
      <c r="KZ389" s="75"/>
      <c r="LA389" s="75"/>
      <c r="LB389" s="75"/>
      <c r="LC389" s="75"/>
      <c r="LD389" s="75"/>
      <c r="LE389" s="75"/>
      <c r="LF389" s="75"/>
      <c r="LG389" s="75"/>
      <c r="LH389" s="75"/>
      <c r="LI389" s="75"/>
      <c r="LJ389" s="75"/>
      <c r="LK389" s="75"/>
      <c r="LL389" s="75"/>
      <c r="LM389" s="75"/>
      <c r="LN389" s="75"/>
      <c r="LO389" s="75"/>
      <c r="LP389" s="75"/>
      <c r="LQ389" s="75"/>
      <c r="LR389" s="75"/>
      <c r="LS389" s="75"/>
      <c r="LT389" s="75"/>
      <c r="LU389" s="75"/>
      <c r="LV389" s="75"/>
      <c r="LW389" s="75"/>
      <c r="LX389" s="75"/>
      <c r="LY389" s="75"/>
      <c r="LZ389" s="75"/>
      <c r="MA389" s="75"/>
      <c r="MB389" s="75"/>
      <c r="MC389" s="75"/>
      <c r="MD389" s="75"/>
      <c r="ME389" s="75"/>
      <c r="MF389" s="75"/>
      <c r="MG389" s="75"/>
      <c r="MH389" s="75"/>
      <c r="MI389" s="75"/>
      <c r="MJ389" s="75"/>
      <c r="MK389" s="75"/>
      <c r="ML389" s="75"/>
      <c r="MM389" s="75"/>
      <c r="MN389" s="75"/>
      <c r="MO389" s="75"/>
      <c r="MP389" s="75"/>
      <c r="MQ389" s="75"/>
      <c r="MR389" s="75"/>
      <c r="MS389" s="75"/>
      <c r="MT389" s="75"/>
      <c r="MU389" s="75"/>
      <c r="MV389" s="75"/>
      <c r="MW389" s="75"/>
      <c r="MX389" s="75"/>
      <c r="MY389" s="75"/>
      <c r="MZ389" s="75"/>
      <c r="NA389" s="75"/>
      <c r="NB389" s="75"/>
      <c r="NC389" s="75"/>
      <c r="ND389" s="75"/>
      <c r="NE389" s="75"/>
      <c r="NF389" s="75"/>
      <c r="NG389" s="75"/>
      <c r="NH389" s="75"/>
      <c r="NI389" s="75"/>
      <c r="NJ389" s="75"/>
      <c r="NK389" s="75"/>
      <c r="NL389" s="75"/>
      <c r="NM389" s="75"/>
      <c r="NN389" s="75"/>
      <c r="NO389" s="75"/>
      <c r="NP389" s="75"/>
      <c r="NQ389" s="75"/>
      <c r="NR389" s="75"/>
      <c r="NS389" s="75"/>
      <c r="NT389" s="75"/>
      <c r="NU389" s="75"/>
      <c r="NV389" s="75"/>
      <c r="NW389" s="75"/>
      <c r="NX389" s="75"/>
      <c r="NY389" s="75"/>
      <c r="NZ389" s="75"/>
      <c r="OA389" s="75"/>
      <c r="OB389" s="75"/>
      <c r="OC389" s="75"/>
      <c r="OD389" s="75"/>
      <c r="OE389" s="75"/>
      <c r="OF389" s="75"/>
      <c r="OG389" s="75"/>
      <c r="OH389" s="75"/>
      <c r="OI389" s="75"/>
      <c r="OJ389" s="75"/>
      <c r="OK389" s="75"/>
      <c r="OL389" s="75"/>
      <c r="OM389" s="75"/>
      <c r="ON389" s="75"/>
      <c r="OO389" s="75"/>
      <c r="OP389" s="75"/>
      <c r="OQ389" s="75"/>
      <c r="OR389" s="75"/>
      <c r="OS389" s="75"/>
      <c r="OT389" s="75"/>
      <c r="OU389" s="75"/>
      <c r="OV389" s="75"/>
      <c r="OW389" s="75"/>
      <c r="OX389" s="75"/>
      <c r="OY389" s="75"/>
      <c r="OZ389" s="75"/>
      <c r="PA389" s="75"/>
      <c r="PB389" s="75"/>
      <c r="PC389" s="75"/>
      <c r="PD389" s="75"/>
      <c r="PE389" s="75"/>
      <c r="PF389" s="75"/>
      <c r="PG389" s="75"/>
      <c r="PH389" s="75"/>
      <c r="PI389" s="75"/>
      <c r="PJ389" s="75"/>
      <c r="PK389" s="75"/>
      <c r="PL389" s="75"/>
      <c r="PM389" s="75"/>
      <c r="PN389" s="75"/>
      <c r="PO389" s="75"/>
      <c r="PP389" s="75"/>
      <c r="PQ389" s="75"/>
      <c r="PR389" s="75"/>
      <c r="PS389" s="75"/>
      <c r="PT389" s="75"/>
      <c r="PU389" s="75"/>
      <c r="PV389" s="75"/>
      <c r="PW389" s="75"/>
      <c r="PX389" s="75"/>
      <c r="PY389" s="75"/>
      <c r="PZ389" s="75"/>
      <c r="QA389" s="75"/>
      <c r="QB389" s="75"/>
      <c r="QC389" s="75"/>
      <c r="QD389" s="75"/>
      <c r="QE389" s="75"/>
      <c r="QF389" s="75"/>
      <c r="QG389" s="75"/>
      <c r="QH389" s="75"/>
      <c r="QI389" s="75"/>
      <c r="QJ389" s="75"/>
      <c r="QK389" s="75"/>
      <c r="QL389" s="75"/>
      <c r="QM389" s="75"/>
      <c r="QN389" s="75"/>
      <c r="QO389" s="75"/>
      <c r="QP389" s="75"/>
      <c r="QQ389" s="75"/>
      <c r="QR389" s="75"/>
      <c r="QS389" s="75"/>
      <c r="QT389" s="75"/>
      <c r="QU389" s="75"/>
      <c r="QV389" s="75"/>
      <c r="QW389" s="75"/>
      <c r="QX389" s="75"/>
      <c r="QY389" s="75"/>
      <c r="QZ389" s="75"/>
      <c r="RA389" s="75"/>
      <c r="RB389" s="75"/>
      <c r="RC389" s="75"/>
      <c r="RD389" s="75"/>
      <c r="RE389" s="75"/>
      <c r="RF389" s="75"/>
      <c r="RG389" s="75"/>
      <c r="RH389" s="75"/>
      <c r="RI389" s="75"/>
      <c r="RJ389" s="75"/>
      <c r="RK389" s="75"/>
      <c r="RL389" s="75"/>
      <c r="RM389" s="75"/>
      <c r="RN389" s="75"/>
      <c r="RO389" s="75"/>
      <c r="RP389" s="75"/>
      <c r="RQ389" s="75"/>
      <c r="RR389" s="75"/>
      <c r="RS389" s="75"/>
      <c r="RT389" s="75"/>
      <c r="RU389" s="75"/>
      <c r="RV389" s="75"/>
      <c r="RW389" s="75"/>
      <c r="RX389" s="75"/>
      <c r="RY389" s="75"/>
      <c r="RZ389" s="75"/>
      <c r="SA389" s="75"/>
      <c r="SB389" s="75"/>
      <c r="SC389" s="75"/>
      <c r="SD389" s="75"/>
      <c r="SE389" s="75"/>
      <c r="SF389" s="75"/>
      <c r="SG389" s="75"/>
      <c r="SH389" s="75"/>
      <c r="SI389" s="75"/>
      <c r="SJ389" s="75"/>
      <c r="SK389" s="75"/>
      <c r="SL389" s="75"/>
      <c r="SM389" s="75"/>
      <c r="SN389" s="75"/>
      <c r="SO389" s="75"/>
      <c r="SP389" s="75"/>
      <c r="SQ389" s="75"/>
      <c r="SR389" s="75"/>
      <c r="SS389" s="75"/>
      <c r="ST389" s="75"/>
      <c r="SU389" s="75"/>
      <c r="SV389" s="75"/>
      <c r="SW389" s="75"/>
      <c r="SX389" s="75"/>
      <c r="SY389" s="75"/>
      <c r="SZ389" s="75"/>
      <c r="TA389" s="75"/>
      <c r="TB389" s="75"/>
      <c r="TC389" s="75"/>
      <c r="TD389" s="75"/>
      <c r="TE389" s="75"/>
      <c r="TF389" s="75"/>
      <c r="TG389" s="75"/>
      <c r="TH389" s="75"/>
      <c r="TI389" s="75"/>
      <c r="TJ389" s="75"/>
      <c r="TK389" s="75"/>
      <c r="TL389" s="75"/>
      <c r="TM389" s="75"/>
      <c r="TN389" s="75"/>
      <c r="TO389" s="75"/>
      <c r="TP389" s="75"/>
      <c r="TQ389" s="75"/>
      <c r="TR389" s="75"/>
      <c r="TS389" s="75"/>
      <c r="TT389" s="75"/>
      <c r="TU389" s="75"/>
      <c r="TV389" s="75"/>
      <c r="TW389" s="75"/>
      <c r="TX389" s="75"/>
      <c r="TY389" s="75"/>
      <c r="TZ389" s="75"/>
      <c r="UA389" s="75"/>
      <c r="UB389" s="75"/>
      <c r="UC389" s="75"/>
      <c r="UD389" s="75"/>
      <c r="UE389" s="75"/>
      <c r="UF389" s="75"/>
      <c r="UG389" s="75"/>
      <c r="UH389" s="75"/>
      <c r="UI389" s="75"/>
      <c r="UJ389" s="75"/>
      <c r="UK389" s="75"/>
      <c r="UL389" s="75"/>
      <c r="UM389" s="75"/>
      <c r="UN389" s="75"/>
      <c r="UO389" s="75"/>
      <c r="UP389" s="75"/>
      <c r="UQ389" s="75"/>
      <c r="UR389" s="75"/>
      <c r="US389" s="75"/>
      <c r="UT389" s="75"/>
      <c r="UU389" s="75"/>
      <c r="UV389" s="75"/>
      <c r="UW389" s="75"/>
      <c r="UX389" s="75"/>
      <c r="UY389" s="75"/>
      <c r="UZ389" s="75"/>
      <c r="VA389" s="75"/>
      <c r="VB389" s="75"/>
      <c r="VC389" s="75"/>
      <c r="VD389" s="75"/>
      <c r="VE389" s="75"/>
    </row>
    <row r="390" spans="1:577" x14ac:dyDescent="0.25">
      <c r="A390" s="50" t="s">
        <v>61</v>
      </c>
      <c r="B390" s="3">
        <f t="shared" si="1148"/>
        <v>371</v>
      </c>
      <c r="C390" s="30" t="s">
        <v>20</v>
      </c>
      <c r="D390" s="60">
        <v>1</v>
      </c>
      <c r="E390" s="79"/>
      <c r="F390" s="90"/>
      <c r="G390" s="80" t="s">
        <v>8</v>
      </c>
      <c r="H390" s="95"/>
      <c r="I390" s="60">
        <v>2013</v>
      </c>
      <c r="J390" s="2">
        <v>180.96</v>
      </c>
      <c r="K390" s="3">
        <v>0</v>
      </c>
      <c r="L390" s="15">
        <f t="shared" si="1356"/>
        <v>285.98</v>
      </c>
      <c r="M390" s="16">
        <f t="shared" si="1357"/>
        <v>126.1</v>
      </c>
      <c r="N390" s="2">
        <f t="shared" ref="N390:N400" si="1422">P390+R390+T390</f>
        <v>105.02</v>
      </c>
      <c r="O390" s="3">
        <f t="shared" ref="O390:O400" si="1423">Q390+S390+U390</f>
        <v>126.1</v>
      </c>
      <c r="P390" s="2">
        <v>96.03</v>
      </c>
      <c r="Q390" s="3">
        <v>114.8</v>
      </c>
      <c r="R390" s="2">
        <v>8.99</v>
      </c>
      <c r="S390" s="3">
        <v>11.3</v>
      </c>
      <c r="T390" s="2">
        <v>0</v>
      </c>
      <c r="U390" s="3">
        <v>0</v>
      </c>
      <c r="V390" s="2">
        <v>0</v>
      </c>
      <c r="W390" s="3">
        <v>0</v>
      </c>
      <c r="X390" s="2">
        <v>190</v>
      </c>
      <c r="Y390" s="3">
        <v>196</v>
      </c>
      <c r="Z390" s="20">
        <f t="shared" ref="Z390" si="1424">(N390/X390)*100</f>
        <v>55.273684210526305</v>
      </c>
      <c r="AA390" s="21">
        <f t="shared" ref="AA390" si="1425">(O390/Y390)*100</f>
        <v>64.336734693877546</v>
      </c>
      <c r="AB390" s="20">
        <f t="shared" ref="AB390" si="1426">(L390/X390)*100</f>
        <v>150.51578947368424</v>
      </c>
      <c r="AC390" s="21">
        <f t="shared" ref="AC390" si="1427">(M390/Y390)*100</f>
        <v>64.336734693877546</v>
      </c>
      <c r="AX390" s="75"/>
      <c r="AY390" s="75"/>
      <c r="AZ390" s="75"/>
      <c r="BA390" s="75"/>
      <c r="BB390" s="75"/>
      <c r="BC390" s="75"/>
      <c r="BD390" s="75"/>
      <c r="BE390" s="75"/>
      <c r="BF390" s="75"/>
      <c r="BG390" s="75"/>
      <c r="BH390" s="75"/>
      <c r="BI390" s="75"/>
      <c r="BJ390" s="75"/>
      <c r="BK390" s="75"/>
      <c r="BL390" s="75"/>
      <c r="BM390" s="75"/>
      <c r="BN390" s="75"/>
      <c r="BO390" s="75"/>
      <c r="BP390" s="75"/>
      <c r="BQ390" s="75"/>
      <c r="BR390" s="75"/>
      <c r="BS390" s="75"/>
      <c r="BT390" s="75"/>
      <c r="BU390" s="75"/>
      <c r="BV390" s="75"/>
      <c r="BW390" s="75"/>
      <c r="BX390" s="75"/>
      <c r="BY390" s="75"/>
      <c r="BZ390" s="75"/>
      <c r="CA390" s="75"/>
      <c r="CB390" s="75"/>
      <c r="CC390" s="75"/>
      <c r="CD390" s="75"/>
      <c r="CE390" s="75"/>
      <c r="CF390" s="75"/>
      <c r="CG390" s="75"/>
      <c r="CH390" s="75"/>
      <c r="CI390" s="75"/>
      <c r="CJ390" s="75"/>
      <c r="CK390" s="75"/>
      <c r="CL390" s="75"/>
      <c r="CM390" s="75"/>
      <c r="CN390" s="75"/>
      <c r="CO390" s="75"/>
      <c r="CP390" s="75"/>
      <c r="CQ390" s="75"/>
      <c r="CR390" s="75"/>
      <c r="CS390" s="75"/>
      <c r="CT390" s="75"/>
      <c r="CU390" s="75"/>
      <c r="CV390" s="75"/>
      <c r="CW390" s="75"/>
      <c r="CX390" s="75"/>
      <c r="CY390" s="75"/>
      <c r="CZ390" s="75"/>
      <c r="DA390" s="75"/>
      <c r="DB390" s="75"/>
      <c r="DC390" s="75"/>
      <c r="DD390" s="75"/>
      <c r="DE390" s="75"/>
      <c r="DF390" s="75"/>
      <c r="DG390" s="75"/>
      <c r="DH390" s="75"/>
      <c r="DI390" s="75"/>
      <c r="DJ390" s="75"/>
      <c r="DK390" s="75"/>
      <c r="DL390" s="75"/>
      <c r="DM390" s="75"/>
      <c r="DN390" s="75"/>
      <c r="DO390" s="75"/>
      <c r="DP390" s="75"/>
      <c r="DQ390" s="75"/>
      <c r="DR390" s="75"/>
      <c r="DS390" s="75"/>
      <c r="DT390" s="75"/>
      <c r="DU390" s="75"/>
      <c r="DV390" s="75"/>
      <c r="DW390" s="75"/>
      <c r="DX390" s="75"/>
      <c r="DY390" s="75"/>
      <c r="DZ390" s="75"/>
      <c r="EA390" s="75"/>
      <c r="EB390" s="75"/>
      <c r="EC390" s="75"/>
      <c r="ED390" s="75"/>
      <c r="EE390" s="75"/>
      <c r="EF390" s="75"/>
      <c r="EG390" s="75"/>
      <c r="EH390" s="75"/>
      <c r="EI390" s="75"/>
      <c r="EJ390" s="75"/>
      <c r="EK390" s="75"/>
      <c r="EL390" s="75"/>
      <c r="EM390" s="75"/>
      <c r="EN390" s="75"/>
      <c r="EO390" s="75"/>
      <c r="EP390" s="75"/>
      <c r="EQ390" s="75"/>
      <c r="ER390" s="75"/>
      <c r="ES390" s="75"/>
      <c r="ET390" s="75"/>
      <c r="EU390" s="75"/>
      <c r="EV390" s="75"/>
      <c r="EW390" s="75"/>
      <c r="EX390" s="75"/>
      <c r="EY390" s="75"/>
      <c r="EZ390" s="75"/>
      <c r="FA390" s="75"/>
      <c r="FB390" s="75"/>
      <c r="FC390" s="75"/>
      <c r="FD390" s="75"/>
      <c r="FE390" s="75"/>
      <c r="FF390" s="75"/>
      <c r="FG390" s="75"/>
      <c r="FH390" s="75"/>
      <c r="FI390" s="75"/>
      <c r="FJ390" s="75"/>
      <c r="FK390" s="75"/>
      <c r="FL390" s="75"/>
      <c r="FM390" s="75"/>
      <c r="FN390" s="75"/>
      <c r="FO390" s="75"/>
      <c r="FP390" s="75"/>
      <c r="FQ390" s="75"/>
      <c r="FR390" s="75"/>
      <c r="FS390" s="75"/>
      <c r="FT390" s="75"/>
      <c r="FU390" s="75"/>
      <c r="FV390" s="75"/>
      <c r="FW390" s="75"/>
      <c r="FX390" s="75"/>
      <c r="FY390" s="75"/>
      <c r="FZ390" s="75"/>
      <c r="GA390" s="75"/>
      <c r="GB390" s="75"/>
      <c r="GC390" s="75"/>
      <c r="GD390" s="75"/>
      <c r="GE390" s="75"/>
      <c r="GF390" s="75"/>
      <c r="GG390" s="75"/>
      <c r="GH390" s="75"/>
      <c r="GI390" s="75"/>
      <c r="GJ390" s="75"/>
      <c r="GK390" s="75"/>
      <c r="GL390" s="75"/>
      <c r="GM390" s="75"/>
      <c r="GN390" s="75"/>
      <c r="GO390" s="75"/>
      <c r="GP390" s="75"/>
      <c r="GQ390" s="75"/>
      <c r="GR390" s="75"/>
      <c r="GS390" s="75"/>
      <c r="GT390" s="75"/>
      <c r="GU390" s="75"/>
      <c r="GV390" s="75"/>
      <c r="GW390" s="75"/>
      <c r="GX390" s="75"/>
      <c r="GY390" s="75"/>
      <c r="GZ390" s="75"/>
      <c r="HA390" s="75"/>
      <c r="HB390" s="75"/>
      <c r="HC390" s="75"/>
      <c r="HD390" s="75"/>
      <c r="HE390" s="75"/>
      <c r="HF390" s="75"/>
      <c r="HG390" s="75"/>
      <c r="HH390" s="75"/>
      <c r="HI390" s="75"/>
      <c r="HJ390" s="75"/>
      <c r="HK390" s="75"/>
      <c r="HL390" s="75"/>
      <c r="HM390" s="75"/>
      <c r="HN390" s="75"/>
      <c r="HO390" s="75"/>
      <c r="HP390" s="75"/>
      <c r="HQ390" s="75"/>
      <c r="HR390" s="75"/>
      <c r="HS390" s="75"/>
      <c r="HT390" s="75"/>
      <c r="HU390" s="75"/>
      <c r="HV390" s="75"/>
      <c r="HW390" s="75"/>
      <c r="HX390" s="75"/>
      <c r="HY390" s="75"/>
      <c r="HZ390" s="75"/>
      <c r="IA390" s="75"/>
      <c r="IB390" s="75"/>
      <c r="IC390" s="75"/>
      <c r="ID390" s="75"/>
      <c r="IE390" s="75"/>
      <c r="IF390" s="75"/>
      <c r="IG390" s="75"/>
      <c r="IH390" s="75"/>
      <c r="II390" s="75"/>
      <c r="IJ390" s="75"/>
      <c r="IK390" s="75"/>
      <c r="IL390" s="75"/>
      <c r="IM390" s="75"/>
      <c r="IN390" s="75"/>
      <c r="IO390" s="75"/>
      <c r="IP390" s="75"/>
      <c r="IQ390" s="75"/>
      <c r="IR390" s="75"/>
      <c r="IS390" s="75"/>
      <c r="IT390" s="75"/>
      <c r="IU390" s="75"/>
      <c r="IV390" s="75"/>
      <c r="IW390" s="75"/>
      <c r="IX390" s="75"/>
      <c r="IY390" s="75"/>
      <c r="IZ390" s="75"/>
      <c r="JA390" s="75"/>
      <c r="JB390" s="75"/>
      <c r="JC390" s="75"/>
      <c r="JD390" s="75"/>
      <c r="JE390" s="75"/>
      <c r="JF390" s="75"/>
      <c r="JG390" s="75"/>
      <c r="JH390" s="75"/>
      <c r="JI390" s="75"/>
      <c r="JJ390" s="75"/>
      <c r="JK390" s="75"/>
      <c r="JL390" s="75"/>
      <c r="JM390" s="75"/>
      <c r="JN390" s="75"/>
      <c r="JO390" s="75"/>
      <c r="JP390" s="75"/>
      <c r="JQ390" s="75"/>
      <c r="JR390" s="75"/>
      <c r="JS390" s="75"/>
      <c r="JT390" s="75"/>
      <c r="JU390" s="75"/>
      <c r="JV390" s="75"/>
      <c r="JW390" s="75"/>
      <c r="JX390" s="75"/>
      <c r="JY390" s="75"/>
      <c r="JZ390" s="75"/>
      <c r="KA390" s="75"/>
      <c r="KB390" s="75"/>
      <c r="KC390" s="75"/>
      <c r="KD390" s="75"/>
      <c r="KE390" s="75"/>
      <c r="KF390" s="75"/>
      <c r="KG390" s="75"/>
      <c r="KH390" s="75"/>
      <c r="KI390" s="75"/>
      <c r="KJ390" s="75"/>
      <c r="KK390" s="75"/>
      <c r="KL390" s="75"/>
      <c r="KM390" s="75"/>
      <c r="KN390" s="75"/>
      <c r="KO390" s="75"/>
      <c r="KP390" s="75"/>
      <c r="KQ390" s="75"/>
      <c r="KR390" s="75"/>
      <c r="KS390" s="75"/>
      <c r="KT390" s="75"/>
      <c r="KU390" s="75"/>
      <c r="KV390" s="75"/>
      <c r="KW390" s="75"/>
      <c r="KX390" s="75"/>
      <c r="KY390" s="75"/>
      <c r="KZ390" s="75"/>
      <c r="LA390" s="75"/>
      <c r="LB390" s="75"/>
      <c r="LC390" s="75"/>
      <c r="LD390" s="75"/>
      <c r="LE390" s="75"/>
      <c r="LF390" s="75"/>
      <c r="LG390" s="75"/>
      <c r="LH390" s="75"/>
      <c r="LI390" s="75"/>
      <c r="LJ390" s="75"/>
      <c r="LK390" s="75"/>
      <c r="LL390" s="75"/>
      <c r="LM390" s="75"/>
      <c r="LN390" s="75"/>
      <c r="LO390" s="75"/>
      <c r="LP390" s="75"/>
      <c r="LQ390" s="75"/>
      <c r="LR390" s="75"/>
      <c r="LS390" s="75"/>
      <c r="LT390" s="75"/>
      <c r="LU390" s="75"/>
      <c r="LV390" s="75"/>
      <c r="LW390" s="75"/>
      <c r="LX390" s="75"/>
      <c r="LY390" s="75"/>
      <c r="LZ390" s="75"/>
      <c r="MA390" s="75"/>
      <c r="MB390" s="75"/>
      <c r="MC390" s="75"/>
      <c r="MD390" s="75"/>
      <c r="ME390" s="75"/>
      <c r="MF390" s="75"/>
      <c r="MG390" s="75"/>
      <c r="MH390" s="75"/>
      <c r="MI390" s="75"/>
      <c r="MJ390" s="75"/>
      <c r="MK390" s="75"/>
      <c r="ML390" s="75"/>
      <c r="MM390" s="75"/>
      <c r="MN390" s="75"/>
      <c r="MO390" s="75"/>
      <c r="MP390" s="75"/>
      <c r="MQ390" s="75"/>
      <c r="MR390" s="75"/>
      <c r="MS390" s="75"/>
      <c r="MT390" s="75"/>
      <c r="MU390" s="75"/>
      <c r="MV390" s="75"/>
      <c r="MW390" s="75"/>
      <c r="MX390" s="75"/>
      <c r="MY390" s="75"/>
      <c r="MZ390" s="75"/>
      <c r="NA390" s="75"/>
      <c r="NB390" s="75"/>
      <c r="NC390" s="75"/>
      <c r="ND390" s="75"/>
      <c r="NE390" s="75"/>
      <c r="NF390" s="75"/>
      <c r="NG390" s="75"/>
      <c r="NH390" s="75"/>
      <c r="NI390" s="75"/>
      <c r="NJ390" s="75"/>
      <c r="NK390" s="75"/>
      <c r="NL390" s="75"/>
      <c r="NM390" s="75"/>
      <c r="NN390" s="75"/>
      <c r="NO390" s="75"/>
      <c r="NP390" s="75"/>
      <c r="NQ390" s="75"/>
      <c r="NR390" s="75"/>
      <c r="NS390" s="75"/>
      <c r="NT390" s="75"/>
      <c r="NU390" s="75"/>
      <c r="NV390" s="75"/>
      <c r="NW390" s="75"/>
      <c r="NX390" s="75"/>
      <c r="NY390" s="75"/>
      <c r="NZ390" s="75"/>
      <c r="OA390" s="75"/>
      <c r="OB390" s="75"/>
      <c r="OC390" s="75"/>
      <c r="OD390" s="75"/>
      <c r="OE390" s="75"/>
      <c r="OF390" s="75"/>
      <c r="OG390" s="75"/>
      <c r="OH390" s="75"/>
      <c r="OI390" s="75"/>
      <c r="OJ390" s="75"/>
      <c r="OK390" s="75"/>
      <c r="OL390" s="75"/>
      <c r="OM390" s="75"/>
      <c r="ON390" s="75"/>
      <c r="OO390" s="75"/>
      <c r="OP390" s="75"/>
      <c r="OQ390" s="75"/>
      <c r="OR390" s="75"/>
      <c r="OS390" s="75"/>
      <c r="OT390" s="75"/>
      <c r="OU390" s="75"/>
      <c r="OV390" s="75"/>
      <c r="OW390" s="75"/>
      <c r="OX390" s="75"/>
      <c r="OY390" s="75"/>
      <c r="OZ390" s="75"/>
      <c r="PA390" s="75"/>
      <c r="PB390" s="75"/>
      <c r="PC390" s="75"/>
      <c r="PD390" s="75"/>
      <c r="PE390" s="75"/>
      <c r="PF390" s="75"/>
      <c r="PG390" s="75"/>
      <c r="PH390" s="75"/>
      <c r="PI390" s="75"/>
      <c r="PJ390" s="75"/>
      <c r="PK390" s="75"/>
      <c r="PL390" s="75"/>
      <c r="PM390" s="75"/>
      <c r="PN390" s="75"/>
      <c r="PO390" s="75"/>
      <c r="PP390" s="75"/>
      <c r="PQ390" s="75"/>
      <c r="PR390" s="75"/>
      <c r="PS390" s="75"/>
      <c r="PT390" s="75"/>
      <c r="PU390" s="75"/>
      <c r="PV390" s="75"/>
      <c r="PW390" s="75"/>
      <c r="PX390" s="75"/>
      <c r="PY390" s="75"/>
      <c r="PZ390" s="75"/>
      <c r="QA390" s="75"/>
      <c r="QB390" s="75"/>
      <c r="QC390" s="75"/>
      <c r="QD390" s="75"/>
      <c r="QE390" s="75"/>
      <c r="QF390" s="75"/>
      <c r="QG390" s="75"/>
      <c r="QH390" s="75"/>
      <c r="QI390" s="75"/>
      <c r="QJ390" s="75"/>
      <c r="QK390" s="75"/>
      <c r="QL390" s="75"/>
      <c r="QM390" s="75"/>
      <c r="QN390" s="75"/>
      <c r="QO390" s="75"/>
      <c r="QP390" s="75"/>
      <c r="QQ390" s="75"/>
      <c r="QR390" s="75"/>
      <c r="QS390" s="75"/>
      <c r="QT390" s="75"/>
      <c r="QU390" s="75"/>
      <c r="QV390" s="75"/>
      <c r="QW390" s="75"/>
      <c r="QX390" s="75"/>
      <c r="QY390" s="75"/>
      <c r="QZ390" s="75"/>
      <c r="RA390" s="75"/>
      <c r="RB390" s="75"/>
      <c r="RC390" s="75"/>
      <c r="RD390" s="75"/>
      <c r="RE390" s="75"/>
      <c r="RF390" s="75"/>
      <c r="RG390" s="75"/>
      <c r="RH390" s="75"/>
      <c r="RI390" s="75"/>
      <c r="RJ390" s="75"/>
      <c r="RK390" s="75"/>
      <c r="RL390" s="75"/>
      <c r="RM390" s="75"/>
      <c r="RN390" s="75"/>
      <c r="RO390" s="75"/>
      <c r="RP390" s="75"/>
      <c r="RQ390" s="75"/>
      <c r="RR390" s="75"/>
      <c r="RS390" s="75"/>
      <c r="RT390" s="75"/>
      <c r="RU390" s="75"/>
      <c r="RV390" s="75"/>
      <c r="RW390" s="75"/>
      <c r="RX390" s="75"/>
      <c r="RY390" s="75"/>
      <c r="RZ390" s="75"/>
      <c r="SA390" s="75"/>
      <c r="SB390" s="75"/>
      <c r="SC390" s="75"/>
      <c r="SD390" s="75"/>
      <c r="SE390" s="75"/>
      <c r="SF390" s="75"/>
      <c r="SG390" s="75"/>
      <c r="SH390" s="75"/>
      <c r="SI390" s="75"/>
      <c r="SJ390" s="75"/>
      <c r="SK390" s="75"/>
      <c r="SL390" s="75"/>
      <c r="SM390" s="75"/>
      <c r="SN390" s="75"/>
      <c r="SO390" s="75"/>
      <c r="SP390" s="75"/>
      <c r="SQ390" s="75"/>
      <c r="SR390" s="75"/>
      <c r="SS390" s="75"/>
      <c r="ST390" s="75"/>
      <c r="SU390" s="75"/>
      <c r="SV390" s="75"/>
      <c r="SW390" s="75"/>
      <c r="SX390" s="75"/>
      <c r="SY390" s="75"/>
      <c r="SZ390" s="75"/>
      <c r="TA390" s="75"/>
      <c r="TB390" s="75"/>
      <c r="TC390" s="75"/>
      <c r="TD390" s="75"/>
      <c r="TE390" s="75"/>
      <c r="TF390" s="75"/>
      <c r="TG390" s="75"/>
      <c r="TH390" s="75"/>
      <c r="TI390" s="75"/>
      <c r="TJ390" s="75"/>
      <c r="TK390" s="75"/>
      <c r="TL390" s="75"/>
      <c r="TM390" s="75"/>
      <c r="TN390" s="75"/>
      <c r="TO390" s="75"/>
      <c r="TP390" s="75"/>
      <c r="TQ390" s="75"/>
      <c r="TR390" s="75"/>
      <c r="TS390" s="75"/>
      <c r="TT390" s="75"/>
      <c r="TU390" s="75"/>
      <c r="TV390" s="75"/>
      <c r="TW390" s="75"/>
      <c r="TX390" s="75"/>
      <c r="TY390" s="75"/>
      <c r="TZ390" s="75"/>
      <c r="UA390" s="75"/>
      <c r="UB390" s="75"/>
      <c r="UC390" s="75"/>
      <c r="UD390" s="75"/>
      <c r="UE390" s="75"/>
      <c r="UF390" s="75"/>
      <c r="UG390" s="75"/>
      <c r="UH390" s="75"/>
      <c r="UI390" s="75"/>
      <c r="UJ390" s="75"/>
      <c r="UK390" s="75"/>
      <c r="UL390" s="75"/>
      <c r="UM390" s="75"/>
      <c r="UN390" s="75"/>
      <c r="UO390" s="75"/>
      <c r="UP390" s="75"/>
      <c r="UQ390" s="75"/>
      <c r="UR390" s="75"/>
      <c r="US390" s="75"/>
      <c r="UT390" s="75"/>
      <c r="UU390" s="75"/>
      <c r="UV390" s="75"/>
      <c r="UW390" s="75"/>
      <c r="UX390" s="75"/>
      <c r="UY390" s="75"/>
      <c r="UZ390" s="75"/>
      <c r="VA390" s="75"/>
      <c r="VB390" s="75"/>
      <c r="VC390" s="75"/>
      <c r="VD390" s="75"/>
      <c r="VE390" s="75"/>
    </row>
    <row r="391" spans="1:577" x14ac:dyDescent="0.25">
      <c r="A391" s="50" t="s">
        <v>61</v>
      </c>
      <c r="B391" s="3">
        <f t="shared" si="1148"/>
        <v>372</v>
      </c>
      <c r="C391" s="30" t="s">
        <v>20</v>
      </c>
      <c r="D391" s="60">
        <v>1</v>
      </c>
      <c r="E391" s="79"/>
      <c r="F391" s="90" t="s">
        <v>8</v>
      </c>
      <c r="G391" s="80"/>
      <c r="H391" s="95"/>
      <c r="I391" s="60">
        <v>2013</v>
      </c>
      <c r="J391" s="2">
        <v>78.239999999999995</v>
      </c>
      <c r="K391" s="3">
        <v>149.33000000000001</v>
      </c>
      <c r="L391" s="15">
        <f t="shared" si="1356"/>
        <v>187.56</v>
      </c>
      <c r="M391" s="16">
        <f t="shared" si="1357"/>
        <v>264.22000000000003</v>
      </c>
      <c r="N391" s="2">
        <f t="shared" si="1422"/>
        <v>109.32000000000001</v>
      </c>
      <c r="O391" s="3">
        <f t="shared" si="1423"/>
        <v>114.89000000000001</v>
      </c>
      <c r="P391" s="2">
        <v>40.39</v>
      </c>
      <c r="Q391" s="3">
        <v>65.510000000000005</v>
      </c>
      <c r="R391" s="2">
        <v>68.930000000000007</v>
      </c>
      <c r="S391" s="3">
        <v>49.38</v>
      </c>
      <c r="T391" s="2">
        <v>0</v>
      </c>
      <c r="U391" s="3">
        <v>0</v>
      </c>
      <c r="V391" s="2">
        <v>2.15</v>
      </c>
      <c r="W391" s="3">
        <v>0</v>
      </c>
      <c r="X391" s="2">
        <v>190</v>
      </c>
      <c r="Y391" s="3">
        <v>196</v>
      </c>
      <c r="Z391" s="20">
        <f t="shared" ref="Z391" si="1428">(N391/X391)*100</f>
        <v>57.536842105263162</v>
      </c>
      <c r="AA391" s="21">
        <f t="shared" ref="AA391" si="1429">(O391/Y391)*100</f>
        <v>58.617346938775519</v>
      </c>
      <c r="AB391" s="20">
        <f t="shared" ref="AB391" si="1430">(L391/X391)*100</f>
        <v>98.715789473684211</v>
      </c>
      <c r="AC391" s="21">
        <f t="shared" ref="AC391" si="1431">(M391/Y391)*100</f>
        <v>134.80612244897961</v>
      </c>
      <c r="AX391" s="75"/>
      <c r="AY391" s="75"/>
      <c r="AZ391" s="75"/>
      <c r="BA391" s="75"/>
      <c r="BB391" s="75"/>
      <c r="BC391" s="75"/>
      <c r="BD391" s="75"/>
      <c r="BE391" s="75"/>
      <c r="BF391" s="75"/>
      <c r="BG391" s="75"/>
      <c r="BH391" s="75"/>
      <c r="BI391" s="75"/>
      <c r="BJ391" s="75"/>
      <c r="BK391" s="75"/>
      <c r="BL391" s="75"/>
      <c r="BM391" s="75"/>
      <c r="BN391" s="75"/>
      <c r="BO391" s="75"/>
      <c r="BP391" s="75"/>
      <c r="BQ391" s="75"/>
      <c r="BR391" s="75"/>
      <c r="BS391" s="75"/>
      <c r="BT391" s="75"/>
      <c r="BU391" s="75"/>
      <c r="BV391" s="75"/>
      <c r="BW391" s="75"/>
      <c r="BX391" s="75"/>
      <c r="BY391" s="75"/>
      <c r="BZ391" s="75"/>
      <c r="CA391" s="75"/>
      <c r="CB391" s="75"/>
      <c r="CC391" s="75"/>
      <c r="CD391" s="75"/>
      <c r="CE391" s="75"/>
      <c r="CF391" s="75"/>
      <c r="CG391" s="75"/>
      <c r="CH391" s="75"/>
      <c r="CI391" s="75"/>
      <c r="CJ391" s="75"/>
      <c r="CK391" s="75"/>
      <c r="CL391" s="75"/>
      <c r="CM391" s="75"/>
      <c r="CN391" s="75"/>
      <c r="CO391" s="75"/>
      <c r="CP391" s="75"/>
      <c r="CQ391" s="75"/>
      <c r="CR391" s="75"/>
      <c r="CS391" s="75"/>
      <c r="CT391" s="75"/>
      <c r="CU391" s="75"/>
      <c r="CV391" s="75"/>
      <c r="CW391" s="75"/>
      <c r="CX391" s="75"/>
      <c r="CY391" s="75"/>
      <c r="CZ391" s="75"/>
      <c r="DA391" s="75"/>
      <c r="DB391" s="75"/>
      <c r="DC391" s="75"/>
      <c r="DD391" s="75"/>
      <c r="DE391" s="75"/>
      <c r="DF391" s="75"/>
      <c r="DG391" s="75"/>
      <c r="DH391" s="75"/>
      <c r="DI391" s="75"/>
      <c r="DJ391" s="75"/>
      <c r="DK391" s="75"/>
      <c r="DL391" s="75"/>
      <c r="DM391" s="75"/>
      <c r="DN391" s="75"/>
      <c r="DO391" s="75"/>
      <c r="DP391" s="75"/>
      <c r="DQ391" s="75"/>
      <c r="DR391" s="75"/>
      <c r="DS391" s="75"/>
      <c r="DT391" s="75"/>
      <c r="DU391" s="75"/>
      <c r="DV391" s="75"/>
      <c r="DW391" s="75"/>
      <c r="DX391" s="75"/>
      <c r="DY391" s="75"/>
      <c r="DZ391" s="75"/>
      <c r="EA391" s="75"/>
      <c r="EB391" s="75"/>
      <c r="EC391" s="75"/>
      <c r="ED391" s="75"/>
      <c r="EE391" s="75"/>
      <c r="EF391" s="75"/>
      <c r="EG391" s="75"/>
      <c r="EH391" s="75"/>
      <c r="EI391" s="75"/>
      <c r="EJ391" s="75"/>
      <c r="EK391" s="75"/>
      <c r="EL391" s="75"/>
      <c r="EM391" s="75"/>
      <c r="EN391" s="75"/>
      <c r="EO391" s="75"/>
      <c r="EP391" s="75"/>
      <c r="EQ391" s="75"/>
      <c r="ER391" s="75"/>
      <c r="ES391" s="75"/>
      <c r="ET391" s="75"/>
      <c r="EU391" s="75"/>
      <c r="EV391" s="75"/>
      <c r="EW391" s="75"/>
      <c r="EX391" s="75"/>
      <c r="EY391" s="75"/>
      <c r="EZ391" s="75"/>
      <c r="FA391" s="75"/>
      <c r="FB391" s="75"/>
      <c r="FC391" s="75"/>
      <c r="FD391" s="75"/>
      <c r="FE391" s="75"/>
      <c r="FF391" s="75"/>
      <c r="FG391" s="75"/>
      <c r="FH391" s="75"/>
      <c r="FI391" s="75"/>
      <c r="FJ391" s="75"/>
      <c r="FK391" s="75"/>
      <c r="FL391" s="75"/>
      <c r="FM391" s="75"/>
      <c r="FN391" s="75"/>
      <c r="FO391" s="75"/>
      <c r="FP391" s="75"/>
      <c r="FQ391" s="75"/>
      <c r="FR391" s="75"/>
      <c r="FS391" s="75"/>
      <c r="FT391" s="75"/>
      <c r="FU391" s="75"/>
      <c r="FV391" s="75"/>
      <c r="FW391" s="75"/>
      <c r="FX391" s="75"/>
      <c r="FY391" s="75"/>
      <c r="FZ391" s="75"/>
      <c r="GA391" s="75"/>
      <c r="GB391" s="75"/>
      <c r="GC391" s="75"/>
      <c r="GD391" s="75"/>
      <c r="GE391" s="75"/>
      <c r="GF391" s="75"/>
      <c r="GG391" s="75"/>
      <c r="GH391" s="75"/>
      <c r="GI391" s="75"/>
      <c r="GJ391" s="75"/>
      <c r="GK391" s="75"/>
      <c r="GL391" s="75"/>
      <c r="GM391" s="75"/>
      <c r="GN391" s="75"/>
      <c r="GO391" s="75"/>
      <c r="GP391" s="75"/>
      <c r="GQ391" s="75"/>
      <c r="GR391" s="75"/>
      <c r="GS391" s="75"/>
      <c r="GT391" s="75"/>
      <c r="GU391" s="75"/>
      <c r="GV391" s="75"/>
      <c r="GW391" s="75"/>
      <c r="GX391" s="75"/>
      <c r="GY391" s="75"/>
      <c r="GZ391" s="75"/>
      <c r="HA391" s="75"/>
      <c r="HB391" s="75"/>
      <c r="HC391" s="75"/>
      <c r="HD391" s="75"/>
      <c r="HE391" s="75"/>
      <c r="HF391" s="75"/>
      <c r="HG391" s="75"/>
      <c r="HH391" s="75"/>
      <c r="HI391" s="75"/>
      <c r="HJ391" s="75"/>
      <c r="HK391" s="75"/>
      <c r="HL391" s="75"/>
      <c r="HM391" s="75"/>
      <c r="HN391" s="75"/>
      <c r="HO391" s="75"/>
      <c r="HP391" s="75"/>
      <c r="HQ391" s="75"/>
      <c r="HR391" s="75"/>
      <c r="HS391" s="75"/>
      <c r="HT391" s="75"/>
      <c r="HU391" s="75"/>
      <c r="HV391" s="75"/>
      <c r="HW391" s="75"/>
      <c r="HX391" s="75"/>
      <c r="HY391" s="75"/>
      <c r="HZ391" s="75"/>
      <c r="IA391" s="75"/>
      <c r="IB391" s="75"/>
      <c r="IC391" s="75"/>
      <c r="ID391" s="75"/>
      <c r="IE391" s="75"/>
      <c r="IF391" s="75"/>
      <c r="IG391" s="75"/>
      <c r="IH391" s="75"/>
      <c r="II391" s="75"/>
      <c r="IJ391" s="75"/>
      <c r="IK391" s="75"/>
      <c r="IL391" s="75"/>
      <c r="IM391" s="75"/>
      <c r="IN391" s="75"/>
      <c r="IO391" s="75"/>
      <c r="IP391" s="75"/>
      <c r="IQ391" s="75"/>
      <c r="IR391" s="75"/>
      <c r="IS391" s="75"/>
      <c r="IT391" s="75"/>
      <c r="IU391" s="75"/>
      <c r="IV391" s="75"/>
      <c r="IW391" s="75"/>
      <c r="IX391" s="75"/>
      <c r="IY391" s="75"/>
      <c r="IZ391" s="75"/>
      <c r="JA391" s="75"/>
      <c r="JB391" s="75"/>
      <c r="JC391" s="75"/>
      <c r="JD391" s="75"/>
      <c r="JE391" s="75"/>
      <c r="JF391" s="75"/>
      <c r="JG391" s="75"/>
      <c r="JH391" s="75"/>
      <c r="JI391" s="75"/>
      <c r="JJ391" s="75"/>
      <c r="JK391" s="75"/>
      <c r="JL391" s="75"/>
      <c r="JM391" s="75"/>
      <c r="JN391" s="75"/>
      <c r="JO391" s="75"/>
      <c r="JP391" s="75"/>
      <c r="JQ391" s="75"/>
      <c r="JR391" s="75"/>
      <c r="JS391" s="75"/>
      <c r="JT391" s="75"/>
      <c r="JU391" s="75"/>
      <c r="JV391" s="75"/>
      <c r="JW391" s="75"/>
      <c r="JX391" s="75"/>
      <c r="JY391" s="75"/>
      <c r="JZ391" s="75"/>
      <c r="KA391" s="75"/>
      <c r="KB391" s="75"/>
      <c r="KC391" s="75"/>
      <c r="KD391" s="75"/>
      <c r="KE391" s="75"/>
      <c r="KF391" s="75"/>
      <c r="KG391" s="75"/>
      <c r="KH391" s="75"/>
      <c r="KI391" s="75"/>
      <c r="KJ391" s="75"/>
      <c r="KK391" s="75"/>
      <c r="KL391" s="75"/>
      <c r="KM391" s="75"/>
      <c r="KN391" s="75"/>
      <c r="KO391" s="75"/>
      <c r="KP391" s="75"/>
      <c r="KQ391" s="75"/>
      <c r="KR391" s="75"/>
      <c r="KS391" s="75"/>
      <c r="KT391" s="75"/>
      <c r="KU391" s="75"/>
      <c r="KV391" s="75"/>
      <c r="KW391" s="75"/>
      <c r="KX391" s="75"/>
      <c r="KY391" s="75"/>
      <c r="KZ391" s="75"/>
      <c r="LA391" s="75"/>
      <c r="LB391" s="75"/>
      <c r="LC391" s="75"/>
      <c r="LD391" s="75"/>
      <c r="LE391" s="75"/>
      <c r="LF391" s="75"/>
      <c r="LG391" s="75"/>
      <c r="LH391" s="75"/>
      <c r="LI391" s="75"/>
      <c r="LJ391" s="75"/>
      <c r="LK391" s="75"/>
      <c r="LL391" s="75"/>
      <c r="LM391" s="75"/>
      <c r="LN391" s="75"/>
      <c r="LO391" s="75"/>
      <c r="LP391" s="75"/>
      <c r="LQ391" s="75"/>
      <c r="LR391" s="75"/>
      <c r="LS391" s="75"/>
      <c r="LT391" s="75"/>
      <c r="LU391" s="75"/>
      <c r="LV391" s="75"/>
      <c r="LW391" s="75"/>
      <c r="LX391" s="75"/>
      <c r="LY391" s="75"/>
      <c r="LZ391" s="75"/>
      <c r="MA391" s="75"/>
      <c r="MB391" s="75"/>
      <c r="MC391" s="75"/>
      <c r="MD391" s="75"/>
      <c r="ME391" s="75"/>
      <c r="MF391" s="75"/>
      <c r="MG391" s="75"/>
      <c r="MH391" s="75"/>
      <c r="MI391" s="75"/>
      <c r="MJ391" s="75"/>
      <c r="MK391" s="75"/>
      <c r="ML391" s="75"/>
      <c r="MM391" s="75"/>
      <c r="MN391" s="75"/>
      <c r="MO391" s="75"/>
      <c r="MP391" s="75"/>
      <c r="MQ391" s="75"/>
      <c r="MR391" s="75"/>
      <c r="MS391" s="75"/>
      <c r="MT391" s="75"/>
      <c r="MU391" s="75"/>
      <c r="MV391" s="75"/>
      <c r="MW391" s="75"/>
      <c r="MX391" s="75"/>
      <c r="MY391" s="75"/>
      <c r="MZ391" s="75"/>
      <c r="NA391" s="75"/>
      <c r="NB391" s="75"/>
      <c r="NC391" s="75"/>
      <c r="ND391" s="75"/>
      <c r="NE391" s="75"/>
      <c r="NF391" s="75"/>
      <c r="NG391" s="75"/>
      <c r="NH391" s="75"/>
      <c r="NI391" s="75"/>
      <c r="NJ391" s="75"/>
      <c r="NK391" s="75"/>
      <c r="NL391" s="75"/>
      <c r="NM391" s="75"/>
      <c r="NN391" s="75"/>
      <c r="NO391" s="75"/>
      <c r="NP391" s="75"/>
      <c r="NQ391" s="75"/>
      <c r="NR391" s="75"/>
      <c r="NS391" s="75"/>
      <c r="NT391" s="75"/>
      <c r="NU391" s="75"/>
      <c r="NV391" s="75"/>
      <c r="NW391" s="75"/>
      <c r="NX391" s="75"/>
      <c r="NY391" s="75"/>
      <c r="NZ391" s="75"/>
      <c r="OA391" s="75"/>
      <c r="OB391" s="75"/>
      <c r="OC391" s="75"/>
      <c r="OD391" s="75"/>
      <c r="OE391" s="75"/>
      <c r="OF391" s="75"/>
      <c r="OG391" s="75"/>
      <c r="OH391" s="75"/>
      <c r="OI391" s="75"/>
      <c r="OJ391" s="75"/>
      <c r="OK391" s="75"/>
      <c r="OL391" s="75"/>
      <c r="OM391" s="75"/>
      <c r="ON391" s="75"/>
      <c r="OO391" s="75"/>
      <c r="OP391" s="75"/>
      <c r="OQ391" s="75"/>
      <c r="OR391" s="75"/>
      <c r="OS391" s="75"/>
      <c r="OT391" s="75"/>
      <c r="OU391" s="75"/>
      <c r="OV391" s="75"/>
      <c r="OW391" s="75"/>
      <c r="OX391" s="75"/>
      <c r="OY391" s="75"/>
      <c r="OZ391" s="75"/>
      <c r="PA391" s="75"/>
      <c r="PB391" s="75"/>
      <c r="PC391" s="75"/>
      <c r="PD391" s="75"/>
      <c r="PE391" s="75"/>
      <c r="PF391" s="75"/>
      <c r="PG391" s="75"/>
      <c r="PH391" s="75"/>
      <c r="PI391" s="75"/>
      <c r="PJ391" s="75"/>
      <c r="PK391" s="75"/>
      <c r="PL391" s="75"/>
      <c r="PM391" s="75"/>
      <c r="PN391" s="75"/>
      <c r="PO391" s="75"/>
      <c r="PP391" s="75"/>
      <c r="PQ391" s="75"/>
      <c r="PR391" s="75"/>
      <c r="PS391" s="75"/>
      <c r="PT391" s="75"/>
      <c r="PU391" s="75"/>
      <c r="PV391" s="75"/>
      <c r="PW391" s="75"/>
      <c r="PX391" s="75"/>
      <c r="PY391" s="75"/>
      <c r="PZ391" s="75"/>
      <c r="QA391" s="75"/>
      <c r="QB391" s="75"/>
      <c r="QC391" s="75"/>
      <c r="QD391" s="75"/>
      <c r="QE391" s="75"/>
      <c r="QF391" s="75"/>
      <c r="QG391" s="75"/>
      <c r="QH391" s="75"/>
      <c r="QI391" s="75"/>
      <c r="QJ391" s="75"/>
      <c r="QK391" s="75"/>
      <c r="QL391" s="75"/>
      <c r="QM391" s="75"/>
      <c r="QN391" s="75"/>
      <c r="QO391" s="75"/>
      <c r="QP391" s="75"/>
      <c r="QQ391" s="75"/>
      <c r="QR391" s="75"/>
      <c r="QS391" s="75"/>
      <c r="QT391" s="75"/>
      <c r="QU391" s="75"/>
      <c r="QV391" s="75"/>
      <c r="QW391" s="75"/>
      <c r="QX391" s="75"/>
      <c r="QY391" s="75"/>
      <c r="QZ391" s="75"/>
      <c r="RA391" s="75"/>
      <c r="RB391" s="75"/>
      <c r="RC391" s="75"/>
      <c r="RD391" s="75"/>
      <c r="RE391" s="75"/>
      <c r="RF391" s="75"/>
      <c r="RG391" s="75"/>
      <c r="RH391" s="75"/>
      <c r="RI391" s="75"/>
      <c r="RJ391" s="75"/>
      <c r="RK391" s="75"/>
      <c r="RL391" s="75"/>
      <c r="RM391" s="75"/>
      <c r="RN391" s="75"/>
      <c r="RO391" s="75"/>
      <c r="RP391" s="75"/>
      <c r="RQ391" s="75"/>
      <c r="RR391" s="75"/>
      <c r="RS391" s="75"/>
      <c r="RT391" s="75"/>
      <c r="RU391" s="75"/>
      <c r="RV391" s="75"/>
      <c r="RW391" s="75"/>
      <c r="RX391" s="75"/>
      <c r="RY391" s="75"/>
      <c r="RZ391" s="75"/>
      <c r="SA391" s="75"/>
      <c r="SB391" s="75"/>
      <c r="SC391" s="75"/>
      <c r="SD391" s="75"/>
      <c r="SE391" s="75"/>
      <c r="SF391" s="75"/>
      <c r="SG391" s="75"/>
      <c r="SH391" s="75"/>
      <c r="SI391" s="75"/>
      <c r="SJ391" s="75"/>
      <c r="SK391" s="75"/>
      <c r="SL391" s="75"/>
      <c r="SM391" s="75"/>
      <c r="SN391" s="75"/>
      <c r="SO391" s="75"/>
      <c r="SP391" s="75"/>
      <c r="SQ391" s="75"/>
      <c r="SR391" s="75"/>
      <c r="SS391" s="75"/>
      <c r="ST391" s="75"/>
      <c r="SU391" s="75"/>
      <c r="SV391" s="75"/>
      <c r="SW391" s="75"/>
      <c r="SX391" s="75"/>
      <c r="SY391" s="75"/>
      <c r="SZ391" s="75"/>
      <c r="TA391" s="75"/>
      <c r="TB391" s="75"/>
      <c r="TC391" s="75"/>
      <c r="TD391" s="75"/>
      <c r="TE391" s="75"/>
      <c r="TF391" s="75"/>
      <c r="TG391" s="75"/>
      <c r="TH391" s="75"/>
      <c r="TI391" s="75"/>
      <c r="TJ391" s="75"/>
      <c r="TK391" s="75"/>
      <c r="TL391" s="75"/>
      <c r="TM391" s="75"/>
      <c r="TN391" s="75"/>
      <c r="TO391" s="75"/>
      <c r="TP391" s="75"/>
      <c r="TQ391" s="75"/>
      <c r="TR391" s="75"/>
      <c r="TS391" s="75"/>
      <c r="TT391" s="75"/>
      <c r="TU391" s="75"/>
      <c r="TV391" s="75"/>
      <c r="TW391" s="75"/>
      <c r="TX391" s="75"/>
      <c r="TY391" s="75"/>
      <c r="TZ391" s="75"/>
      <c r="UA391" s="75"/>
      <c r="UB391" s="75"/>
      <c r="UC391" s="75"/>
      <c r="UD391" s="75"/>
      <c r="UE391" s="75"/>
      <c r="UF391" s="75"/>
      <c r="UG391" s="75"/>
      <c r="UH391" s="75"/>
      <c r="UI391" s="75"/>
      <c r="UJ391" s="75"/>
      <c r="UK391" s="75"/>
      <c r="UL391" s="75"/>
      <c r="UM391" s="75"/>
      <c r="UN391" s="75"/>
      <c r="UO391" s="75"/>
      <c r="UP391" s="75"/>
      <c r="UQ391" s="75"/>
      <c r="UR391" s="75"/>
      <c r="US391" s="75"/>
      <c r="UT391" s="75"/>
      <c r="UU391" s="75"/>
      <c r="UV391" s="75"/>
      <c r="UW391" s="75"/>
      <c r="UX391" s="75"/>
      <c r="UY391" s="75"/>
      <c r="UZ391" s="75"/>
      <c r="VA391" s="75"/>
      <c r="VB391" s="75"/>
      <c r="VC391" s="75"/>
      <c r="VD391" s="75"/>
      <c r="VE391" s="75"/>
    </row>
    <row r="392" spans="1:577" x14ac:dyDescent="0.25">
      <c r="A392" s="54" t="s">
        <v>69</v>
      </c>
      <c r="B392" s="3">
        <f t="shared" si="1148"/>
        <v>373</v>
      </c>
      <c r="C392" s="30" t="s">
        <v>20</v>
      </c>
      <c r="D392" s="60">
        <v>1</v>
      </c>
      <c r="E392" s="79"/>
      <c r="F392" s="90" t="s">
        <v>8</v>
      </c>
      <c r="G392" s="80"/>
      <c r="H392" s="95"/>
      <c r="I392" s="60">
        <v>2016</v>
      </c>
      <c r="J392" s="2">
        <v>0</v>
      </c>
      <c r="K392" s="3">
        <v>0</v>
      </c>
      <c r="L392" s="15">
        <f t="shared" ref="L392" si="1432">J392+N392</f>
        <v>96.37</v>
      </c>
      <c r="M392" s="16">
        <f t="shared" ref="M392" si="1433">K392+O392</f>
        <v>12.51</v>
      </c>
      <c r="N392" s="2">
        <f t="shared" ref="N392" si="1434">P392+R392+T392</f>
        <v>96.37</v>
      </c>
      <c r="O392" s="3">
        <f t="shared" ref="O392" si="1435">Q392+S392+U392</f>
        <v>12.51</v>
      </c>
      <c r="P392" s="2">
        <v>82.42</v>
      </c>
      <c r="Q392" s="3">
        <v>12.51</v>
      </c>
      <c r="R392" s="2">
        <v>0</v>
      </c>
      <c r="S392" s="3">
        <v>0</v>
      </c>
      <c r="T392" s="2">
        <v>13.95</v>
      </c>
      <c r="U392" s="3">
        <v>0</v>
      </c>
      <c r="V392" s="2">
        <v>0</v>
      </c>
      <c r="W392" s="3">
        <v>0</v>
      </c>
      <c r="X392" s="2">
        <v>190</v>
      </c>
      <c r="Y392" s="3">
        <v>196</v>
      </c>
      <c r="Z392" s="20">
        <f t="shared" ref="Z392" si="1436">(N392/X392)*100</f>
        <v>50.721052631578942</v>
      </c>
      <c r="AA392" s="21">
        <f t="shared" ref="AA392" si="1437">(O392/Y392)*100</f>
        <v>6.3826530612244898</v>
      </c>
      <c r="AB392" s="20">
        <f t="shared" ref="AB392" si="1438">(L392/X392)*100</f>
        <v>50.721052631578942</v>
      </c>
      <c r="AC392" s="21">
        <f t="shared" ref="AC392" si="1439">(M392/Y392)*100</f>
        <v>6.3826530612244898</v>
      </c>
      <c r="AX392" s="75"/>
      <c r="AY392" s="75"/>
      <c r="AZ392" s="75"/>
      <c r="BA392" s="75"/>
      <c r="BB392" s="75"/>
      <c r="BC392" s="75"/>
      <c r="BD392" s="75"/>
      <c r="BE392" s="75"/>
      <c r="BF392" s="75"/>
      <c r="BG392" s="75"/>
      <c r="BH392" s="75"/>
      <c r="BI392" s="75"/>
      <c r="BJ392" s="75"/>
      <c r="BK392" s="75"/>
      <c r="BL392" s="75"/>
      <c r="BM392" s="75"/>
      <c r="BN392" s="75"/>
      <c r="BO392" s="75"/>
      <c r="BP392" s="75"/>
      <c r="BQ392" s="75"/>
      <c r="BR392" s="75"/>
      <c r="BS392" s="75"/>
      <c r="BT392" s="75"/>
      <c r="BU392" s="75"/>
      <c r="BV392" s="75"/>
      <c r="BW392" s="75"/>
      <c r="BX392" s="75"/>
      <c r="BY392" s="75"/>
      <c r="BZ392" s="75"/>
      <c r="CA392" s="75"/>
      <c r="CB392" s="75"/>
      <c r="CC392" s="75"/>
      <c r="CD392" s="75"/>
      <c r="CE392" s="75"/>
      <c r="CF392" s="75"/>
      <c r="CG392" s="75"/>
      <c r="CH392" s="75"/>
      <c r="CI392" s="75"/>
      <c r="CJ392" s="75"/>
      <c r="CK392" s="75"/>
      <c r="CL392" s="75"/>
      <c r="CM392" s="75"/>
      <c r="CN392" s="75"/>
      <c r="CO392" s="75"/>
      <c r="CP392" s="75"/>
      <c r="CQ392" s="75"/>
      <c r="CR392" s="75"/>
      <c r="CS392" s="75"/>
      <c r="CT392" s="75"/>
      <c r="CU392" s="75"/>
      <c r="CV392" s="75"/>
      <c r="CW392" s="75"/>
      <c r="CX392" s="75"/>
      <c r="CY392" s="75"/>
      <c r="CZ392" s="75"/>
      <c r="DA392" s="75"/>
      <c r="DB392" s="75"/>
      <c r="DC392" s="75"/>
      <c r="DD392" s="75"/>
      <c r="DE392" s="75"/>
      <c r="DF392" s="75"/>
      <c r="DG392" s="75"/>
      <c r="DH392" s="75"/>
      <c r="DI392" s="75"/>
      <c r="DJ392" s="75"/>
      <c r="DK392" s="75"/>
      <c r="DL392" s="75"/>
      <c r="DM392" s="75"/>
      <c r="DN392" s="75"/>
      <c r="DO392" s="75"/>
      <c r="DP392" s="75"/>
      <c r="DQ392" s="75"/>
      <c r="DR392" s="75"/>
      <c r="DS392" s="75"/>
      <c r="DT392" s="75"/>
      <c r="DU392" s="75"/>
      <c r="DV392" s="75"/>
      <c r="DW392" s="75"/>
      <c r="DX392" s="75"/>
      <c r="DY392" s="75"/>
      <c r="DZ392" s="75"/>
      <c r="EA392" s="75"/>
      <c r="EB392" s="75"/>
      <c r="EC392" s="75"/>
      <c r="ED392" s="75"/>
      <c r="EE392" s="75"/>
      <c r="EF392" s="75"/>
      <c r="EG392" s="75"/>
      <c r="EH392" s="75"/>
      <c r="EI392" s="75"/>
      <c r="EJ392" s="75"/>
      <c r="EK392" s="75"/>
      <c r="EL392" s="75"/>
      <c r="EM392" s="75"/>
      <c r="EN392" s="75"/>
      <c r="EO392" s="75"/>
      <c r="EP392" s="75"/>
      <c r="EQ392" s="75"/>
      <c r="ER392" s="75"/>
      <c r="ES392" s="75"/>
      <c r="ET392" s="75"/>
      <c r="EU392" s="75"/>
      <c r="EV392" s="75"/>
      <c r="EW392" s="75"/>
      <c r="EX392" s="75"/>
      <c r="EY392" s="75"/>
      <c r="EZ392" s="75"/>
      <c r="FA392" s="75"/>
      <c r="FB392" s="75"/>
      <c r="FC392" s="75"/>
      <c r="FD392" s="75"/>
      <c r="FE392" s="75"/>
      <c r="FF392" s="75"/>
      <c r="FG392" s="75"/>
      <c r="FH392" s="75"/>
      <c r="FI392" s="75"/>
      <c r="FJ392" s="75"/>
      <c r="FK392" s="75"/>
      <c r="FL392" s="75"/>
      <c r="FM392" s="75"/>
      <c r="FN392" s="75"/>
      <c r="FO392" s="75"/>
      <c r="FP392" s="75"/>
      <c r="FQ392" s="75"/>
      <c r="FR392" s="75"/>
      <c r="FS392" s="75"/>
      <c r="FT392" s="75"/>
      <c r="FU392" s="75"/>
      <c r="FV392" s="75"/>
      <c r="FW392" s="75"/>
      <c r="FX392" s="75"/>
      <c r="FY392" s="75"/>
      <c r="FZ392" s="75"/>
      <c r="GA392" s="75"/>
      <c r="GB392" s="75"/>
      <c r="GC392" s="75"/>
      <c r="GD392" s="75"/>
      <c r="GE392" s="75"/>
      <c r="GF392" s="75"/>
      <c r="GG392" s="75"/>
      <c r="GH392" s="75"/>
      <c r="GI392" s="75"/>
      <c r="GJ392" s="75"/>
      <c r="GK392" s="75"/>
      <c r="GL392" s="75"/>
      <c r="GM392" s="75"/>
      <c r="GN392" s="75"/>
      <c r="GO392" s="75"/>
      <c r="GP392" s="75"/>
      <c r="GQ392" s="75"/>
      <c r="GR392" s="75"/>
      <c r="GS392" s="75"/>
      <c r="GT392" s="75"/>
      <c r="GU392" s="75"/>
      <c r="GV392" s="75"/>
      <c r="GW392" s="75"/>
      <c r="GX392" s="75"/>
      <c r="GY392" s="75"/>
      <c r="GZ392" s="75"/>
      <c r="HA392" s="75"/>
      <c r="HB392" s="75"/>
      <c r="HC392" s="75"/>
      <c r="HD392" s="75"/>
      <c r="HE392" s="75"/>
      <c r="HF392" s="75"/>
      <c r="HG392" s="75"/>
      <c r="HH392" s="75"/>
      <c r="HI392" s="75"/>
      <c r="HJ392" s="75"/>
      <c r="HK392" s="75"/>
      <c r="HL392" s="75"/>
      <c r="HM392" s="75"/>
      <c r="HN392" s="75"/>
      <c r="HO392" s="75"/>
      <c r="HP392" s="75"/>
      <c r="HQ392" s="75"/>
      <c r="HR392" s="75"/>
      <c r="HS392" s="75"/>
      <c r="HT392" s="75"/>
      <c r="HU392" s="75"/>
      <c r="HV392" s="75"/>
      <c r="HW392" s="75"/>
      <c r="HX392" s="75"/>
      <c r="HY392" s="75"/>
      <c r="HZ392" s="75"/>
      <c r="IA392" s="75"/>
      <c r="IB392" s="75"/>
      <c r="IC392" s="75"/>
      <c r="ID392" s="75"/>
      <c r="IE392" s="75"/>
      <c r="IF392" s="75"/>
      <c r="IG392" s="75"/>
      <c r="IH392" s="75"/>
      <c r="II392" s="75"/>
      <c r="IJ392" s="75"/>
      <c r="IK392" s="75"/>
      <c r="IL392" s="75"/>
      <c r="IM392" s="75"/>
      <c r="IN392" s="75"/>
      <c r="IO392" s="75"/>
      <c r="IP392" s="75"/>
      <c r="IQ392" s="75"/>
      <c r="IR392" s="75"/>
      <c r="IS392" s="75"/>
      <c r="IT392" s="75"/>
      <c r="IU392" s="75"/>
      <c r="IV392" s="75"/>
      <c r="IW392" s="75"/>
      <c r="IX392" s="75"/>
      <c r="IY392" s="75"/>
      <c r="IZ392" s="75"/>
      <c r="JA392" s="75"/>
      <c r="JB392" s="75"/>
      <c r="JC392" s="75"/>
      <c r="JD392" s="75"/>
      <c r="JE392" s="75"/>
      <c r="JF392" s="75"/>
      <c r="JG392" s="75"/>
      <c r="JH392" s="75"/>
      <c r="JI392" s="75"/>
      <c r="JJ392" s="75"/>
      <c r="JK392" s="75"/>
      <c r="JL392" s="75"/>
      <c r="JM392" s="75"/>
      <c r="JN392" s="75"/>
      <c r="JO392" s="75"/>
      <c r="JP392" s="75"/>
      <c r="JQ392" s="75"/>
      <c r="JR392" s="75"/>
      <c r="JS392" s="75"/>
      <c r="JT392" s="75"/>
      <c r="JU392" s="75"/>
      <c r="JV392" s="75"/>
      <c r="JW392" s="75"/>
      <c r="JX392" s="75"/>
      <c r="JY392" s="75"/>
      <c r="JZ392" s="75"/>
      <c r="KA392" s="75"/>
      <c r="KB392" s="75"/>
      <c r="KC392" s="75"/>
      <c r="KD392" s="75"/>
      <c r="KE392" s="75"/>
      <c r="KF392" s="75"/>
      <c r="KG392" s="75"/>
      <c r="KH392" s="75"/>
      <c r="KI392" s="75"/>
      <c r="KJ392" s="75"/>
      <c r="KK392" s="75"/>
      <c r="KL392" s="75"/>
      <c r="KM392" s="75"/>
      <c r="KN392" s="75"/>
      <c r="KO392" s="75"/>
      <c r="KP392" s="75"/>
      <c r="KQ392" s="75"/>
      <c r="KR392" s="75"/>
      <c r="KS392" s="75"/>
      <c r="KT392" s="75"/>
      <c r="KU392" s="75"/>
      <c r="KV392" s="75"/>
      <c r="KW392" s="75"/>
      <c r="KX392" s="75"/>
      <c r="KY392" s="75"/>
      <c r="KZ392" s="75"/>
      <c r="LA392" s="75"/>
      <c r="LB392" s="75"/>
      <c r="LC392" s="75"/>
      <c r="LD392" s="75"/>
      <c r="LE392" s="75"/>
      <c r="LF392" s="75"/>
      <c r="LG392" s="75"/>
      <c r="LH392" s="75"/>
      <c r="LI392" s="75"/>
      <c r="LJ392" s="75"/>
      <c r="LK392" s="75"/>
      <c r="LL392" s="75"/>
      <c r="LM392" s="75"/>
      <c r="LN392" s="75"/>
      <c r="LO392" s="75"/>
      <c r="LP392" s="75"/>
      <c r="LQ392" s="75"/>
      <c r="LR392" s="75"/>
      <c r="LS392" s="75"/>
      <c r="LT392" s="75"/>
      <c r="LU392" s="75"/>
      <c r="LV392" s="75"/>
      <c r="LW392" s="75"/>
      <c r="LX392" s="75"/>
      <c r="LY392" s="75"/>
      <c r="LZ392" s="75"/>
      <c r="MA392" s="75"/>
      <c r="MB392" s="75"/>
      <c r="MC392" s="75"/>
      <c r="MD392" s="75"/>
      <c r="ME392" s="75"/>
      <c r="MF392" s="75"/>
      <c r="MG392" s="75"/>
      <c r="MH392" s="75"/>
      <c r="MI392" s="75"/>
      <c r="MJ392" s="75"/>
      <c r="MK392" s="75"/>
      <c r="ML392" s="75"/>
      <c r="MM392" s="75"/>
      <c r="MN392" s="75"/>
      <c r="MO392" s="75"/>
      <c r="MP392" s="75"/>
      <c r="MQ392" s="75"/>
      <c r="MR392" s="75"/>
      <c r="MS392" s="75"/>
      <c r="MT392" s="75"/>
      <c r="MU392" s="75"/>
      <c r="MV392" s="75"/>
      <c r="MW392" s="75"/>
      <c r="MX392" s="75"/>
      <c r="MY392" s="75"/>
      <c r="MZ392" s="75"/>
      <c r="NA392" s="75"/>
      <c r="NB392" s="75"/>
      <c r="NC392" s="75"/>
      <c r="ND392" s="75"/>
      <c r="NE392" s="75"/>
      <c r="NF392" s="75"/>
      <c r="NG392" s="75"/>
      <c r="NH392" s="75"/>
      <c r="NI392" s="75"/>
      <c r="NJ392" s="75"/>
      <c r="NK392" s="75"/>
      <c r="NL392" s="75"/>
      <c r="NM392" s="75"/>
      <c r="NN392" s="75"/>
      <c r="NO392" s="75"/>
      <c r="NP392" s="75"/>
      <c r="NQ392" s="75"/>
      <c r="NR392" s="75"/>
      <c r="NS392" s="75"/>
      <c r="NT392" s="75"/>
      <c r="NU392" s="75"/>
      <c r="NV392" s="75"/>
      <c r="NW392" s="75"/>
      <c r="NX392" s="75"/>
      <c r="NY392" s="75"/>
      <c r="NZ392" s="75"/>
      <c r="OA392" s="75"/>
      <c r="OB392" s="75"/>
      <c r="OC392" s="75"/>
      <c r="OD392" s="75"/>
      <c r="OE392" s="75"/>
      <c r="OF392" s="75"/>
      <c r="OG392" s="75"/>
      <c r="OH392" s="75"/>
      <c r="OI392" s="75"/>
      <c r="OJ392" s="75"/>
      <c r="OK392" s="75"/>
      <c r="OL392" s="75"/>
      <c r="OM392" s="75"/>
      <c r="ON392" s="75"/>
      <c r="OO392" s="75"/>
      <c r="OP392" s="75"/>
      <c r="OQ392" s="75"/>
      <c r="OR392" s="75"/>
      <c r="OS392" s="75"/>
      <c r="OT392" s="75"/>
      <c r="OU392" s="75"/>
      <c r="OV392" s="75"/>
      <c r="OW392" s="75"/>
      <c r="OX392" s="75"/>
      <c r="OY392" s="75"/>
      <c r="OZ392" s="75"/>
      <c r="PA392" s="75"/>
      <c r="PB392" s="75"/>
      <c r="PC392" s="75"/>
      <c r="PD392" s="75"/>
      <c r="PE392" s="75"/>
      <c r="PF392" s="75"/>
      <c r="PG392" s="75"/>
      <c r="PH392" s="75"/>
      <c r="PI392" s="75"/>
      <c r="PJ392" s="75"/>
      <c r="PK392" s="75"/>
      <c r="PL392" s="75"/>
      <c r="PM392" s="75"/>
      <c r="PN392" s="75"/>
      <c r="PO392" s="75"/>
      <c r="PP392" s="75"/>
      <c r="PQ392" s="75"/>
      <c r="PR392" s="75"/>
      <c r="PS392" s="75"/>
      <c r="PT392" s="75"/>
      <c r="PU392" s="75"/>
      <c r="PV392" s="75"/>
      <c r="PW392" s="75"/>
      <c r="PX392" s="75"/>
      <c r="PY392" s="75"/>
      <c r="PZ392" s="75"/>
      <c r="QA392" s="75"/>
      <c r="QB392" s="75"/>
      <c r="QC392" s="75"/>
      <c r="QD392" s="75"/>
      <c r="QE392" s="75"/>
      <c r="QF392" s="75"/>
      <c r="QG392" s="75"/>
      <c r="QH392" s="75"/>
      <c r="QI392" s="75"/>
      <c r="QJ392" s="75"/>
      <c r="QK392" s="75"/>
      <c r="QL392" s="75"/>
      <c r="QM392" s="75"/>
      <c r="QN392" s="75"/>
      <c r="QO392" s="75"/>
      <c r="QP392" s="75"/>
      <c r="QQ392" s="75"/>
      <c r="QR392" s="75"/>
      <c r="QS392" s="75"/>
      <c r="QT392" s="75"/>
      <c r="QU392" s="75"/>
      <c r="QV392" s="75"/>
      <c r="QW392" s="75"/>
      <c r="QX392" s="75"/>
      <c r="QY392" s="75"/>
      <c r="QZ392" s="75"/>
      <c r="RA392" s="75"/>
      <c r="RB392" s="75"/>
      <c r="RC392" s="75"/>
      <c r="RD392" s="75"/>
      <c r="RE392" s="75"/>
      <c r="RF392" s="75"/>
      <c r="RG392" s="75"/>
      <c r="RH392" s="75"/>
      <c r="RI392" s="75"/>
      <c r="RJ392" s="75"/>
      <c r="RK392" s="75"/>
      <c r="RL392" s="75"/>
      <c r="RM392" s="75"/>
      <c r="RN392" s="75"/>
      <c r="RO392" s="75"/>
      <c r="RP392" s="75"/>
      <c r="RQ392" s="75"/>
      <c r="RR392" s="75"/>
      <c r="RS392" s="75"/>
      <c r="RT392" s="75"/>
      <c r="RU392" s="75"/>
      <c r="RV392" s="75"/>
      <c r="RW392" s="75"/>
      <c r="RX392" s="75"/>
      <c r="RY392" s="75"/>
      <c r="RZ392" s="75"/>
      <c r="SA392" s="75"/>
      <c r="SB392" s="75"/>
      <c r="SC392" s="75"/>
      <c r="SD392" s="75"/>
      <c r="SE392" s="75"/>
      <c r="SF392" s="75"/>
      <c r="SG392" s="75"/>
      <c r="SH392" s="75"/>
      <c r="SI392" s="75"/>
      <c r="SJ392" s="75"/>
      <c r="SK392" s="75"/>
      <c r="SL392" s="75"/>
      <c r="SM392" s="75"/>
      <c r="SN392" s="75"/>
      <c r="SO392" s="75"/>
      <c r="SP392" s="75"/>
      <c r="SQ392" s="75"/>
      <c r="SR392" s="75"/>
      <c r="SS392" s="75"/>
      <c r="ST392" s="75"/>
      <c r="SU392" s="75"/>
      <c r="SV392" s="75"/>
      <c r="SW392" s="75"/>
      <c r="SX392" s="75"/>
      <c r="SY392" s="75"/>
      <c r="SZ392" s="75"/>
      <c r="TA392" s="75"/>
      <c r="TB392" s="75"/>
      <c r="TC392" s="75"/>
      <c r="TD392" s="75"/>
      <c r="TE392" s="75"/>
      <c r="TF392" s="75"/>
      <c r="TG392" s="75"/>
      <c r="TH392" s="75"/>
      <c r="TI392" s="75"/>
      <c r="TJ392" s="75"/>
      <c r="TK392" s="75"/>
      <c r="TL392" s="75"/>
      <c r="TM392" s="75"/>
      <c r="TN392" s="75"/>
      <c r="TO392" s="75"/>
      <c r="TP392" s="75"/>
      <c r="TQ392" s="75"/>
      <c r="TR392" s="75"/>
      <c r="TS392" s="75"/>
      <c r="TT392" s="75"/>
      <c r="TU392" s="75"/>
      <c r="TV392" s="75"/>
      <c r="TW392" s="75"/>
      <c r="TX392" s="75"/>
      <c r="TY392" s="75"/>
      <c r="TZ392" s="75"/>
      <c r="UA392" s="75"/>
      <c r="UB392" s="75"/>
      <c r="UC392" s="75"/>
      <c r="UD392" s="75"/>
      <c r="UE392" s="75"/>
      <c r="UF392" s="75"/>
      <c r="UG392" s="75"/>
      <c r="UH392" s="75"/>
      <c r="UI392" s="75"/>
      <c r="UJ392" s="75"/>
      <c r="UK392" s="75"/>
      <c r="UL392" s="75"/>
      <c r="UM392" s="75"/>
      <c r="UN392" s="75"/>
      <c r="UO392" s="75"/>
      <c r="UP392" s="75"/>
      <c r="UQ392" s="75"/>
      <c r="UR392" s="75"/>
      <c r="US392" s="75"/>
      <c r="UT392" s="75"/>
      <c r="UU392" s="75"/>
      <c r="UV392" s="75"/>
      <c r="UW392" s="75"/>
      <c r="UX392" s="75"/>
      <c r="UY392" s="75"/>
      <c r="UZ392" s="75"/>
      <c r="VA392" s="75"/>
      <c r="VB392" s="75"/>
      <c r="VC392" s="75"/>
      <c r="VD392" s="75"/>
      <c r="VE392" s="75"/>
    </row>
    <row r="393" spans="1:577" x14ac:dyDescent="0.25">
      <c r="A393" s="54" t="s">
        <v>69</v>
      </c>
      <c r="B393" s="3">
        <f t="shared" si="1148"/>
        <v>374</v>
      </c>
      <c r="C393" s="30" t="s">
        <v>20</v>
      </c>
      <c r="D393" s="60">
        <v>1</v>
      </c>
      <c r="E393" s="79"/>
      <c r="F393" s="90" t="s">
        <v>8</v>
      </c>
      <c r="G393" s="80"/>
      <c r="H393" s="95"/>
      <c r="I393" s="60">
        <v>2017</v>
      </c>
      <c r="J393" s="2">
        <v>0</v>
      </c>
      <c r="K393" s="3">
        <v>0</v>
      </c>
      <c r="L393" s="15">
        <f t="shared" ref="L393" si="1440">J393+N393</f>
        <v>114.84</v>
      </c>
      <c r="M393" s="16">
        <f t="shared" ref="M393" si="1441">K393+O393</f>
        <v>106.51</v>
      </c>
      <c r="N393" s="2">
        <f t="shared" ref="N393" si="1442">P393+R393+T393</f>
        <v>114.84</v>
      </c>
      <c r="O393" s="3">
        <f t="shared" ref="O393" si="1443">Q393+S393+U393</f>
        <v>106.51</v>
      </c>
      <c r="P393" s="2">
        <v>114.84</v>
      </c>
      <c r="Q393" s="3">
        <v>106.51</v>
      </c>
      <c r="R393" s="2">
        <v>0</v>
      </c>
      <c r="S393" s="3">
        <v>0</v>
      </c>
      <c r="T393" s="2">
        <v>0</v>
      </c>
      <c r="U393" s="3">
        <v>0</v>
      </c>
      <c r="V393" s="2">
        <v>0</v>
      </c>
      <c r="W393" s="3">
        <v>0</v>
      </c>
      <c r="X393" s="2">
        <v>190</v>
      </c>
      <c r="Y393" s="3">
        <v>196</v>
      </c>
      <c r="Z393" s="20">
        <f t="shared" ref="Z393" si="1444">(N393/X393)*100</f>
        <v>60.442105263157899</v>
      </c>
      <c r="AA393" s="21">
        <f t="shared" ref="AA393" si="1445">(O393/Y393)*100</f>
        <v>54.341836734693885</v>
      </c>
      <c r="AB393" s="20">
        <f t="shared" ref="AB393" si="1446">(L393/X393)*100</f>
        <v>60.442105263157899</v>
      </c>
      <c r="AC393" s="21">
        <f t="shared" ref="AC393" si="1447">(M393/Y393)*100</f>
        <v>54.341836734693885</v>
      </c>
      <c r="AX393" s="75"/>
      <c r="AY393" s="75"/>
      <c r="AZ393" s="75"/>
      <c r="BA393" s="75"/>
      <c r="BB393" s="75"/>
      <c r="BC393" s="75"/>
      <c r="BD393" s="75"/>
      <c r="BE393" s="75"/>
      <c r="BF393" s="75"/>
      <c r="BG393" s="75"/>
      <c r="BH393" s="75"/>
      <c r="BI393" s="75"/>
      <c r="BJ393" s="75"/>
      <c r="BK393" s="75"/>
      <c r="BL393" s="75"/>
      <c r="BM393" s="75"/>
      <c r="BN393" s="75"/>
      <c r="BO393" s="75"/>
      <c r="BP393" s="75"/>
      <c r="BQ393" s="75"/>
      <c r="BR393" s="75"/>
      <c r="BS393" s="75"/>
      <c r="BT393" s="75"/>
      <c r="BU393" s="75"/>
      <c r="BV393" s="75"/>
      <c r="BW393" s="75"/>
      <c r="BX393" s="75"/>
      <c r="BY393" s="75"/>
      <c r="BZ393" s="75"/>
      <c r="CA393" s="75"/>
      <c r="CB393" s="75"/>
      <c r="CC393" s="75"/>
      <c r="CD393" s="75"/>
      <c r="CE393" s="75"/>
      <c r="CF393" s="75"/>
      <c r="CG393" s="75"/>
      <c r="CH393" s="75"/>
      <c r="CI393" s="75"/>
      <c r="CJ393" s="75"/>
      <c r="CK393" s="75"/>
      <c r="CL393" s="75"/>
      <c r="CM393" s="75"/>
      <c r="CN393" s="75"/>
      <c r="CO393" s="75"/>
      <c r="CP393" s="75"/>
      <c r="CQ393" s="75"/>
      <c r="CR393" s="75"/>
      <c r="CS393" s="75"/>
      <c r="CT393" s="75"/>
      <c r="CU393" s="75"/>
      <c r="CV393" s="75"/>
      <c r="CW393" s="75"/>
      <c r="CX393" s="75"/>
      <c r="CY393" s="75"/>
      <c r="CZ393" s="75"/>
      <c r="DA393" s="75"/>
      <c r="DB393" s="75"/>
      <c r="DC393" s="75"/>
      <c r="DD393" s="75"/>
      <c r="DE393" s="75"/>
      <c r="DF393" s="75"/>
      <c r="DG393" s="75"/>
      <c r="DH393" s="75"/>
      <c r="DI393" s="75"/>
      <c r="DJ393" s="75"/>
      <c r="DK393" s="75"/>
      <c r="DL393" s="75"/>
      <c r="DM393" s="75"/>
      <c r="DN393" s="75"/>
      <c r="DO393" s="75"/>
      <c r="DP393" s="75"/>
      <c r="DQ393" s="75"/>
      <c r="DR393" s="75"/>
      <c r="DS393" s="75"/>
      <c r="DT393" s="75"/>
      <c r="DU393" s="75"/>
      <c r="DV393" s="75"/>
      <c r="DW393" s="75"/>
      <c r="DX393" s="75"/>
      <c r="DY393" s="75"/>
      <c r="DZ393" s="75"/>
      <c r="EA393" s="75"/>
      <c r="EB393" s="75"/>
      <c r="EC393" s="75"/>
      <c r="ED393" s="75"/>
      <c r="EE393" s="75"/>
      <c r="EF393" s="75"/>
      <c r="EG393" s="75"/>
      <c r="EH393" s="75"/>
      <c r="EI393" s="75"/>
      <c r="EJ393" s="75"/>
      <c r="EK393" s="75"/>
      <c r="EL393" s="75"/>
      <c r="EM393" s="75"/>
      <c r="EN393" s="75"/>
      <c r="EO393" s="75"/>
      <c r="EP393" s="75"/>
      <c r="EQ393" s="75"/>
      <c r="ER393" s="75"/>
      <c r="ES393" s="75"/>
      <c r="ET393" s="75"/>
      <c r="EU393" s="75"/>
      <c r="EV393" s="75"/>
      <c r="EW393" s="75"/>
      <c r="EX393" s="75"/>
      <c r="EY393" s="75"/>
      <c r="EZ393" s="75"/>
      <c r="FA393" s="75"/>
      <c r="FB393" s="75"/>
      <c r="FC393" s="75"/>
      <c r="FD393" s="75"/>
      <c r="FE393" s="75"/>
      <c r="FF393" s="75"/>
      <c r="FG393" s="75"/>
      <c r="FH393" s="75"/>
      <c r="FI393" s="75"/>
      <c r="FJ393" s="75"/>
      <c r="FK393" s="75"/>
      <c r="FL393" s="75"/>
      <c r="FM393" s="75"/>
      <c r="FN393" s="75"/>
      <c r="FO393" s="75"/>
      <c r="FP393" s="75"/>
      <c r="FQ393" s="75"/>
      <c r="FR393" s="75"/>
      <c r="FS393" s="75"/>
      <c r="FT393" s="75"/>
      <c r="FU393" s="75"/>
      <c r="FV393" s="75"/>
      <c r="FW393" s="75"/>
      <c r="FX393" s="75"/>
      <c r="FY393" s="75"/>
      <c r="FZ393" s="75"/>
      <c r="GA393" s="75"/>
      <c r="GB393" s="75"/>
      <c r="GC393" s="75"/>
      <c r="GD393" s="75"/>
      <c r="GE393" s="75"/>
      <c r="GF393" s="75"/>
      <c r="GG393" s="75"/>
      <c r="GH393" s="75"/>
      <c r="GI393" s="75"/>
      <c r="GJ393" s="75"/>
      <c r="GK393" s="75"/>
      <c r="GL393" s="75"/>
      <c r="GM393" s="75"/>
      <c r="GN393" s="75"/>
      <c r="GO393" s="75"/>
      <c r="GP393" s="75"/>
      <c r="GQ393" s="75"/>
      <c r="GR393" s="75"/>
      <c r="GS393" s="75"/>
      <c r="GT393" s="75"/>
      <c r="GU393" s="75"/>
      <c r="GV393" s="75"/>
      <c r="GW393" s="75"/>
      <c r="GX393" s="75"/>
      <c r="GY393" s="75"/>
      <c r="GZ393" s="75"/>
      <c r="HA393" s="75"/>
      <c r="HB393" s="75"/>
      <c r="HC393" s="75"/>
      <c r="HD393" s="75"/>
      <c r="HE393" s="75"/>
      <c r="HF393" s="75"/>
      <c r="HG393" s="75"/>
      <c r="HH393" s="75"/>
      <c r="HI393" s="75"/>
      <c r="HJ393" s="75"/>
      <c r="HK393" s="75"/>
      <c r="HL393" s="75"/>
      <c r="HM393" s="75"/>
      <c r="HN393" s="75"/>
      <c r="HO393" s="75"/>
      <c r="HP393" s="75"/>
      <c r="HQ393" s="75"/>
      <c r="HR393" s="75"/>
      <c r="HS393" s="75"/>
      <c r="HT393" s="75"/>
      <c r="HU393" s="75"/>
      <c r="HV393" s="75"/>
      <c r="HW393" s="75"/>
      <c r="HX393" s="75"/>
      <c r="HY393" s="75"/>
      <c r="HZ393" s="75"/>
      <c r="IA393" s="75"/>
      <c r="IB393" s="75"/>
      <c r="IC393" s="75"/>
      <c r="ID393" s="75"/>
      <c r="IE393" s="75"/>
      <c r="IF393" s="75"/>
      <c r="IG393" s="75"/>
      <c r="IH393" s="75"/>
      <c r="II393" s="75"/>
      <c r="IJ393" s="75"/>
      <c r="IK393" s="75"/>
      <c r="IL393" s="75"/>
      <c r="IM393" s="75"/>
      <c r="IN393" s="75"/>
      <c r="IO393" s="75"/>
      <c r="IP393" s="75"/>
      <c r="IQ393" s="75"/>
      <c r="IR393" s="75"/>
      <c r="IS393" s="75"/>
      <c r="IT393" s="75"/>
      <c r="IU393" s="75"/>
      <c r="IV393" s="75"/>
      <c r="IW393" s="75"/>
      <c r="IX393" s="75"/>
      <c r="IY393" s="75"/>
      <c r="IZ393" s="75"/>
      <c r="JA393" s="75"/>
      <c r="JB393" s="75"/>
      <c r="JC393" s="75"/>
      <c r="JD393" s="75"/>
      <c r="JE393" s="75"/>
      <c r="JF393" s="75"/>
      <c r="JG393" s="75"/>
      <c r="JH393" s="75"/>
      <c r="JI393" s="75"/>
      <c r="JJ393" s="75"/>
      <c r="JK393" s="75"/>
      <c r="JL393" s="75"/>
      <c r="JM393" s="75"/>
      <c r="JN393" s="75"/>
      <c r="JO393" s="75"/>
      <c r="JP393" s="75"/>
      <c r="JQ393" s="75"/>
      <c r="JR393" s="75"/>
      <c r="JS393" s="75"/>
      <c r="JT393" s="75"/>
      <c r="JU393" s="75"/>
      <c r="JV393" s="75"/>
      <c r="JW393" s="75"/>
      <c r="JX393" s="75"/>
      <c r="JY393" s="75"/>
      <c r="JZ393" s="75"/>
      <c r="KA393" s="75"/>
      <c r="KB393" s="75"/>
      <c r="KC393" s="75"/>
      <c r="KD393" s="75"/>
      <c r="KE393" s="75"/>
      <c r="KF393" s="75"/>
      <c r="KG393" s="75"/>
      <c r="KH393" s="75"/>
      <c r="KI393" s="75"/>
      <c r="KJ393" s="75"/>
      <c r="KK393" s="75"/>
      <c r="KL393" s="75"/>
      <c r="KM393" s="75"/>
      <c r="KN393" s="75"/>
      <c r="KO393" s="75"/>
      <c r="KP393" s="75"/>
      <c r="KQ393" s="75"/>
      <c r="KR393" s="75"/>
      <c r="KS393" s="75"/>
      <c r="KT393" s="75"/>
      <c r="KU393" s="75"/>
      <c r="KV393" s="75"/>
      <c r="KW393" s="75"/>
      <c r="KX393" s="75"/>
      <c r="KY393" s="75"/>
      <c r="KZ393" s="75"/>
      <c r="LA393" s="75"/>
      <c r="LB393" s="75"/>
      <c r="LC393" s="75"/>
      <c r="LD393" s="75"/>
      <c r="LE393" s="75"/>
      <c r="LF393" s="75"/>
      <c r="LG393" s="75"/>
      <c r="LH393" s="75"/>
      <c r="LI393" s="75"/>
      <c r="LJ393" s="75"/>
      <c r="LK393" s="75"/>
      <c r="LL393" s="75"/>
      <c r="LM393" s="75"/>
      <c r="LN393" s="75"/>
      <c r="LO393" s="75"/>
      <c r="LP393" s="75"/>
      <c r="LQ393" s="75"/>
      <c r="LR393" s="75"/>
      <c r="LS393" s="75"/>
      <c r="LT393" s="75"/>
      <c r="LU393" s="75"/>
      <c r="LV393" s="75"/>
      <c r="LW393" s="75"/>
      <c r="LX393" s="75"/>
      <c r="LY393" s="75"/>
      <c r="LZ393" s="75"/>
      <c r="MA393" s="75"/>
      <c r="MB393" s="75"/>
      <c r="MC393" s="75"/>
      <c r="MD393" s="75"/>
      <c r="ME393" s="75"/>
      <c r="MF393" s="75"/>
      <c r="MG393" s="75"/>
      <c r="MH393" s="75"/>
      <c r="MI393" s="75"/>
      <c r="MJ393" s="75"/>
      <c r="MK393" s="75"/>
      <c r="ML393" s="75"/>
      <c r="MM393" s="75"/>
      <c r="MN393" s="75"/>
      <c r="MO393" s="75"/>
      <c r="MP393" s="75"/>
      <c r="MQ393" s="75"/>
      <c r="MR393" s="75"/>
      <c r="MS393" s="75"/>
      <c r="MT393" s="75"/>
      <c r="MU393" s="75"/>
      <c r="MV393" s="75"/>
      <c r="MW393" s="75"/>
      <c r="MX393" s="75"/>
      <c r="MY393" s="75"/>
      <c r="MZ393" s="75"/>
      <c r="NA393" s="75"/>
      <c r="NB393" s="75"/>
      <c r="NC393" s="75"/>
      <c r="ND393" s="75"/>
      <c r="NE393" s="75"/>
      <c r="NF393" s="75"/>
      <c r="NG393" s="75"/>
      <c r="NH393" s="75"/>
      <c r="NI393" s="75"/>
      <c r="NJ393" s="75"/>
      <c r="NK393" s="75"/>
      <c r="NL393" s="75"/>
      <c r="NM393" s="75"/>
      <c r="NN393" s="75"/>
      <c r="NO393" s="75"/>
      <c r="NP393" s="75"/>
      <c r="NQ393" s="75"/>
      <c r="NR393" s="75"/>
      <c r="NS393" s="75"/>
      <c r="NT393" s="75"/>
      <c r="NU393" s="75"/>
      <c r="NV393" s="75"/>
      <c r="NW393" s="75"/>
      <c r="NX393" s="75"/>
      <c r="NY393" s="75"/>
      <c r="NZ393" s="75"/>
      <c r="OA393" s="75"/>
      <c r="OB393" s="75"/>
      <c r="OC393" s="75"/>
      <c r="OD393" s="75"/>
      <c r="OE393" s="75"/>
      <c r="OF393" s="75"/>
      <c r="OG393" s="75"/>
      <c r="OH393" s="75"/>
      <c r="OI393" s="75"/>
      <c r="OJ393" s="75"/>
      <c r="OK393" s="75"/>
      <c r="OL393" s="75"/>
      <c r="OM393" s="75"/>
      <c r="ON393" s="75"/>
      <c r="OO393" s="75"/>
      <c r="OP393" s="75"/>
      <c r="OQ393" s="75"/>
      <c r="OR393" s="75"/>
      <c r="OS393" s="75"/>
      <c r="OT393" s="75"/>
      <c r="OU393" s="75"/>
      <c r="OV393" s="75"/>
      <c r="OW393" s="75"/>
      <c r="OX393" s="75"/>
      <c r="OY393" s="75"/>
      <c r="OZ393" s="75"/>
      <c r="PA393" s="75"/>
      <c r="PB393" s="75"/>
      <c r="PC393" s="75"/>
      <c r="PD393" s="75"/>
      <c r="PE393" s="75"/>
      <c r="PF393" s="75"/>
      <c r="PG393" s="75"/>
      <c r="PH393" s="75"/>
      <c r="PI393" s="75"/>
      <c r="PJ393" s="75"/>
      <c r="PK393" s="75"/>
      <c r="PL393" s="75"/>
      <c r="PM393" s="75"/>
      <c r="PN393" s="75"/>
      <c r="PO393" s="75"/>
      <c r="PP393" s="75"/>
      <c r="PQ393" s="75"/>
      <c r="PR393" s="75"/>
      <c r="PS393" s="75"/>
      <c r="PT393" s="75"/>
      <c r="PU393" s="75"/>
      <c r="PV393" s="75"/>
      <c r="PW393" s="75"/>
      <c r="PX393" s="75"/>
      <c r="PY393" s="75"/>
      <c r="PZ393" s="75"/>
      <c r="QA393" s="75"/>
      <c r="QB393" s="75"/>
      <c r="QC393" s="75"/>
      <c r="QD393" s="75"/>
      <c r="QE393" s="75"/>
      <c r="QF393" s="75"/>
      <c r="QG393" s="75"/>
      <c r="QH393" s="75"/>
      <c r="QI393" s="75"/>
      <c r="QJ393" s="75"/>
      <c r="QK393" s="75"/>
      <c r="QL393" s="75"/>
      <c r="QM393" s="75"/>
      <c r="QN393" s="75"/>
      <c r="QO393" s="75"/>
      <c r="QP393" s="75"/>
      <c r="QQ393" s="75"/>
      <c r="QR393" s="75"/>
      <c r="QS393" s="75"/>
      <c r="QT393" s="75"/>
      <c r="QU393" s="75"/>
      <c r="QV393" s="75"/>
      <c r="QW393" s="75"/>
      <c r="QX393" s="75"/>
      <c r="QY393" s="75"/>
      <c r="QZ393" s="75"/>
      <c r="RA393" s="75"/>
      <c r="RB393" s="75"/>
      <c r="RC393" s="75"/>
      <c r="RD393" s="75"/>
      <c r="RE393" s="75"/>
      <c r="RF393" s="75"/>
      <c r="RG393" s="75"/>
      <c r="RH393" s="75"/>
      <c r="RI393" s="75"/>
      <c r="RJ393" s="75"/>
      <c r="RK393" s="75"/>
      <c r="RL393" s="75"/>
      <c r="RM393" s="75"/>
      <c r="RN393" s="75"/>
      <c r="RO393" s="75"/>
      <c r="RP393" s="75"/>
      <c r="RQ393" s="75"/>
      <c r="RR393" s="75"/>
      <c r="RS393" s="75"/>
      <c r="RT393" s="75"/>
      <c r="RU393" s="75"/>
      <c r="RV393" s="75"/>
      <c r="RW393" s="75"/>
      <c r="RX393" s="75"/>
      <c r="RY393" s="75"/>
      <c r="RZ393" s="75"/>
      <c r="SA393" s="75"/>
      <c r="SB393" s="75"/>
      <c r="SC393" s="75"/>
      <c r="SD393" s="75"/>
      <c r="SE393" s="75"/>
      <c r="SF393" s="75"/>
      <c r="SG393" s="75"/>
      <c r="SH393" s="75"/>
      <c r="SI393" s="75"/>
      <c r="SJ393" s="75"/>
      <c r="SK393" s="75"/>
      <c r="SL393" s="75"/>
      <c r="SM393" s="75"/>
      <c r="SN393" s="75"/>
      <c r="SO393" s="75"/>
      <c r="SP393" s="75"/>
      <c r="SQ393" s="75"/>
      <c r="SR393" s="75"/>
      <c r="SS393" s="75"/>
      <c r="ST393" s="75"/>
      <c r="SU393" s="75"/>
      <c r="SV393" s="75"/>
      <c r="SW393" s="75"/>
      <c r="SX393" s="75"/>
      <c r="SY393" s="75"/>
      <c r="SZ393" s="75"/>
      <c r="TA393" s="75"/>
      <c r="TB393" s="75"/>
      <c r="TC393" s="75"/>
      <c r="TD393" s="75"/>
      <c r="TE393" s="75"/>
      <c r="TF393" s="75"/>
      <c r="TG393" s="75"/>
      <c r="TH393" s="75"/>
      <c r="TI393" s="75"/>
      <c r="TJ393" s="75"/>
      <c r="TK393" s="75"/>
      <c r="TL393" s="75"/>
      <c r="TM393" s="75"/>
      <c r="TN393" s="75"/>
      <c r="TO393" s="75"/>
      <c r="TP393" s="75"/>
      <c r="TQ393" s="75"/>
      <c r="TR393" s="75"/>
      <c r="TS393" s="75"/>
      <c r="TT393" s="75"/>
      <c r="TU393" s="75"/>
      <c r="TV393" s="75"/>
      <c r="TW393" s="75"/>
      <c r="TX393" s="75"/>
      <c r="TY393" s="75"/>
      <c r="TZ393" s="75"/>
      <c r="UA393" s="75"/>
      <c r="UB393" s="75"/>
      <c r="UC393" s="75"/>
      <c r="UD393" s="75"/>
      <c r="UE393" s="75"/>
      <c r="UF393" s="75"/>
      <c r="UG393" s="75"/>
      <c r="UH393" s="75"/>
      <c r="UI393" s="75"/>
      <c r="UJ393" s="75"/>
      <c r="UK393" s="75"/>
      <c r="UL393" s="75"/>
      <c r="UM393" s="75"/>
      <c r="UN393" s="75"/>
      <c r="UO393" s="75"/>
      <c r="UP393" s="75"/>
      <c r="UQ393" s="75"/>
      <c r="UR393" s="75"/>
      <c r="US393" s="75"/>
      <c r="UT393" s="75"/>
      <c r="UU393" s="75"/>
      <c r="UV393" s="75"/>
      <c r="UW393" s="75"/>
      <c r="UX393" s="75"/>
      <c r="UY393" s="75"/>
      <c r="UZ393" s="75"/>
      <c r="VA393" s="75"/>
      <c r="VB393" s="75"/>
      <c r="VC393" s="75"/>
      <c r="VD393" s="75"/>
      <c r="VE393" s="75"/>
    </row>
    <row r="394" spans="1:577" x14ac:dyDescent="0.25">
      <c r="A394" s="54" t="s">
        <v>69</v>
      </c>
      <c r="B394" s="3">
        <f t="shared" si="1148"/>
        <v>375</v>
      </c>
      <c r="C394" s="30" t="s">
        <v>20</v>
      </c>
      <c r="D394" s="60">
        <v>1</v>
      </c>
      <c r="E394" s="79" t="s">
        <v>8</v>
      </c>
      <c r="F394" s="90"/>
      <c r="G394" s="80"/>
      <c r="H394" s="95"/>
      <c r="I394" s="60">
        <v>2017</v>
      </c>
      <c r="J394" s="2">
        <v>122</v>
      </c>
      <c r="K394" s="3">
        <v>0</v>
      </c>
      <c r="L394" s="15">
        <f t="shared" ref="L394" si="1448">J394+N394</f>
        <v>201.92000000000002</v>
      </c>
      <c r="M394" s="16">
        <f t="shared" ref="M394" si="1449">K394+O394</f>
        <v>79.27</v>
      </c>
      <c r="N394" s="2">
        <f t="shared" ref="N394" si="1450">P394+R394+T394</f>
        <v>79.92</v>
      </c>
      <c r="O394" s="3">
        <f t="shared" ref="O394" si="1451">Q394+S394+U394</f>
        <v>79.27</v>
      </c>
      <c r="P394" s="2">
        <v>60.75</v>
      </c>
      <c r="Q394" s="3">
        <v>57.63</v>
      </c>
      <c r="R394" s="2">
        <v>16</v>
      </c>
      <c r="S394" s="3">
        <v>16</v>
      </c>
      <c r="T394" s="2">
        <v>3.17</v>
      </c>
      <c r="U394" s="3">
        <v>5.64</v>
      </c>
      <c r="V394" s="2">
        <v>0</v>
      </c>
      <c r="W394" s="3">
        <v>0</v>
      </c>
      <c r="X394" s="2">
        <v>190</v>
      </c>
      <c r="Y394" s="3">
        <v>196</v>
      </c>
      <c r="Z394" s="20">
        <f t="shared" ref="Z394" si="1452">(N394/X394)*100</f>
        <v>42.06315789473684</v>
      </c>
      <c r="AA394" s="21">
        <f t="shared" ref="AA394" si="1453">(O394/Y394)*100</f>
        <v>40.443877551020407</v>
      </c>
      <c r="AB394" s="20">
        <f t="shared" ref="AB394" si="1454">(L394/X394)*100</f>
        <v>106.27368421052633</v>
      </c>
      <c r="AC394" s="21">
        <f t="shared" ref="AC394" si="1455">(M394/Y394)*100</f>
        <v>40.443877551020407</v>
      </c>
      <c r="AX394" s="75"/>
      <c r="AY394" s="75"/>
      <c r="AZ394" s="75"/>
      <c r="BA394" s="75"/>
      <c r="BB394" s="75"/>
      <c r="BC394" s="75"/>
      <c r="BD394" s="75"/>
      <c r="BE394" s="75"/>
      <c r="BF394" s="75"/>
      <c r="BG394" s="75"/>
      <c r="BH394" s="75"/>
      <c r="BI394" s="75"/>
      <c r="BJ394" s="75"/>
      <c r="BK394" s="75"/>
      <c r="BL394" s="75"/>
      <c r="BM394" s="75"/>
      <c r="BN394" s="75"/>
      <c r="BO394" s="75"/>
      <c r="BP394" s="75"/>
      <c r="BQ394" s="75"/>
      <c r="BR394" s="75"/>
      <c r="BS394" s="75"/>
      <c r="BT394" s="75"/>
      <c r="BU394" s="75"/>
      <c r="BV394" s="75"/>
      <c r="BW394" s="75"/>
      <c r="BX394" s="75"/>
      <c r="BY394" s="75"/>
      <c r="BZ394" s="75"/>
      <c r="CA394" s="75"/>
      <c r="CB394" s="75"/>
      <c r="CC394" s="75"/>
      <c r="CD394" s="75"/>
      <c r="CE394" s="75"/>
      <c r="CF394" s="75"/>
      <c r="CG394" s="75"/>
      <c r="CH394" s="75"/>
      <c r="CI394" s="75"/>
      <c r="CJ394" s="75"/>
      <c r="CK394" s="75"/>
      <c r="CL394" s="75"/>
      <c r="CM394" s="75"/>
      <c r="CN394" s="75"/>
      <c r="CO394" s="75"/>
      <c r="CP394" s="75"/>
      <c r="CQ394" s="75"/>
      <c r="CR394" s="75"/>
      <c r="CS394" s="75"/>
      <c r="CT394" s="75"/>
      <c r="CU394" s="75"/>
      <c r="CV394" s="75"/>
      <c r="CW394" s="75"/>
      <c r="CX394" s="75"/>
      <c r="CY394" s="75"/>
      <c r="CZ394" s="75"/>
      <c r="DA394" s="75"/>
      <c r="DB394" s="75"/>
      <c r="DC394" s="75"/>
      <c r="DD394" s="75"/>
      <c r="DE394" s="75"/>
      <c r="DF394" s="75"/>
      <c r="DG394" s="75"/>
      <c r="DH394" s="75"/>
      <c r="DI394" s="75"/>
      <c r="DJ394" s="75"/>
      <c r="DK394" s="75"/>
      <c r="DL394" s="75"/>
      <c r="DM394" s="75"/>
      <c r="DN394" s="75"/>
      <c r="DO394" s="75"/>
      <c r="DP394" s="75"/>
      <c r="DQ394" s="75"/>
      <c r="DR394" s="75"/>
      <c r="DS394" s="75"/>
      <c r="DT394" s="75"/>
      <c r="DU394" s="75"/>
      <c r="DV394" s="75"/>
      <c r="DW394" s="75"/>
      <c r="DX394" s="75"/>
      <c r="DY394" s="75"/>
      <c r="DZ394" s="75"/>
      <c r="EA394" s="75"/>
      <c r="EB394" s="75"/>
      <c r="EC394" s="75"/>
      <c r="ED394" s="75"/>
      <c r="EE394" s="75"/>
      <c r="EF394" s="75"/>
      <c r="EG394" s="75"/>
      <c r="EH394" s="75"/>
      <c r="EI394" s="75"/>
      <c r="EJ394" s="75"/>
      <c r="EK394" s="75"/>
      <c r="EL394" s="75"/>
      <c r="EM394" s="75"/>
      <c r="EN394" s="75"/>
      <c r="EO394" s="75"/>
      <c r="EP394" s="75"/>
      <c r="EQ394" s="75"/>
      <c r="ER394" s="75"/>
      <c r="ES394" s="75"/>
      <c r="ET394" s="75"/>
      <c r="EU394" s="75"/>
      <c r="EV394" s="75"/>
      <c r="EW394" s="75"/>
      <c r="EX394" s="75"/>
      <c r="EY394" s="75"/>
      <c r="EZ394" s="75"/>
      <c r="FA394" s="75"/>
      <c r="FB394" s="75"/>
      <c r="FC394" s="75"/>
      <c r="FD394" s="75"/>
      <c r="FE394" s="75"/>
      <c r="FF394" s="75"/>
      <c r="FG394" s="75"/>
      <c r="FH394" s="75"/>
      <c r="FI394" s="75"/>
      <c r="FJ394" s="75"/>
      <c r="FK394" s="75"/>
      <c r="FL394" s="75"/>
      <c r="FM394" s="75"/>
      <c r="FN394" s="75"/>
      <c r="FO394" s="75"/>
      <c r="FP394" s="75"/>
      <c r="FQ394" s="75"/>
      <c r="FR394" s="75"/>
      <c r="FS394" s="75"/>
      <c r="FT394" s="75"/>
      <c r="FU394" s="75"/>
      <c r="FV394" s="75"/>
      <c r="FW394" s="75"/>
      <c r="FX394" s="75"/>
      <c r="FY394" s="75"/>
      <c r="FZ394" s="75"/>
      <c r="GA394" s="75"/>
      <c r="GB394" s="75"/>
      <c r="GC394" s="75"/>
      <c r="GD394" s="75"/>
      <c r="GE394" s="75"/>
      <c r="GF394" s="75"/>
      <c r="GG394" s="75"/>
      <c r="GH394" s="75"/>
      <c r="GI394" s="75"/>
      <c r="GJ394" s="75"/>
      <c r="GK394" s="75"/>
      <c r="GL394" s="75"/>
      <c r="GM394" s="75"/>
      <c r="GN394" s="75"/>
      <c r="GO394" s="75"/>
      <c r="GP394" s="75"/>
      <c r="GQ394" s="75"/>
      <c r="GR394" s="75"/>
      <c r="GS394" s="75"/>
      <c r="GT394" s="75"/>
      <c r="GU394" s="75"/>
      <c r="GV394" s="75"/>
      <c r="GW394" s="75"/>
      <c r="GX394" s="75"/>
      <c r="GY394" s="75"/>
      <c r="GZ394" s="75"/>
      <c r="HA394" s="75"/>
      <c r="HB394" s="75"/>
      <c r="HC394" s="75"/>
      <c r="HD394" s="75"/>
      <c r="HE394" s="75"/>
      <c r="HF394" s="75"/>
      <c r="HG394" s="75"/>
      <c r="HH394" s="75"/>
      <c r="HI394" s="75"/>
      <c r="HJ394" s="75"/>
      <c r="HK394" s="75"/>
      <c r="HL394" s="75"/>
      <c r="HM394" s="75"/>
      <c r="HN394" s="75"/>
      <c r="HO394" s="75"/>
      <c r="HP394" s="75"/>
      <c r="HQ394" s="75"/>
      <c r="HR394" s="75"/>
      <c r="HS394" s="75"/>
      <c r="HT394" s="75"/>
      <c r="HU394" s="75"/>
      <c r="HV394" s="75"/>
      <c r="HW394" s="75"/>
      <c r="HX394" s="75"/>
      <c r="HY394" s="75"/>
      <c r="HZ394" s="75"/>
      <c r="IA394" s="75"/>
      <c r="IB394" s="75"/>
      <c r="IC394" s="75"/>
      <c r="ID394" s="75"/>
      <c r="IE394" s="75"/>
      <c r="IF394" s="75"/>
      <c r="IG394" s="75"/>
      <c r="IH394" s="75"/>
      <c r="II394" s="75"/>
      <c r="IJ394" s="75"/>
      <c r="IK394" s="75"/>
      <c r="IL394" s="75"/>
      <c r="IM394" s="75"/>
      <c r="IN394" s="75"/>
      <c r="IO394" s="75"/>
      <c r="IP394" s="75"/>
      <c r="IQ394" s="75"/>
      <c r="IR394" s="75"/>
      <c r="IS394" s="75"/>
      <c r="IT394" s="75"/>
      <c r="IU394" s="75"/>
      <c r="IV394" s="75"/>
      <c r="IW394" s="75"/>
      <c r="IX394" s="75"/>
      <c r="IY394" s="75"/>
      <c r="IZ394" s="75"/>
      <c r="JA394" s="75"/>
      <c r="JB394" s="75"/>
      <c r="JC394" s="75"/>
      <c r="JD394" s="75"/>
      <c r="JE394" s="75"/>
      <c r="JF394" s="75"/>
      <c r="JG394" s="75"/>
      <c r="JH394" s="75"/>
      <c r="JI394" s="75"/>
      <c r="JJ394" s="75"/>
      <c r="JK394" s="75"/>
      <c r="JL394" s="75"/>
      <c r="JM394" s="75"/>
      <c r="JN394" s="75"/>
      <c r="JO394" s="75"/>
      <c r="JP394" s="75"/>
      <c r="JQ394" s="75"/>
      <c r="JR394" s="75"/>
      <c r="JS394" s="75"/>
      <c r="JT394" s="75"/>
      <c r="JU394" s="75"/>
      <c r="JV394" s="75"/>
      <c r="JW394" s="75"/>
      <c r="JX394" s="75"/>
      <c r="JY394" s="75"/>
      <c r="JZ394" s="75"/>
      <c r="KA394" s="75"/>
      <c r="KB394" s="75"/>
      <c r="KC394" s="75"/>
      <c r="KD394" s="75"/>
      <c r="KE394" s="75"/>
      <c r="KF394" s="75"/>
      <c r="KG394" s="75"/>
      <c r="KH394" s="75"/>
      <c r="KI394" s="75"/>
      <c r="KJ394" s="75"/>
      <c r="KK394" s="75"/>
      <c r="KL394" s="75"/>
      <c r="KM394" s="75"/>
      <c r="KN394" s="75"/>
      <c r="KO394" s="75"/>
      <c r="KP394" s="75"/>
      <c r="KQ394" s="75"/>
      <c r="KR394" s="75"/>
      <c r="KS394" s="75"/>
      <c r="KT394" s="75"/>
      <c r="KU394" s="75"/>
      <c r="KV394" s="75"/>
      <c r="KW394" s="75"/>
      <c r="KX394" s="75"/>
      <c r="KY394" s="75"/>
      <c r="KZ394" s="75"/>
      <c r="LA394" s="75"/>
      <c r="LB394" s="75"/>
      <c r="LC394" s="75"/>
      <c r="LD394" s="75"/>
      <c r="LE394" s="75"/>
      <c r="LF394" s="75"/>
      <c r="LG394" s="75"/>
      <c r="LH394" s="75"/>
      <c r="LI394" s="75"/>
      <c r="LJ394" s="75"/>
      <c r="LK394" s="75"/>
      <c r="LL394" s="75"/>
      <c r="LM394" s="75"/>
      <c r="LN394" s="75"/>
      <c r="LO394" s="75"/>
      <c r="LP394" s="75"/>
      <c r="LQ394" s="75"/>
      <c r="LR394" s="75"/>
      <c r="LS394" s="75"/>
      <c r="LT394" s="75"/>
      <c r="LU394" s="75"/>
      <c r="LV394" s="75"/>
      <c r="LW394" s="75"/>
      <c r="LX394" s="75"/>
      <c r="LY394" s="75"/>
      <c r="LZ394" s="75"/>
      <c r="MA394" s="75"/>
      <c r="MB394" s="75"/>
      <c r="MC394" s="75"/>
      <c r="MD394" s="75"/>
      <c r="ME394" s="75"/>
      <c r="MF394" s="75"/>
      <c r="MG394" s="75"/>
      <c r="MH394" s="75"/>
      <c r="MI394" s="75"/>
      <c r="MJ394" s="75"/>
      <c r="MK394" s="75"/>
      <c r="ML394" s="75"/>
      <c r="MM394" s="75"/>
      <c r="MN394" s="75"/>
      <c r="MO394" s="75"/>
      <c r="MP394" s="75"/>
      <c r="MQ394" s="75"/>
      <c r="MR394" s="75"/>
      <c r="MS394" s="75"/>
      <c r="MT394" s="75"/>
      <c r="MU394" s="75"/>
      <c r="MV394" s="75"/>
      <c r="MW394" s="75"/>
      <c r="MX394" s="75"/>
      <c r="MY394" s="75"/>
      <c r="MZ394" s="75"/>
      <c r="NA394" s="75"/>
      <c r="NB394" s="75"/>
      <c r="NC394" s="75"/>
      <c r="ND394" s="75"/>
      <c r="NE394" s="75"/>
      <c r="NF394" s="75"/>
      <c r="NG394" s="75"/>
      <c r="NH394" s="75"/>
      <c r="NI394" s="75"/>
      <c r="NJ394" s="75"/>
      <c r="NK394" s="75"/>
      <c r="NL394" s="75"/>
      <c r="NM394" s="75"/>
      <c r="NN394" s="75"/>
      <c r="NO394" s="75"/>
      <c r="NP394" s="75"/>
      <c r="NQ394" s="75"/>
      <c r="NR394" s="75"/>
      <c r="NS394" s="75"/>
      <c r="NT394" s="75"/>
      <c r="NU394" s="75"/>
      <c r="NV394" s="75"/>
      <c r="NW394" s="75"/>
      <c r="NX394" s="75"/>
      <c r="NY394" s="75"/>
      <c r="NZ394" s="75"/>
      <c r="OA394" s="75"/>
      <c r="OB394" s="75"/>
      <c r="OC394" s="75"/>
      <c r="OD394" s="75"/>
      <c r="OE394" s="75"/>
      <c r="OF394" s="75"/>
      <c r="OG394" s="75"/>
      <c r="OH394" s="75"/>
      <c r="OI394" s="75"/>
      <c r="OJ394" s="75"/>
      <c r="OK394" s="75"/>
      <c r="OL394" s="75"/>
      <c r="OM394" s="75"/>
      <c r="ON394" s="75"/>
      <c r="OO394" s="75"/>
      <c r="OP394" s="75"/>
      <c r="OQ394" s="75"/>
      <c r="OR394" s="75"/>
      <c r="OS394" s="75"/>
      <c r="OT394" s="75"/>
      <c r="OU394" s="75"/>
      <c r="OV394" s="75"/>
      <c r="OW394" s="75"/>
      <c r="OX394" s="75"/>
      <c r="OY394" s="75"/>
      <c r="OZ394" s="75"/>
      <c r="PA394" s="75"/>
      <c r="PB394" s="75"/>
      <c r="PC394" s="75"/>
      <c r="PD394" s="75"/>
      <c r="PE394" s="75"/>
      <c r="PF394" s="75"/>
      <c r="PG394" s="75"/>
      <c r="PH394" s="75"/>
      <c r="PI394" s="75"/>
      <c r="PJ394" s="75"/>
      <c r="PK394" s="75"/>
      <c r="PL394" s="75"/>
      <c r="PM394" s="75"/>
      <c r="PN394" s="75"/>
      <c r="PO394" s="75"/>
      <c r="PP394" s="75"/>
      <c r="PQ394" s="75"/>
      <c r="PR394" s="75"/>
      <c r="PS394" s="75"/>
      <c r="PT394" s="75"/>
      <c r="PU394" s="75"/>
      <c r="PV394" s="75"/>
      <c r="PW394" s="75"/>
      <c r="PX394" s="75"/>
      <c r="PY394" s="75"/>
      <c r="PZ394" s="75"/>
      <c r="QA394" s="75"/>
      <c r="QB394" s="75"/>
      <c r="QC394" s="75"/>
      <c r="QD394" s="75"/>
      <c r="QE394" s="75"/>
      <c r="QF394" s="75"/>
      <c r="QG394" s="75"/>
      <c r="QH394" s="75"/>
      <c r="QI394" s="75"/>
      <c r="QJ394" s="75"/>
      <c r="QK394" s="75"/>
      <c r="QL394" s="75"/>
      <c r="QM394" s="75"/>
      <c r="QN394" s="75"/>
      <c r="QO394" s="75"/>
      <c r="QP394" s="75"/>
      <c r="QQ394" s="75"/>
      <c r="QR394" s="75"/>
      <c r="QS394" s="75"/>
      <c r="QT394" s="75"/>
      <c r="QU394" s="75"/>
      <c r="QV394" s="75"/>
      <c r="QW394" s="75"/>
      <c r="QX394" s="75"/>
      <c r="QY394" s="75"/>
      <c r="QZ394" s="75"/>
      <c r="RA394" s="75"/>
      <c r="RB394" s="75"/>
      <c r="RC394" s="75"/>
      <c r="RD394" s="75"/>
      <c r="RE394" s="75"/>
      <c r="RF394" s="75"/>
      <c r="RG394" s="75"/>
      <c r="RH394" s="75"/>
      <c r="RI394" s="75"/>
      <c r="RJ394" s="75"/>
      <c r="RK394" s="75"/>
      <c r="RL394" s="75"/>
      <c r="RM394" s="75"/>
      <c r="RN394" s="75"/>
      <c r="RO394" s="75"/>
      <c r="RP394" s="75"/>
      <c r="RQ394" s="75"/>
      <c r="RR394" s="75"/>
      <c r="RS394" s="75"/>
      <c r="RT394" s="75"/>
      <c r="RU394" s="75"/>
      <c r="RV394" s="75"/>
      <c r="RW394" s="75"/>
      <c r="RX394" s="75"/>
      <c r="RY394" s="75"/>
      <c r="RZ394" s="75"/>
      <c r="SA394" s="75"/>
      <c r="SB394" s="75"/>
      <c r="SC394" s="75"/>
      <c r="SD394" s="75"/>
      <c r="SE394" s="75"/>
      <c r="SF394" s="75"/>
      <c r="SG394" s="75"/>
      <c r="SH394" s="75"/>
      <c r="SI394" s="75"/>
      <c r="SJ394" s="75"/>
      <c r="SK394" s="75"/>
      <c r="SL394" s="75"/>
      <c r="SM394" s="75"/>
      <c r="SN394" s="75"/>
      <c r="SO394" s="75"/>
      <c r="SP394" s="75"/>
      <c r="SQ394" s="75"/>
      <c r="SR394" s="75"/>
      <c r="SS394" s="75"/>
      <c r="ST394" s="75"/>
      <c r="SU394" s="75"/>
      <c r="SV394" s="75"/>
      <c r="SW394" s="75"/>
      <c r="SX394" s="75"/>
      <c r="SY394" s="75"/>
      <c r="SZ394" s="75"/>
      <c r="TA394" s="75"/>
      <c r="TB394" s="75"/>
      <c r="TC394" s="75"/>
      <c r="TD394" s="75"/>
      <c r="TE394" s="75"/>
      <c r="TF394" s="75"/>
      <c r="TG394" s="75"/>
      <c r="TH394" s="75"/>
      <c r="TI394" s="75"/>
      <c r="TJ394" s="75"/>
      <c r="TK394" s="75"/>
      <c r="TL394" s="75"/>
      <c r="TM394" s="75"/>
      <c r="TN394" s="75"/>
      <c r="TO394" s="75"/>
      <c r="TP394" s="75"/>
      <c r="TQ394" s="75"/>
      <c r="TR394" s="75"/>
      <c r="TS394" s="75"/>
      <c r="TT394" s="75"/>
      <c r="TU394" s="75"/>
      <c r="TV394" s="75"/>
      <c r="TW394" s="75"/>
      <c r="TX394" s="75"/>
      <c r="TY394" s="75"/>
      <c r="TZ394" s="75"/>
      <c r="UA394" s="75"/>
      <c r="UB394" s="75"/>
      <c r="UC394" s="75"/>
      <c r="UD394" s="75"/>
      <c r="UE394" s="75"/>
      <c r="UF394" s="75"/>
      <c r="UG394" s="75"/>
      <c r="UH394" s="75"/>
      <c r="UI394" s="75"/>
      <c r="UJ394" s="75"/>
      <c r="UK394" s="75"/>
      <c r="UL394" s="75"/>
      <c r="UM394" s="75"/>
      <c r="UN394" s="75"/>
      <c r="UO394" s="75"/>
      <c r="UP394" s="75"/>
      <c r="UQ394" s="75"/>
      <c r="UR394" s="75"/>
      <c r="US394" s="75"/>
      <c r="UT394" s="75"/>
      <c r="UU394" s="75"/>
      <c r="UV394" s="75"/>
      <c r="UW394" s="75"/>
      <c r="UX394" s="75"/>
      <c r="UY394" s="75"/>
      <c r="UZ394" s="75"/>
      <c r="VA394" s="75"/>
      <c r="VB394" s="75"/>
      <c r="VC394" s="75"/>
      <c r="VD394" s="75"/>
      <c r="VE394" s="75"/>
    </row>
    <row r="395" spans="1:577" x14ac:dyDescent="0.25">
      <c r="A395" s="54" t="s">
        <v>69</v>
      </c>
      <c r="B395" s="3">
        <f t="shared" si="1148"/>
        <v>376</v>
      </c>
      <c r="C395" s="30" t="s">
        <v>20</v>
      </c>
      <c r="D395" s="60">
        <v>1</v>
      </c>
      <c r="E395" s="79"/>
      <c r="F395" s="90" t="s">
        <v>8</v>
      </c>
      <c r="G395" s="80"/>
      <c r="H395" s="95"/>
      <c r="I395" s="60">
        <v>2013</v>
      </c>
      <c r="J395" s="2">
        <v>0</v>
      </c>
      <c r="K395" s="3">
        <v>0</v>
      </c>
      <c r="L395" s="15">
        <f t="shared" ref="L395" si="1456">J395+N395</f>
        <v>102.66</v>
      </c>
      <c r="M395" s="16">
        <f t="shared" ref="M395" si="1457">K395+O395</f>
        <v>133.59</v>
      </c>
      <c r="N395" s="2">
        <f t="shared" ref="N395" si="1458">P395+R395+T395</f>
        <v>102.66</v>
      </c>
      <c r="O395" s="3">
        <f t="shared" ref="O395" si="1459">Q395+S395+U395</f>
        <v>133.59</v>
      </c>
      <c r="P395" s="2">
        <v>86.66</v>
      </c>
      <c r="Q395" s="3">
        <v>117.59</v>
      </c>
      <c r="R395" s="2">
        <v>16</v>
      </c>
      <c r="S395" s="3">
        <v>16</v>
      </c>
      <c r="T395" s="2">
        <v>0</v>
      </c>
      <c r="U395" s="3">
        <v>0</v>
      </c>
      <c r="V395" s="2">
        <v>0</v>
      </c>
      <c r="W395" s="3">
        <v>0</v>
      </c>
      <c r="X395" s="2">
        <v>190</v>
      </c>
      <c r="Y395" s="3">
        <v>196</v>
      </c>
      <c r="Z395" s="20">
        <f t="shared" ref="Z395" si="1460">(N395/X395)*100</f>
        <v>54.031578947368416</v>
      </c>
      <c r="AA395" s="21">
        <f t="shared" ref="AA395" si="1461">(O395/Y395)*100</f>
        <v>68.158163265306129</v>
      </c>
      <c r="AB395" s="20">
        <f t="shared" ref="AB395" si="1462">(L395/X395)*100</f>
        <v>54.031578947368416</v>
      </c>
      <c r="AC395" s="21">
        <f t="shared" ref="AC395" si="1463">(M395/Y395)*100</f>
        <v>68.158163265306129</v>
      </c>
      <c r="AX395" s="75"/>
      <c r="AY395" s="75"/>
      <c r="AZ395" s="75"/>
      <c r="BA395" s="75"/>
      <c r="BB395" s="75"/>
      <c r="BC395" s="75"/>
      <c r="BD395" s="75"/>
      <c r="BE395" s="75"/>
      <c r="BF395" s="75"/>
      <c r="BG395" s="75"/>
      <c r="BH395" s="75"/>
      <c r="BI395" s="75"/>
      <c r="BJ395" s="75"/>
      <c r="BK395" s="75"/>
      <c r="BL395" s="75"/>
      <c r="BM395" s="75"/>
      <c r="BN395" s="75"/>
      <c r="BO395" s="75"/>
      <c r="BP395" s="75"/>
      <c r="BQ395" s="75"/>
      <c r="BR395" s="75"/>
      <c r="BS395" s="75"/>
      <c r="BT395" s="75"/>
      <c r="BU395" s="75"/>
      <c r="BV395" s="75"/>
      <c r="BW395" s="75"/>
      <c r="BX395" s="75"/>
      <c r="BY395" s="75"/>
      <c r="BZ395" s="75"/>
      <c r="CA395" s="75"/>
      <c r="CB395" s="75"/>
      <c r="CC395" s="75"/>
      <c r="CD395" s="75"/>
      <c r="CE395" s="75"/>
      <c r="CF395" s="75"/>
      <c r="CG395" s="75"/>
      <c r="CH395" s="75"/>
      <c r="CI395" s="75"/>
      <c r="CJ395" s="75"/>
      <c r="CK395" s="75"/>
      <c r="CL395" s="75"/>
      <c r="CM395" s="75"/>
      <c r="CN395" s="75"/>
      <c r="CO395" s="75"/>
      <c r="CP395" s="75"/>
      <c r="CQ395" s="75"/>
      <c r="CR395" s="75"/>
      <c r="CS395" s="75"/>
      <c r="CT395" s="75"/>
      <c r="CU395" s="75"/>
      <c r="CV395" s="75"/>
      <c r="CW395" s="75"/>
      <c r="CX395" s="75"/>
      <c r="CY395" s="75"/>
      <c r="CZ395" s="75"/>
      <c r="DA395" s="75"/>
      <c r="DB395" s="75"/>
      <c r="DC395" s="75"/>
      <c r="DD395" s="75"/>
      <c r="DE395" s="75"/>
      <c r="DF395" s="75"/>
      <c r="DG395" s="75"/>
      <c r="DH395" s="75"/>
      <c r="DI395" s="75"/>
      <c r="DJ395" s="75"/>
      <c r="DK395" s="75"/>
      <c r="DL395" s="75"/>
      <c r="DM395" s="75"/>
      <c r="DN395" s="75"/>
      <c r="DO395" s="75"/>
      <c r="DP395" s="75"/>
      <c r="DQ395" s="75"/>
      <c r="DR395" s="75"/>
      <c r="DS395" s="75"/>
      <c r="DT395" s="75"/>
      <c r="DU395" s="75"/>
      <c r="DV395" s="75"/>
      <c r="DW395" s="75"/>
      <c r="DX395" s="75"/>
      <c r="DY395" s="75"/>
      <c r="DZ395" s="75"/>
      <c r="EA395" s="75"/>
      <c r="EB395" s="75"/>
      <c r="EC395" s="75"/>
      <c r="ED395" s="75"/>
      <c r="EE395" s="75"/>
      <c r="EF395" s="75"/>
      <c r="EG395" s="75"/>
      <c r="EH395" s="75"/>
      <c r="EI395" s="75"/>
      <c r="EJ395" s="75"/>
      <c r="EK395" s="75"/>
      <c r="EL395" s="75"/>
      <c r="EM395" s="75"/>
      <c r="EN395" s="75"/>
      <c r="EO395" s="75"/>
      <c r="EP395" s="75"/>
      <c r="EQ395" s="75"/>
      <c r="ER395" s="75"/>
      <c r="ES395" s="75"/>
      <c r="ET395" s="75"/>
      <c r="EU395" s="75"/>
      <c r="EV395" s="75"/>
      <c r="EW395" s="75"/>
      <c r="EX395" s="75"/>
      <c r="EY395" s="75"/>
      <c r="EZ395" s="75"/>
      <c r="FA395" s="75"/>
      <c r="FB395" s="75"/>
      <c r="FC395" s="75"/>
      <c r="FD395" s="75"/>
      <c r="FE395" s="75"/>
      <c r="FF395" s="75"/>
      <c r="FG395" s="75"/>
      <c r="FH395" s="75"/>
      <c r="FI395" s="75"/>
      <c r="FJ395" s="75"/>
      <c r="FK395" s="75"/>
      <c r="FL395" s="75"/>
      <c r="FM395" s="75"/>
      <c r="FN395" s="75"/>
      <c r="FO395" s="75"/>
      <c r="FP395" s="75"/>
      <c r="FQ395" s="75"/>
      <c r="FR395" s="75"/>
      <c r="FS395" s="75"/>
      <c r="FT395" s="75"/>
      <c r="FU395" s="75"/>
      <c r="FV395" s="75"/>
      <c r="FW395" s="75"/>
      <c r="FX395" s="75"/>
      <c r="FY395" s="75"/>
      <c r="FZ395" s="75"/>
      <c r="GA395" s="75"/>
      <c r="GB395" s="75"/>
      <c r="GC395" s="75"/>
      <c r="GD395" s="75"/>
      <c r="GE395" s="75"/>
      <c r="GF395" s="75"/>
      <c r="GG395" s="75"/>
      <c r="GH395" s="75"/>
      <c r="GI395" s="75"/>
      <c r="GJ395" s="75"/>
      <c r="GK395" s="75"/>
      <c r="GL395" s="75"/>
      <c r="GM395" s="75"/>
      <c r="GN395" s="75"/>
      <c r="GO395" s="75"/>
      <c r="GP395" s="75"/>
      <c r="GQ395" s="75"/>
      <c r="GR395" s="75"/>
      <c r="GS395" s="75"/>
      <c r="GT395" s="75"/>
      <c r="GU395" s="75"/>
      <c r="GV395" s="75"/>
      <c r="GW395" s="75"/>
      <c r="GX395" s="75"/>
      <c r="GY395" s="75"/>
      <c r="GZ395" s="75"/>
      <c r="HA395" s="75"/>
      <c r="HB395" s="75"/>
      <c r="HC395" s="75"/>
      <c r="HD395" s="75"/>
      <c r="HE395" s="75"/>
      <c r="HF395" s="75"/>
      <c r="HG395" s="75"/>
      <c r="HH395" s="75"/>
      <c r="HI395" s="75"/>
      <c r="HJ395" s="75"/>
      <c r="HK395" s="75"/>
      <c r="HL395" s="75"/>
      <c r="HM395" s="75"/>
      <c r="HN395" s="75"/>
      <c r="HO395" s="75"/>
      <c r="HP395" s="75"/>
      <c r="HQ395" s="75"/>
      <c r="HR395" s="75"/>
      <c r="HS395" s="75"/>
      <c r="HT395" s="75"/>
      <c r="HU395" s="75"/>
      <c r="HV395" s="75"/>
      <c r="HW395" s="75"/>
      <c r="HX395" s="75"/>
      <c r="HY395" s="75"/>
      <c r="HZ395" s="75"/>
      <c r="IA395" s="75"/>
      <c r="IB395" s="75"/>
      <c r="IC395" s="75"/>
      <c r="ID395" s="75"/>
      <c r="IE395" s="75"/>
      <c r="IF395" s="75"/>
      <c r="IG395" s="75"/>
      <c r="IH395" s="75"/>
      <c r="II395" s="75"/>
      <c r="IJ395" s="75"/>
      <c r="IK395" s="75"/>
      <c r="IL395" s="75"/>
      <c r="IM395" s="75"/>
      <c r="IN395" s="75"/>
      <c r="IO395" s="75"/>
      <c r="IP395" s="75"/>
      <c r="IQ395" s="75"/>
      <c r="IR395" s="75"/>
      <c r="IS395" s="75"/>
      <c r="IT395" s="75"/>
      <c r="IU395" s="75"/>
      <c r="IV395" s="75"/>
      <c r="IW395" s="75"/>
      <c r="IX395" s="75"/>
      <c r="IY395" s="75"/>
      <c r="IZ395" s="75"/>
      <c r="JA395" s="75"/>
      <c r="JB395" s="75"/>
      <c r="JC395" s="75"/>
      <c r="JD395" s="75"/>
      <c r="JE395" s="75"/>
      <c r="JF395" s="75"/>
      <c r="JG395" s="75"/>
      <c r="JH395" s="75"/>
      <c r="JI395" s="75"/>
      <c r="JJ395" s="75"/>
      <c r="JK395" s="75"/>
      <c r="JL395" s="75"/>
      <c r="JM395" s="75"/>
      <c r="JN395" s="75"/>
      <c r="JO395" s="75"/>
      <c r="JP395" s="75"/>
      <c r="JQ395" s="75"/>
      <c r="JR395" s="75"/>
      <c r="JS395" s="75"/>
      <c r="JT395" s="75"/>
      <c r="JU395" s="75"/>
      <c r="JV395" s="75"/>
      <c r="JW395" s="75"/>
      <c r="JX395" s="75"/>
      <c r="JY395" s="75"/>
      <c r="JZ395" s="75"/>
      <c r="KA395" s="75"/>
      <c r="KB395" s="75"/>
      <c r="KC395" s="75"/>
      <c r="KD395" s="75"/>
      <c r="KE395" s="75"/>
      <c r="KF395" s="75"/>
      <c r="KG395" s="75"/>
      <c r="KH395" s="75"/>
      <c r="KI395" s="75"/>
      <c r="KJ395" s="75"/>
      <c r="KK395" s="75"/>
      <c r="KL395" s="75"/>
      <c r="KM395" s="75"/>
      <c r="KN395" s="75"/>
      <c r="KO395" s="75"/>
      <c r="KP395" s="75"/>
      <c r="KQ395" s="75"/>
      <c r="KR395" s="75"/>
      <c r="KS395" s="75"/>
      <c r="KT395" s="75"/>
      <c r="KU395" s="75"/>
      <c r="KV395" s="75"/>
      <c r="KW395" s="75"/>
      <c r="KX395" s="75"/>
      <c r="KY395" s="75"/>
      <c r="KZ395" s="75"/>
      <c r="LA395" s="75"/>
      <c r="LB395" s="75"/>
      <c r="LC395" s="75"/>
      <c r="LD395" s="75"/>
      <c r="LE395" s="75"/>
      <c r="LF395" s="75"/>
      <c r="LG395" s="75"/>
      <c r="LH395" s="75"/>
      <c r="LI395" s="75"/>
      <c r="LJ395" s="75"/>
      <c r="LK395" s="75"/>
      <c r="LL395" s="75"/>
      <c r="LM395" s="75"/>
      <c r="LN395" s="75"/>
      <c r="LO395" s="75"/>
      <c r="LP395" s="75"/>
      <c r="LQ395" s="75"/>
      <c r="LR395" s="75"/>
      <c r="LS395" s="75"/>
      <c r="LT395" s="75"/>
      <c r="LU395" s="75"/>
      <c r="LV395" s="75"/>
      <c r="LW395" s="75"/>
      <c r="LX395" s="75"/>
      <c r="LY395" s="75"/>
      <c r="LZ395" s="75"/>
      <c r="MA395" s="75"/>
      <c r="MB395" s="75"/>
      <c r="MC395" s="75"/>
      <c r="MD395" s="75"/>
      <c r="ME395" s="75"/>
      <c r="MF395" s="75"/>
      <c r="MG395" s="75"/>
      <c r="MH395" s="75"/>
      <c r="MI395" s="75"/>
      <c r="MJ395" s="75"/>
      <c r="MK395" s="75"/>
      <c r="ML395" s="75"/>
      <c r="MM395" s="75"/>
      <c r="MN395" s="75"/>
      <c r="MO395" s="75"/>
      <c r="MP395" s="75"/>
      <c r="MQ395" s="75"/>
      <c r="MR395" s="75"/>
      <c r="MS395" s="75"/>
      <c r="MT395" s="75"/>
      <c r="MU395" s="75"/>
      <c r="MV395" s="75"/>
      <c r="MW395" s="75"/>
      <c r="MX395" s="75"/>
      <c r="MY395" s="75"/>
      <c r="MZ395" s="75"/>
      <c r="NA395" s="75"/>
      <c r="NB395" s="75"/>
      <c r="NC395" s="75"/>
      <c r="ND395" s="75"/>
      <c r="NE395" s="75"/>
      <c r="NF395" s="75"/>
      <c r="NG395" s="75"/>
      <c r="NH395" s="75"/>
      <c r="NI395" s="75"/>
      <c r="NJ395" s="75"/>
      <c r="NK395" s="75"/>
      <c r="NL395" s="75"/>
      <c r="NM395" s="75"/>
      <c r="NN395" s="75"/>
      <c r="NO395" s="75"/>
      <c r="NP395" s="75"/>
      <c r="NQ395" s="75"/>
      <c r="NR395" s="75"/>
      <c r="NS395" s="75"/>
      <c r="NT395" s="75"/>
      <c r="NU395" s="75"/>
      <c r="NV395" s="75"/>
      <c r="NW395" s="75"/>
      <c r="NX395" s="75"/>
      <c r="NY395" s="75"/>
      <c r="NZ395" s="75"/>
      <c r="OA395" s="75"/>
      <c r="OB395" s="75"/>
      <c r="OC395" s="75"/>
      <c r="OD395" s="75"/>
      <c r="OE395" s="75"/>
      <c r="OF395" s="75"/>
      <c r="OG395" s="75"/>
      <c r="OH395" s="75"/>
      <c r="OI395" s="75"/>
      <c r="OJ395" s="75"/>
      <c r="OK395" s="75"/>
      <c r="OL395" s="75"/>
      <c r="OM395" s="75"/>
      <c r="ON395" s="75"/>
      <c r="OO395" s="75"/>
      <c r="OP395" s="75"/>
      <c r="OQ395" s="75"/>
      <c r="OR395" s="75"/>
      <c r="OS395" s="75"/>
      <c r="OT395" s="75"/>
      <c r="OU395" s="75"/>
      <c r="OV395" s="75"/>
      <c r="OW395" s="75"/>
      <c r="OX395" s="75"/>
      <c r="OY395" s="75"/>
      <c r="OZ395" s="75"/>
      <c r="PA395" s="75"/>
      <c r="PB395" s="75"/>
      <c r="PC395" s="75"/>
      <c r="PD395" s="75"/>
      <c r="PE395" s="75"/>
      <c r="PF395" s="75"/>
      <c r="PG395" s="75"/>
      <c r="PH395" s="75"/>
      <c r="PI395" s="75"/>
      <c r="PJ395" s="75"/>
      <c r="PK395" s="75"/>
      <c r="PL395" s="75"/>
      <c r="PM395" s="75"/>
      <c r="PN395" s="75"/>
      <c r="PO395" s="75"/>
      <c r="PP395" s="75"/>
      <c r="PQ395" s="75"/>
      <c r="PR395" s="75"/>
      <c r="PS395" s="75"/>
      <c r="PT395" s="75"/>
      <c r="PU395" s="75"/>
      <c r="PV395" s="75"/>
      <c r="PW395" s="75"/>
      <c r="PX395" s="75"/>
      <c r="PY395" s="75"/>
      <c r="PZ395" s="75"/>
      <c r="QA395" s="75"/>
      <c r="QB395" s="75"/>
      <c r="QC395" s="75"/>
      <c r="QD395" s="75"/>
      <c r="QE395" s="75"/>
      <c r="QF395" s="75"/>
      <c r="QG395" s="75"/>
      <c r="QH395" s="75"/>
      <c r="QI395" s="75"/>
      <c r="QJ395" s="75"/>
      <c r="QK395" s="75"/>
      <c r="QL395" s="75"/>
      <c r="QM395" s="75"/>
      <c r="QN395" s="75"/>
      <c r="QO395" s="75"/>
      <c r="QP395" s="75"/>
      <c r="QQ395" s="75"/>
      <c r="QR395" s="75"/>
      <c r="QS395" s="75"/>
      <c r="QT395" s="75"/>
      <c r="QU395" s="75"/>
      <c r="QV395" s="75"/>
      <c r="QW395" s="75"/>
      <c r="QX395" s="75"/>
      <c r="QY395" s="75"/>
      <c r="QZ395" s="75"/>
      <c r="RA395" s="75"/>
      <c r="RB395" s="75"/>
      <c r="RC395" s="75"/>
      <c r="RD395" s="75"/>
      <c r="RE395" s="75"/>
      <c r="RF395" s="75"/>
      <c r="RG395" s="75"/>
      <c r="RH395" s="75"/>
      <c r="RI395" s="75"/>
      <c r="RJ395" s="75"/>
      <c r="RK395" s="75"/>
      <c r="RL395" s="75"/>
      <c r="RM395" s="75"/>
      <c r="RN395" s="75"/>
      <c r="RO395" s="75"/>
      <c r="RP395" s="75"/>
      <c r="RQ395" s="75"/>
      <c r="RR395" s="75"/>
      <c r="RS395" s="75"/>
      <c r="RT395" s="75"/>
      <c r="RU395" s="75"/>
      <c r="RV395" s="75"/>
      <c r="RW395" s="75"/>
      <c r="RX395" s="75"/>
      <c r="RY395" s="75"/>
      <c r="RZ395" s="75"/>
      <c r="SA395" s="75"/>
      <c r="SB395" s="75"/>
      <c r="SC395" s="75"/>
      <c r="SD395" s="75"/>
      <c r="SE395" s="75"/>
      <c r="SF395" s="75"/>
      <c r="SG395" s="75"/>
      <c r="SH395" s="75"/>
      <c r="SI395" s="75"/>
      <c r="SJ395" s="75"/>
      <c r="SK395" s="75"/>
      <c r="SL395" s="75"/>
      <c r="SM395" s="75"/>
      <c r="SN395" s="75"/>
      <c r="SO395" s="75"/>
      <c r="SP395" s="75"/>
      <c r="SQ395" s="75"/>
      <c r="SR395" s="75"/>
      <c r="SS395" s="75"/>
      <c r="ST395" s="75"/>
      <c r="SU395" s="75"/>
      <c r="SV395" s="75"/>
      <c r="SW395" s="75"/>
      <c r="SX395" s="75"/>
      <c r="SY395" s="75"/>
      <c r="SZ395" s="75"/>
      <c r="TA395" s="75"/>
      <c r="TB395" s="75"/>
      <c r="TC395" s="75"/>
      <c r="TD395" s="75"/>
      <c r="TE395" s="75"/>
      <c r="TF395" s="75"/>
      <c r="TG395" s="75"/>
      <c r="TH395" s="75"/>
      <c r="TI395" s="75"/>
      <c r="TJ395" s="75"/>
      <c r="TK395" s="75"/>
      <c r="TL395" s="75"/>
      <c r="TM395" s="75"/>
      <c r="TN395" s="75"/>
      <c r="TO395" s="75"/>
      <c r="TP395" s="75"/>
      <c r="TQ395" s="75"/>
      <c r="TR395" s="75"/>
      <c r="TS395" s="75"/>
      <c r="TT395" s="75"/>
      <c r="TU395" s="75"/>
      <c r="TV395" s="75"/>
      <c r="TW395" s="75"/>
      <c r="TX395" s="75"/>
      <c r="TY395" s="75"/>
      <c r="TZ395" s="75"/>
      <c r="UA395" s="75"/>
      <c r="UB395" s="75"/>
      <c r="UC395" s="75"/>
      <c r="UD395" s="75"/>
      <c r="UE395" s="75"/>
      <c r="UF395" s="75"/>
      <c r="UG395" s="75"/>
      <c r="UH395" s="75"/>
      <c r="UI395" s="75"/>
      <c r="UJ395" s="75"/>
      <c r="UK395" s="75"/>
      <c r="UL395" s="75"/>
      <c r="UM395" s="75"/>
      <c r="UN395" s="75"/>
      <c r="UO395" s="75"/>
      <c r="UP395" s="75"/>
      <c r="UQ395" s="75"/>
      <c r="UR395" s="75"/>
      <c r="US395" s="75"/>
      <c r="UT395" s="75"/>
      <c r="UU395" s="75"/>
      <c r="UV395" s="75"/>
      <c r="UW395" s="75"/>
      <c r="UX395" s="75"/>
      <c r="UY395" s="75"/>
      <c r="UZ395" s="75"/>
      <c r="VA395" s="75"/>
      <c r="VB395" s="75"/>
      <c r="VC395" s="75"/>
      <c r="VD395" s="75"/>
      <c r="VE395" s="75"/>
    </row>
    <row r="396" spans="1:577" x14ac:dyDescent="0.25">
      <c r="A396" s="51" t="s">
        <v>63</v>
      </c>
      <c r="B396" s="3">
        <f t="shared" si="1148"/>
        <v>377</v>
      </c>
      <c r="C396" s="30" t="s">
        <v>20</v>
      </c>
      <c r="D396" s="60">
        <v>1</v>
      </c>
      <c r="E396" s="79"/>
      <c r="F396" s="90" t="s">
        <v>8</v>
      </c>
      <c r="G396" s="80"/>
      <c r="H396" s="95"/>
      <c r="I396" s="60">
        <v>2017</v>
      </c>
      <c r="J396" s="2">
        <v>0</v>
      </c>
      <c r="K396" s="3">
        <v>0</v>
      </c>
      <c r="L396" s="15">
        <f t="shared" si="1356"/>
        <v>387.35</v>
      </c>
      <c r="M396" s="16">
        <f t="shared" si="1357"/>
        <v>401.59</v>
      </c>
      <c r="N396" s="2">
        <f t="shared" si="1422"/>
        <v>387.35</v>
      </c>
      <c r="O396" s="3">
        <f t="shared" si="1423"/>
        <v>401.59</v>
      </c>
      <c r="P396" s="2">
        <v>257.25</v>
      </c>
      <c r="Q396" s="3">
        <v>221.47</v>
      </c>
      <c r="R396" s="2">
        <v>47.82</v>
      </c>
      <c r="S396" s="3">
        <v>94.29</v>
      </c>
      <c r="T396" s="2">
        <v>82.28</v>
      </c>
      <c r="U396" s="3">
        <v>85.83</v>
      </c>
      <c r="V396" s="2">
        <v>0</v>
      </c>
      <c r="W396" s="3">
        <v>0</v>
      </c>
      <c r="X396" s="2">
        <v>190</v>
      </c>
      <c r="Y396" s="3">
        <v>196</v>
      </c>
      <c r="Z396" s="20">
        <f t="shared" ref="Z396" si="1464">(N396/X396)*100</f>
        <v>203.86842105263159</v>
      </c>
      <c r="AA396" s="21">
        <f t="shared" ref="AA396" si="1465">(O396/Y396)*100</f>
        <v>204.89285714285711</v>
      </c>
      <c r="AB396" s="20">
        <f t="shared" ref="AB396" si="1466">(L396/X396)*100</f>
        <v>203.86842105263159</v>
      </c>
      <c r="AC396" s="21">
        <f t="shared" ref="AC396" si="1467">(M396/Y396)*100</f>
        <v>204.89285714285711</v>
      </c>
      <c r="AX396" s="75"/>
      <c r="AY396" s="75"/>
      <c r="AZ396" s="75"/>
      <c r="BA396" s="75"/>
      <c r="BB396" s="75"/>
      <c r="BC396" s="75"/>
      <c r="BD396" s="75"/>
      <c r="BE396" s="75"/>
      <c r="BF396" s="75"/>
      <c r="BG396" s="75"/>
      <c r="BH396" s="75"/>
      <c r="BI396" s="75"/>
      <c r="BJ396" s="75"/>
      <c r="BK396" s="75"/>
      <c r="BL396" s="75"/>
      <c r="BM396" s="75"/>
      <c r="BN396" s="75"/>
      <c r="BO396" s="75"/>
      <c r="BP396" s="75"/>
      <c r="BQ396" s="75"/>
      <c r="BR396" s="75"/>
      <c r="BS396" s="75"/>
      <c r="BT396" s="75"/>
      <c r="BU396" s="75"/>
      <c r="BV396" s="75"/>
      <c r="BW396" s="75"/>
      <c r="BX396" s="75"/>
      <c r="BY396" s="75"/>
      <c r="BZ396" s="75"/>
      <c r="CA396" s="75"/>
      <c r="CB396" s="75"/>
      <c r="CC396" s="75"/>
      <c r="CD396" s="75"/>
      <c r="CE396" s="75"/>
      <c r="CF396" s="75"/>
      <c r="CG396" s="75"/>
      <c r="CH396" s="75"/>
      <c r="CI396" s="75"/>
      <c r="CJ396" s="75"/>
      <c r="CK396" s="75"/>
      <c r="CL396" s="75"/>
      <c r="CM396" s="75"/>
      <c r="CN396" s="75"/>
      <c r="CO396" s="75"/>
      <c r="CP396" s="75"/>
      <c r="CQ396" s="75"/>
      <c r="CR396" s="75"/>
      <c r="CS396" s="75"/>
      <c r="CT396" s="75"/>
      <c r="CU396" s="75"/>
      <c r="CV396" s="75"/>
      <c r="CW396" s="75"/>
      <c r="CX396" s="75"/>
      <c r="CY396" s="75"/>
      <c r="CZ396" s="75"/>
      <c r="DA396" s="75"/>
      <c r="DB396" s="75"/>
      <c r="DC396" s="75"/>
      <c r="DD396" s="75"/>
      <c r="DE396" s="75"/>
      <c r="DF396" s="75"/>
      <c r="DG396" s="75"/>
      <c r="DH396" s="75"/>
      <c r="DI396" s="75"/>
      <c r="DJ396" s="75"/>
      <c r="DK396" s="75"/>
      <c r="DL396" s="75"/>
      <c r="DM396" s="75"/>
      <c r="DN396" s="75"/>
      <c r="DO396" s="75"/>
      <c r="DP396" s="75"/>
      <c r="DQ396" s="75"/>
      <c r="DR396" s="75"/>
      <c r="DS396" s="75"/>
      <c r="DT396" s="75"/>
      <c r="DU396" s="75"/>
      <c r="DV396" s="75"/>
      <c r="DW396" s="75"/>
      <c r="DX396" s="75"/>
      <c r="DY396" s="75"/>
      <c r="DZ396" s="75"/>
      <c r="EA396" s="75"/>
      <c r="EB396" s="75"/>
      <c r="EC396" s="75"/>
      <c r="ED396" s="75"/>
      <c r="EE396" s="75"/>
      <c r="EF396" s="75"/>
      <c r="EG396" s="75"/>
      <c r="EH396" s="75"/>
      <c r="EI396" s="75"/>
      <c r="EJ396" s="75"/>
      <c r="EK396" s="75"/>
      <c r="EL396" s="75"/>
      <c r="EM396" s="75"/>
      <c r="EN396" s="75"/>
      <c r="EO396" s="75"/>
      <c r="EP396" s="75"/>
      <c r="EQ396" s="75"/>
      <c r="ER396" s="75"/>
      <c r="ES396" s="75"/>
      <c r="ET396" s="75"/>
      <c r="EU396" s="75"/>
      <c r="EV396" s="75"/>
      <c r="EW396" s="75"/>
      <c r="EX396" s="75"/>
      <c r="EY396" s="75"/>
      <c r="EZ396" s="75"/>
      <c r="FA396" s="75"/>
      <c r="FB396" s="75"/>
      <c r="FC396" s="75"/>
      <c r="FD396" s="75"/>
      <c r="FE396" s="75"/>
      <c r="FF396" s="75"/>
      <c r="FG396" s="75"/>
      <c r="FH396" s="75"/>
      <c r="FI396" s="75"/>
      <c r="FJ396" s="75"/>
      <c r="FK396" s="75"/>
      <c r="FL396" s="75"/>
      <c r="FM396" s="75"/>
      <c r="FN396" s="75"/>
      <c r="FO396" s="75"/>
      <c r="FP396" s="75"/>
      <c r="FQ396" s="75"/>
      <c r="FR396" s="75"/>
      <c r="FS396" s="75"/>
      <c r="FT396" s="75"/>
      <c r="FU396" s="75"/>
      <c r="FV396" s="75"/>
      <c r="FW396" s="75"/>
      <c r="FX396" s="75"/>
      <c r="FY396" s="75"/>
      <c r="FZ396" s="75"/>
      <c r="GA396" s="75"/>
      <c r="GB396" s="75"/>
      <c r="GC396" s="75"/>
      <c r="GD396" s="75"/>
      <c r="GE396" s="75"/>
      <c r="GF396" s="75"/>
      <c r="GG396" s="75"/>
      <c r="GH396" s="75"/>
      <c r="GI396" s="75"/>
      <c r="GJ396" s="75"/>
      <c r="GK396" s="75"/>
      <c r="GL396" s="75"/>
      <c r="GM396" s="75"/>
      <c r="GN396" s="75"/>
      <c r="GO396" s="75"/>
      <c r="GP396" s="75"/>
      <c r="GQ396" s="75"/>
      <c r="GR396" s="75"/>
      <c r="GS396" s="75"/>
      <c r="GT396" s="75"/>
      <c r="GU396" s="75"/>
      <c r="GV396" s="75"/>
      <c r="GW396" s="75"/>
      <c r="GX396" s="75"/>
      <c r="GY396" s="75"/>
      <c r="GZ396" s="75"/>
      <c r="HA396" s="75"/>
      <c r="HB396" s="75"/>
      <c r="HC396" s="75"/>
      <c r="HD396" s="75"/>
      <c r="HE396" s="75"/>
      <c r="HF396" s="75"/>
      <c r="HG396" s="75"/>
      <c r="HH396" s="75"/>
      <c r="HI396" s="75"/>
      <c r="HJ396" s="75"/>
      <c r="HK396" s="75"/>
      <c r="HL396" s="75"/>
      <c r="HM396" s="75"/>
      <c r="HN396" s="75"/>
      <c r="HO396" s="75"/>
      <c r="HP396" s="75"/>
      <c r="HQ396" s="75"/>
      <c r="HR396" s="75"/>
      <c r="HS396" s="75"/>
      <c r="HT396" s="75"/>
      <c r="HU396" s="75"/>
      <c r="HV396" s="75"/>
      <c r="HW396" s="75"/>
      <c r="HX396" s="75"/>
      <c r="HY396" s="75"/>
      <c r="HZ396" s="75"/>
      <c r="IA396" s="75"/>
      <c r="IB396" s="75"/>
      <c r="IC396" s="75"/>
      <c r="ID396" s="75"/>
      <c r="IE396" s="75"/>
      <c r="IF396" s="75"/>
      <c r="IG396" s="75"/>
      <c r="IH396" s="75"/>
      <c r="II396" s="75"/>
      <c r="IJ396" s="75"/>
      <c r="IK396" s="75"/>
      <c r="IL396" s="75"/>
      <c r="IM396" s="75"/>
      <c r="IN396" s="75"/>
      <c r="IO396" s="75"/>
      <c r="IP396" s="75"/>
      <c r="IQ396" s="75"/>
      <c r="IR396" s="75"/>
      <c r="IS396" s="75"/>
      <c r="IT396" s="75"/>
      <c r="IU396" s="75"/>
      <c r="IV396" s="75"/>
      <c r="IW396" s="75"/>
      <c r="IX396" s="75"/>
      <c r="IY396" s="75"/>
      <c r="IZ396" s="75"/>
      <c r="JA396" s="75"/>
      <c r="JB396" s="75"/>
      <c r="JC396" s="75"/>
      <c r="JD396" s="75"/>
      <c r="JE396" s="75"/>
      <c r="JF396" s="75"/>
      <c r="JG396" s="75"/>
      <c r="JH396" s="75"/>
      <c r="JI396" s="75"/>
      <c r="JJ396" s="75"/>
      <c r="JK396" s="75"/>
      <c r="JL396" s="75"/>
      <c r="JM396" s="75"/>
      <c r="JN396" s="75"/>
      <c r="JO396" s="75"/>
      <c r="JP396" s="75"/>
      <c r="JQ396" s="75"/>
      <c r="JR396" s="75"/>
      <c r="JS396" s="75"/>
      <c r="JT396" s="75"/>
      <c r="JU396" s="75"/>
      <c r="JV396" s="75"/>
      <c r="JW396" s="75"/>
      <c r="JX396" s="75"/>
      <c r="JY396" s="75"/>
      <c r="JZ396" s="75"/>
      <c r="KA396" s="75"/>
      <c r="KB396" s="75"/>
      <c r="KC396" s="75"/>
      <c r="KD396" s="75"/>
      <c r="KE396" s="75"/>
      <c r="KF396" s="75"/>
      <c r="KG396" s="75"/>
      <c r="KH396" s="75"/>
      <c r="KI396" s="75"/>
      <c r="KJ396" s="75"/>
      <c r="KK396" s="75"/>
      <c r="KL396" s="75"/>
      <c r="KM396" s="75"/>
      <c r="KN396" s="75"/>
      <c r="KO396" s="75"/>
      <c r="KP396" s="75"/>
      <c r="KQ396" s="75"/>
      <c r="KR396" s="75"/>
      <c r="KS396" s="75"/>
      <c r="KT396" s="75"/>
      <c r="KU396" s="75"/>
      <c r="KV396" s="75"/>
      <c r="KW396" s="75"/>
      <c r="KX396" s="75"/>
      <c r="KY396" s="75"/>
      <c r="KZ396" s="75"/>
      <c r="LA396" s="75"/>
      <c r="LB396" s="75"/>
      <c r="LC396" s="75"/>
      <c r="LD396" s="75"/>
      <c r="LE396" s="75"/>
      <c r="LF396" s="75"/>
      <c r="LG396" s="75"/>
      <c r="LH396" s="75"/>
      <c r="LI396" s="75"/>
      <c r="LJ396" s="75"/>
      <c r="LK396" s="75"/>
      <c r="LL396" s="75"/>
      <c r="LM396" s="75"/>
      <c r="LN396" s="75"/>
      <c r="LO396" s="75"/>
      <c r="LP396" s="75"/>
      <c r="LQ396" s="75"/>
      <c r="LR396" s="75"/>
      <c r="LS396" s="75"/>
      <c r="LT396" s="75"/>
      <c r="LU396" s="75"/>
      <c r="LV396" s="75"/>
      <c r="LW396" s="75"/>
      <c r="LX396" s="75"/>
      <c r="LY396" s="75"/>
      <c r="LZ396" s="75"/>
      <c r="MA396" s="75"/>
      <c r="MB396" s="75"/>
      <c r="MC396" s="75"/>
      <c r="MD396" s="75"/>
      <c r="ME396" s="75"/>
      <c r="MF396" s="75"/>
      <c r="MG396" s="75"/>
      <c r="MH396" s="75"/>
      <c r="MI396" s="75"/>
      <c r="MJ396" s="75"/>
      <c r="MK396" s="75"/>
      <c r="ML396" s="75"/>
      <c r="MM396" s="75"/>
      <c r="MN396" s="75"/>
      <c r="MO396" s="75"/>
      <c r="MP396" s="75"/>
      <c r="MQ396" s="75"/>
      <c r="MR396" s="75"/>
      <c r="MS396" s="75"/>
      <c r="MT396" s="75"/>
      <c r="MU396" s="75"/>
      <c r="MV396" s="75"/>
      <c r="MW396" s="75"/>
      <c r="MX396" s="75"/>
      <c r="MY396" s="75"/>
      <c r="MZ396" s="75"/>
      <c r="NA396" s="75"/>
      <c r="NB396" s="75"/>
      <c r="NC396" s="75"/>
      <c r="ND396" s="75"/>
      <c r="NE396" s="75"/>
      <c r="NF396" s="75"/>
      <c r="NG396" s="75"/>
      <c r="NH396" s="75"/>
      <c r="NI396" s="75"/>
      <c r="NJ396" s="75"/>
      <c r="NK396" s="75"/>
      <c r="NL396" s="75"/>
      <c r="NM396" s="75"/>
      <c r="NN396" s="75"/>
      <c r="NO396" s="75"/>
      <c r="NP396" s="75"/>
      <c r="NQ396" s="75"/>
      <c r="NR396" s="75"/>
      <c r="NS396" s="75"/>
      <c r="NT396" s="75"/>
      <c r="NU396" s="75"/>
      <c r="NV396" s="75"/>
      <c r="NW396" s="75"/>
      <c r="NX396" s="75"/>
      <c r="NY396" s="75"/>
      <c r="NZ396" s="75"/>
      <c r="OA396" s="75"/>
      <c r="OB396" s="75"/>
      <c r="OC396" s="75"/>
      <c r="OD396" s="75"/>
      <c r="OE396" s="75"/>
      <c r="OF396" s="75"/>
      <c r="OG396" s="75"/>
      <c r="OH396" s="75"/>
      <c r="OI396" s="75"/>
      <c r="OJ396" s="75"/>
      <c r="OK396" s="75"/>
      <c r="OL396" s="75"/>
      <c r="OM396" s="75"/>
      <c r="ON396" s="75"/>
      <c r="OO396" s="75"/>
      <c r="OP396" s="75"/>
      <c r="OQ396" s="75"/>
      <c r="OR396" s="75"/>
      <c r="OS396" s="75"/>
      <c r="OT396" s="75"/>
      <c r="OU396" s="75"/>
      <c r="OV396" s="75"/>
      <c r="OW396" s="75"/>
      <c r="OX396" s="75"/>
      <c r="OY396" s="75"/>
      <c r="OZ396" s="75"/>
      <c r="PA396" s="75"/>
      <c r="PB396" s="75"/>
      <c r="PC396" s="75"/>
      <c r="PD396" s="75"/>
      <c r="PE396" s="75"/>
      <c r="PF396" s="75"/>
      <c r="PG396" s="75"/>
      <c r="PH396" s="75"/>
      <c r="PI396" s="75"/>
      <c r="PJ396" s="75"/>
      <c r="PK396" s="75"/>
      <c r="PL396" s="75"/>
      <c r="PM396" s="75"/>
      <c r="PN396" s="75"/>
      <c r="PO396" s="75"/>
      <c r="PP396" s="75"/>
      <c r="PQ396" s="75"/>
      <c r="PR396" s="75"/>
      <c r="PS396" s="75"/>
      <c r="PT396" s="75"/>
      <c r="PU396" s="75"/>
      <c r="PV396" s="75"/>
      <c r="PW396" s="75"/>
      <c r="PX396" s="75"/>
      <c r="PY396" s="75"/>
      <c r="PZ396" s="75"/>
      <c r="QA396" s="75"/>
      <c r="QB396" s="75"/>
      <c r="QC396" s="75"/>
      <c r="QD396" s="75"/>
      <c r="QE396" s="75"/>
      <c r="QF396" s="75"/>
      <c r="QG396" s="75"/>
      <c r="QH396" s="75"/>
      <c r="QI396" s="75"/>
      <c r="QJ396" s="75"/>
      <c r="QK396" s="75"/>
      <c r="QL396" s="75"/>
      <c r="QM396" s="75"/>
      <c r="QN396" s="75"/>
      <c r="QO396" s="75"/>
      <c r="QP396" s="75"/>
      <c r="QQ396" s="75"/>
      <c r="QR396" s="75"/>
      <c r="QS396" s="75"/>
      <c r="QT396" s="75"/>
      <c r="QU396" s="75"/>
      <c r="QV396" s="75"/>
      <c r="QW396" s="75"/>
      <c r="QX396" s="75"/>
      <c r="QY396" s="75"/>
      <c r="QZ396" s="75"/>
      <c r="RA396" s="75"/>
      <c r="RB396" s="75"/>
      <c r="RC396" s="75"/>
      <c r="RD396" s="75"/>
      <c r="RE396" s="75"/>
      <c r="RF396" s="75"/>
      <c r="RG396" s="75"/>
      <c r="RH396" s="75"/>
      <c r="RI396" s="75"/>
      <c r="RJ396" s="75"/>
      <c r="RK396" s="75"/>
      <c r="RL396" s="75"/>
      <c r="RM396" s="75"/>
      <c r="RN396" s="75"/>
      <c r="RO396" s="75"/>
      <c r="RP396" s="75"/>
      <c r="RQ396" s="75"/>
      <c r="RR396" s="75"/>
      <c r="RS396" s="75"/>
      <c r="RT396" s="75"/>
      <c r="RU396" s="75"/>
      <c r="RV396" s="75"/>
      <c r="RW396" s="75"/>
      <c r="RX396" s="75"/>
      <c r="RY396" s="75"/>
      <c r="RZ396" s="75"/>
      <c r="SA396" s="75"/>
      <c r="SB396" s="75"/>
      <c r="SC396" s="75"/>
      <c r="SD396" s="75"/>
      <c r="SE396" s="75"/>
      <c r="SF396" s="75"/>
      <c r="SG396" s="75"/>
      <c r="SH396" s="75"/>
      <c r="SI396" s="75"/>
      <c r="SJ396" s="75"/>
      <c r="SK396" s="75"/>
      <c r="SL396" s="75"/>
      <c r="SM396" s="75"/>
      <c r="SN396" s="75"/>
      <c r="SO396" s="75"/>
      <c r="SP396" s="75"/>
      <c r="SQ396" s="75"/>
      <c r="SR396" s="75"/>
      <c r="SS396" s="75"/>
      <c r="ST396" s="75"/>
      <c r="SU396" s="75"/>
      <c r="SV396" s="75"/>
      <c r="SW396" s="75"/>
      <c r="SX396" s="75"/>
      <c r="SY396" s="75"/>
      <c r="SZ396" s="75"/>
      <c r="TA396" s="75"/>
      <c r="TB396" s="75"/>
      <c r="TC396" s="75"/>
      <c r="TD396" s="75"/>
      <c r="TE396" s="75"/>
      <c r="TF396" s="75"/>
      <c r="TG396" s="75"/>
      <c r="TH396" s="75"/>
      <c r="TI396" s="75"/>
      <c r="TJ396" s="75"/>
      <c r="TK396" s="75"/>
      <c r="TL396" s="75"/>
      <c r="TM396" s="75"/>
      <c r="TN396" s="75"/>
      <c r="TO396" s="75"/>
      <c r="TP396" s="75"/>
      <c r="TQ396" s="75"/>
      <c r="TR396" s="75"/>
      <c r="TS396" s="75"/>
      <c r="TT396" s="75"/>
      <c r="TU396" s="75"/>
      <c r="TV396" s="75"/>
      <c r="TW396" s="75"/>
      <c r="TX396" s="75"/>
      <c r="TY396" s="75"/>
      <c r="TZ396" s="75"/>
      <c r="UA396" s="75"/>
      <c r="UB396" s="75"/>
      <c r="UC396" s="75"/>
      <c r="UD396" s="75"/>
      <c r="UE396" s="75"/>
      <c r="UF396" s="75"/>
      <c r="UG396" s="75"/>
      <c r="UH396" s="75"/>
      <c r="UI396" s="75"/>
      <c r="UJ396" s="75"/>
      <c r="UK396" s="75"/>
      <c r="UL396" s="75"/>
      <c r="UM396" s="75"/>
      <c r="UN396" s="75"/>
      <c r="UO396" s="75"/>
      <c r="UP396" s="75"/>
      <c r="UQ396" s="75"/>
      <c r="UR396" s="75"/>
      <c r="US396" s="75"/>
      <c r="UT396" s="75"/>
      <c r="UU396" s="75"/>
      <c r="UV396" s="75"/>
      <c r="UW396" s="75"/>
      <c r="UX396" s="75"/>
      <c r="UY396" s="75"/>
      <c r="UZ396" s="75"/>
      <c r="VA396" s="75"/>
      <c r="VB396" s="75"/>
      <c r="VC396" s="75"/>
      <c r="VD396" s="75"/>
      <c r="VE396" s="75"/>
    </row>
    <row r="397" spans="1:577" x14ac:dyDescent="0.25">
      <c r="A397" s="55" t="s">
        <v>71</v>
      </c>
      <c r="B397" s="3">
        <f t="shared" si="1148"/>
        <v>378</v>
      </c>
      <c r="C397" s="30" t="s">
        <v>20</v>
      </c>
      <c r="D397" s="60">
        <v>1</v>
      </c>
      <c r="E397" s="79"/>
      <c r="F397" s="90" t="s">
        <v>8</v>
      </c>
      <c r="G397" s="80"/>
      <c r="H397" s="95"/>
      <c r="I397" s="60">
        <v>2017</v>
      </c>
      <c r="J397" s="2">
        <v>271.77</v>
      </c>
      <c r="K397" s="3">
        <v>240.1</v>
      </c>
      <c r="L397" s="15">
        <f t="shared" si="1356"/>
        <v>344.19</v>
      </c>
      <c r="M397" s="16">
        <f t="shared" si="1357"/>
        <v>428.80999999999995</v>
      </c>
      <c r="N397" s="2">
        <f t="shared" si="1422"/>
        <v>72.42</v>
      </c>
      <c r="O397" s="3">
        <f t="shared" si="1423"/>
        <v>188.70999999999998</v>
      </c>
      <c r="P397" s="2">
        <v>62.54</v>
      </c>
      <c r="Q397" s="3">
        <v>179.1</v>
      </c>
      <c r="R397" s="2">
        <v>3.96</v>
      </c>
      <c r="S397" s="3">
        <v>3.69</v>
      </c>
      <c r="T397" s="2">
        <v>5.92</v>
      </c>
      <c r="U397" s="3">
        <v>5.92</v>
      </c>
      <c r="V397" s="2">
        <v>0</v>
      </c>
      <c r="W397" s="3">
        <v>0</v>
      </c>
      <c r="X397" s="2">
        <v>190</v>
      </c>
      <c r="Y397" s="3">
        <v>196</v>
      </c>
      <c r="Z397" s="20">
        <f t="shared" ref="Z397" si="1468">(N397/X397)*100</f>
        <v>38.115789473684217</v>
      </c>
      <c r="AA397" s="21">
        <f t="shared" ref="AA397" si="1469">(O397/Y397)*100</f>
        <v>96.280612244897952</v>
      </c>
      <c r="AB397" s="20">
        <f t="shared" ref="AB397" si="1470">(L397/X397)*100</f>
        <v>181.15263157894736</v>
      </c>
      <c r="AC397" s="21">
        <f t="shared" ref="AC397" si="1471">(M397/Y397)*100</f>
        <v>218.7806122448979</v>
      </c>
    </row>
    <row r="398" spans="1:577" x14ac:dyDescent="0.25">
      <c r="A398" s="55" t="s">
        <v>71</v>
      </c>
      <c r="B398" s="3">
        <f t="shared" si="1148"/>
        <v>379</v>
      </c>
      <c r="C398" s="30" t="s">
        <v>20</v>
      </c>
      <c r="D398" s="60">
        <v>1</v>
      </c>
      <c r="E398" s="79"/>
      <c r="F398" s="90" t="s">
        <v>8</v>
      </c>
      <c r="G398" s="80"/>
      <c r="H398" s="95"/>
      <c r="I398" s="60">
        <v>2015</v>
      </c>
      <c r="J398" s="2">
        <v>180</v>
      </c>
      <c r="K398" s="3">
        <v>180</v>
      </c>
      <c r="L398" s="15">
        <f t="shared" si="1356"/>
        <v>303.15999999999997</v>
      </c>
      <c r="M398" s="16">
        <f t="shared" si="1357"/>
        <v>337.51</v>
      </c>
      <c r="N398" s="2">
        <f t="shared" si="1422"/>
        <v>123.16</v>
      </c>
      <c r="O398" s="3">
        <f t="shared" si="1423"/>
        <v>157.51</v>
      </c>
      <c r="P398" s="2">
        <v>90.25</v>
      </c>
      <c r="Q398" s="3">
        <v>124.87</v>
      </c>
      <c r="R398" s="2">
        <v>32.909999999999997</v>
      </c>
      <c r="S398" s="3">
        <v>32.64</v>
      </c>
      <c r="T398" s="2">
        <v>0</v>
      </c>
      <c r="U398" s="3">
        <v>0</v>
      </c>
      <c r="V398" s="2">
        <v>0</v>
      </c>
      <c r="W398" s="3">
        <v>0</v>
      </c>
      <c r="X398" s="2">
        <v>190</v>
      </c>
      <c r="Y398" s="3">
        <v>196</v>
      </c>
      <c r="Z398" s="20">
        <f t="shared" ref="Z398" si="1472">(N398/X398)*100</f>
        <v>64.821052631578951</v>
      </c>
      <c r="AA398" s="21">
        <f t="shared" ref="AA398" si="1473">(O398/Y398)*100</f>
        <v>80.362244897959172</v>
      </c>
      <c r="AB398" s="20">
        <f t="shared" ref="AB398" si="1474">(L398/X398)*100</f>
        <v>159.55789473684209</v>
      </c>
      <c r="AC398" s="21">
        <f t="shared" ref="AC398" si="1475">(M398/Y398)*100</f>
        <v>172.19897959183672</v>
      </c>
    </row>
    <row r="399" spans="1:577" x14ac:dyDescent="0.25">
      <c r="A399" s="52" t="s">
        <v>65</v>
      </c>
      <c r="B399" s="3">
        <f t="shared" si="1148"/>
        <v>380</v>
      </c>
      <c r="C399" s="30" t="s">
        <v>20</v>
      </c>
      <c r="D399" s="60">
        <v>1</v>
      </c>
      <c r="E399" s="79"/>
      <c r="F399" s="90" t="s">
        <v>8</v>
      </c>
      <c r="G399" s="80"/>
      <c r="H399" s="95"/>
      <c r="I399" s="60">
        <v>2016</v>
      </c>
      <c r="J399" s="2">
        <v>115.85</v>
      </c>
      <c r="K399" s="3">
        <v>115.85</v>
      </c>
      <c r="L399" s="15">
        <f t="shared" si="1356"/>
        <v>206.87</v>
      </c>
      <c r="M399" s="16">
        <f t="shared" si="1357"/>
        <v>243.12</v>
      </c>
      <c r="N399" s="2">
        <f t="shared" si="1422"/>
        <v>91.02000000000001</v>
      </c>
      <c r="O399" s="3">
        <f t="shared" si="1423"/>
        <v>127.27</v>
      </c>
      <c r="P399" s="2">
        <v>63.52</v>
      </c>
      <c r="Q399" s="3">
        <v>100.61</v>
      </c>
      <c r="R399" s="2">
        <v>12.91</v>
      </c>
      <c r="S399" s="3">
        <v>9.8000000000000007</v>
      </c>
      <c r="T399" s="2">
        <v>14.59</v>
      </c>
      <c r="U399" s="3">
        <v>16.86</v>
      </c>
      <c r="V399" s="2">
        <v>0</v>
      </c>
      <c r="W399" s="3">
        <v>0</v>
      </c>
      <c r="X399" s="2">
        <v>190</v>
      </c>
      <c r="Y399" s="3">
        <v>196</v>
      </c>
      <c r="Z399" s="20">
        <f t="shared" ref="Z399" si="1476">(N399/X399)*100</f>
        <v>47.905263157894737</v>
      </c>
      <c r="AA399" s="21">
        <f t="shared" ref="AA399" si="1477">(O399/Y399)*100</f>
        <v>64.933673469387756</v>
      </c>
      <c r="AB399" s="20">
        <f t="shared" ref="AB399" si="1478">(L399/X399)*100</f>
        <v>108.87894736842105</v>
      </c>
      <c r="AC399" s="21">
        <f t="shared" ref="AC399" si="1479">(M399/Y399)*100</f>
        <v>124.04081632653062</v>
      </c>
    </row>
    <row r="400" spans="1:577" x14ac:dyDescent="0.25">
      <c r="A400" s="53" t="s">
        <v>67</v>
      </c>
      <c r="B400" s="3">
        <f t="shared" si="1148"/>
        <v>381</v>
      </c>
      <c r="C400" s="30" t="s">
        <v>20</v>
      </c>
      <c r="D400" s="60">
        <v>1</v>
      </c>
      <c r="E400" s="79" t="s">
        <v>8</v>
      </c>
      <c r="F400" s="90"/>
      <c r="G400" s="80"/>
      <c r="H400" s="95"/>
      <c r="I400" s="60">
        <v>2016</v>
      </c>
      <c r="J400" s="2">
        <v>0</v>
      </c>
      <c r="K400" s="3">
        <v>800.07</v>
      </c>
      <c r="L400" s="15">
        <f t="shared" si="1356"/>
        <v>23.060000000000002</v>
      </c>
      <c r="M400" s="16">
        <f t="shared" si="1357"/>
        <v>880.06000000000006</v>
      </c>
      <c r="N400" s="2">
        <f t="shared" si="1422"/>
        <v>23.060000000000002</v>
      </c>
      <c r="O400" s="3">
        <f t="shared" si="1423"/>
        <v>79.990000000000009</v>
      </c>
      <c r="P400" s="2">
        <v>9.3800000000000008</v>
      </c>
      <c r="Q400" s="3">
        <v>66.31</v>
      </c>
      <c r="R400" s="2">
        <v>13.68</v>
      </c>
      <c r="S400" s="3">
        <v>13.68</v>
      </c>
      <c r="T400" s="2">
        <v>0</v>
      </c>
      <c r="U400" s="3">
        <v>0</v>
      </c>
      <c r="V400" s="2">
        <v>0</v>
      </c>
      <c r="W400" s="3">
        <v>0</v>
      </c>
      <c r="X400" s="2">
        <v>190</v>
      </c>
      <c r="Y400" s="3">
        <v>196</v>
      </c>
      <c r="Z400" s="20">
        <f t="shared" ref="Z400" si="1480">(N400/X400)*100</f>
        <v>12.13684210526316</v>
      </c>
      <c r="AA400" s="21">
        <f t="shared" ref="AA400" si="1481">(O400/Y400)*100</f>
        <v>40.811224489795919</v>
      </c>
      <c r="AB400" s="20">
        <f t="shared" ref="AB400" si="1482">(L400/X400)*100</f>
        <v>12.13684210526316</v>
      </c>
      <c r="AC400" s="21">
        <f t="shared" ref="AC400" si="1483">(M400/Y400)*100</f>
        <v>449.01020408163265</v>
      </c>
    </row>
    <row r="401" spans="1:29" x14ac:dyDescent="0.25">
      <c r="A401" s="53" t="s">
        <v>67</v>
      </c>
      <c r="B401" s="3">
        <f t="shared" si="1148"/>
        <v>382</v>
      </c>
      <c r="C401" s="30" t="s">
        <v>20</v>
      </c>
      <c r="D401" s="60">
        <v>1</v>
      </c>
      <c r="E401" s="79" t="s">
        <v>8</v>
      </c>
      <c r="F401" s="90"/>
      <c r="G401" s="80"/>
      <c r="H401" s="95"/>
      <c r="I401" s="60">
        <v>2018</v>
      </c>
      <c r="J401" s="2">
        <v>0</v>
      </c>
      <c r="K401" s="3">
        <v>509.73</v>
      </c>
      <c r="L401" s="15">
        <f t="shared" si="1356"/>
        <v>27.12</v>
      </c>
      <c r="M401" s="16">
        <f t="shared" si="1357"/>
        <v>562.03</v>
      </c>
      <c r="N401" s="2">
        <f t="shared" ref="N401:N405" si="1484">P401+R401+T401</f>
        <v>27.12</v>
      </c>
      <c r="O401" s="3">
        <f t="shared" ref="O401:O405" si="1485">Q401+S401+U401</f>
        <v>52.300000000000004</v>
      </c>
      <c r="P401" s="2">
        <v>14.63</v>
      </c>
      <c r="Q401" s="3">
        <v>39.81</v>
      </c>
      <c r="R401" s="2">
        <v>12.49</v>
      </c>
      <c r="S401" s="3">
        <v>12.49</v>
      </c>
      <c r="T401" s="2">
        <v>0</v>
      </c>
      <c r="U401" s="3">
        <v>0</v>
      </c>
      <c r="V401" s="2">
        <v>0</v>
      </c>
      <c r="W401" s="3">
        <v>0</v>
      </c>
      <c r="X401" s="2">
        <v>190</v>
      </c>
      <c r="Y401" s="3">
        <v>196</v>
      </c>
      <c r="Z401" s="20">
        <f t="shared" ref="Z401" si="1486">(N401/X401)*100</f>
        <v>14.273684210526316</v>
      </c>
      <c r="AA401" s="21">
        <f t="shared" ref="AA401" si="1487">(O401/Y401)*100</f>
        <v>26.68367346938776</v>
      </c>
      <c r="AB401" s="20">
        <f t="shared" ref="AB401" si="1488">(L401/X401)*100</f>
        <v>14.273684210526316</v>
      </c>
      <c r="AC401" s="21">
        <f t="shared" ref="AC401" si="1489">(M401/Y401)*100</f>
        <v>286.75</v>
      </c>
    </row>
    <row r="402" spans="1:29" x14ac:dyDescent="0.25">
      <c r="A402" s="53" t="s">
        <v>67</v>
      </c>
      <c r="B402" s="3">
        <f t="shared" si="1148"/>
        <v>383</v>
      </c>
      <c r="C402" s="30" t="s">
        <v>20</v>
      </c>
      <c r="D402" s="60">
        <v>1</v>
      </c>
      <c r="E402" s="79"/>
      <c r="F402" s="90"/>
      <c r="G402" s="80" t="s">
        <v>8</v>
      </c>
      <c r="H402" s="95"/>
      <c r="I402" s="60">
        <v>2013</v>
      </c>
      <c r="J402" s="2">
        <v>20.260000000000002</v>
      </c>
      <c r="K402" s="3">
        <v>0</v>
      </c>
      <c r="L402" s="15">
        <f t="shared" si="1356"/>
        <v>204.35</v>
      </c>
      <c r="M402" s="16">
        <f t="shared" si="1357"/>
        <v>122.4</v>
      </c>
      <c r="N402" s="2">
        <f t="shared" si="1484"/>
        <v>184.09</v>
      </c>
      <c r="O402" s="3">
        <f t="shared" si="1485"/>
        <v>122.4</v>
      </c>
      <c r="P402" s="2">
        <v>184.09</v>
      </c>
      <c r="Q402" s="3">
        <v>122.4</v>
      </c>
      <c r="R402" s="2">
        <v>0</v>
      </c>
      <c r="S402" s="3">
        <v>0</v>
      </c>
      <c r="T402" s="2">
        <v>0</v>
      </c>
      <c r="U402" s="3">
        <v>0</v>
      </c>
      <c r="V402" s="2">
        <v>0</v>
      </c>
      <c r="W402" s="3">
        <v>0</v>
      </c>
      <c r="X402" s="2">
        <v>190</v>
      </c>
      <c r="Y402" s="3">
        <v>196</v>
      </c>
      <c r="Z402" s="20">
        <f t="shared" ref="Z402" si="1490">(N402/X402)*100</f>
        <v>96.889473684210529</v>
      </c>
      <c r="AA402" s="21">
        <f t="shared" ref="AA402" si="1491">(O402/Y402)*100</f>
        <v>62.448979591836739</v>
      </c>
      <c r="AB402" s="20">
        <f t="shared" ref="AB402" si="1492">(L402/X402)*100</f>
        <v>107.55263157894737</v>
      </c>
      <c r="AC402" s="21">
        <f t="shared" ref="AC402" si="1493">(M402/Y402)*100</f>
        <v>62.448979591836739</v>
      </c>
    </row>
    <row r="403" spans="1:29" x14ac:dyDescent="0.25">
      <c r="A403" s="54" t="s">
        <v>74</v>
      </c>
      <c r="B403" s="3">
        <f t="shared" si="1148"/>
        <v>384</v>
      </c>
      <c r="C403" s="30" t="s">
        <v>20</v>
      </c>
      <c r="D403" s="60">
        <v>1</v>
      </c>
      <c r="E403" s="79" t="s">
        <v>8</v>
      </c>
      <c r="F403" s="90"/>
      <c r="G403" s="80"/>
      <c r="H403" s="95"/>
      <c r="I403" s="60">
        <v>2017</v>
      </c>
      <c r="J403" s="2">
        <v>0</v>
      </c>
      <c r="K403" s="3">
        <v>305.32</v>
      </c>
      <c r="L403" s="15">
        <f t="shared" ref="L403" si="1494">J403+N403</f>
        <v>15.24</v>
      </c>
      <c r="M403" s="16">
        <f t="shared" ref="M403" si="1495">K403+O403</f>
        <v>351.61</v>
      </c>
      <c r="N403" s="2">
        <f t="shared" ref="N403" si="1496">P403+R403+T403</f>
        <v>15.24</v>
      </c>
      <c r="O403" s="3">
        <f t="shared" ref="O403" si="1497">Q403+S403+U403</f>
        <v>46.29</v>
      </c>
      <c r="P403" s="2">
        <v>7.24</v>
      </c>
      <c r="Q403" s="3">
        <v>38.29</v>
      </c>
      <c r="R403" s="2">
        <v>8</v>
      </c>
      <c r="S403" s="3">
        <v>8</v>
      </c>
      <c r="T403" s="2">
        <v>0</v>
      </c>
      <c r="U403" s="3">
        <v>0</v>
      </c>
      <c r="V403" s="2">
        <v>0</v>
      </c>
      <c r="W403" s="3">
        <v>0</v>
      </c>
      <c r="X403" s="2">
        <v>190</v>
      </c>
      <c r="Y403" s="3">
        <v>196</v>
      </c>
      <c r="Z403" s="20">
        <f t="shared" ref="Z403" si="1498">(N403/X403)*100</f>
        <v>8.0210526315789465</v>
      </c>
      <c r="AA403" s="21">
        <f t="shared" ref="AA403" si="1499">(O403/Y403)*100</f>
        <v>23.617346938775512</v>
      </c>
      <c r="AB403" s="20">
        <f t="shared" ref="AB403" si="1500">(L403/X403)*100</f>
        <v>8.0210526315789465</v>
      </c>
      <c r="AC403" s="21">
        <f t="shared" ref="AC403" si="1501">(M403/Y403)*100</f>
        <v>179.39285714285717</v>
      </c>
    </row>
    <row r="404" spans="1:29" x14ac:dyDescent="0.25">
      <c r="A404" s="54" t="s">
        <v>74</v>
      </c>
      <c r="B404" s="3">
        <f t="shared" si="1148"/>
        <v>385</v>
      </c>
      <c r="C404" s="30" t="s">
        <v>43</v>
      </c>
      <c r="D404" s="60">
        <v>1</v>
      </c>
      <c r="E404" s="79" t="s">
        <v>8</v>
      </c>
      <c r="F404" s="90" t="s">
        <v>8</v>
      </c>
      <c r="G404" s="80"/>
      <c r="H404" s="95"/>
      <c r="I404" s="60">
        <v>2017</v>
      </c>
      <c r="J404" s="2">
        <v>363.88</v>
      </c>
      <c r="K404" s="3">
        <v>362.16</v>
      </c>
      <c r="L404" s="15">
        <f t="shared" ref="L404" si="1502">J404+N404</f>
        <v>385.63</v>
      </c>
      <c r="M404" s="16">
        <f t="shared" ref="M404" si="1503">K404+O404</f>
        <v>411.6</v>
      </c>
      <c r="N404" s="2">
        <v>21.75</v>
      </c>
      <c r="O404" s="3">
        <v>49.44</v>
      </c>
      <c r="P404" s="2">
        <v>21.75</v>
      </c>
      <c r="Q404" s="3">
        <v>49.44</v>
      </c>
      <c r="R404" s="2">
        <v>8</v>
      </c>
      <c r="S404" s="3">
        <v>8</v>
      </c>
      <c r="T404" s="2">
        <v>8.43</v>
      </c>
      <c r="U404" s="3">
        <v>8.9499999999999993</v>
      </c>
      <c r="V404" s="2">
        <v>0</v>
      </c>
      <c r="W404" s="3">
        <v>0</v>
      </c>
      <c r="X404" s="2">
        <v>190</v>
      </c>
      <c r="Y404" s="3">
        <v>196</v>
      </c>
      <c r="Z404" s="20">
        <f t="shared" ref="Z404" si="1504">(N404/X404)*100</f>
        <v>11.447368421052632</v>
      </c>
      <c r="AA404" s="21">
        <f t="shared" ref="AA404" si="1505">(O404/Y404)*100</f>
        <v>25.224489795918366</v>
      </c>
      <c r="AB404" s="20">
        <f t="shared" ref="AB404" si="1506">(L404/X404)*100</f>
        <v>202.96315789473684</v>
      </c>
      <c r="AC404" s="21">
        <f t="shared" ref="AC404" si="1507">(M404/Y404)*100</f>
        <v>210</v>
      </c>
    </row>
    <row r="405" spans="1:29" x14ac:dyDescent="0.25">
      <c r="A405" s="53" t="s">
        <v>67</v>
      </c>
      <c r="B405" s="3">
        <f t="shared" ref="B405:B445" si="1508">SUM(B404+1)</f>
        <v>386</v>
      </c>
      <c r="C405" s="30" t="s">
        <v>30</v>
      </c>
      <c r="D405" s="60">
        <v>1</v>
      </c>
      <c r="E405" s="79" t="s">
        <v>8</v>
      </c>
      <c r="F405" s="90"/>
      <c r="G405" s="80"/>
      <c r="H405" s="95"/>
      <c r="I405" s="60">
        <v>2014</v>
      </c>
      <c r="J405" s="2">
        <v>454.18</v>
      </c>
      <c r="K405" s="3">
        <v>578.47</v>
      </c>
      <c r="L405" s="15">
        <f t="shared" si="1356"/>
        <v>528.93000000000006</v>
      </c>
      <c r="M405" s="16">
        <f t="shared" si="1357"/>
        <v>685.43000000000006</v>
      </c>
      <c r="N405" s="2">
        <f t="shared" si="1484"/>
        <v>74.75</v>
      </c>
      <c r="O405" s="3">
        <f t="shared" si="1485"/>
        <v>106.96</v>
      </c>
      <c r="P405" s="2">
        <v>49.38</v>
      </c>
      <c r="Q405" s="3">
        <v>81.59</v>
      </c>
      <c r="R405" s="2">
        <v>17.41</v>
      </c>
      <c r="S405" s="3">
        <v>17.41</v>
      </c>
      <c r="T405" s="2">
        <v>7.96</v>
      </c>
      <c r="U405" s="3">
        <v>7.96</v>
      </c>
      <c r="V405" s="2">
        <v>0</v>
      </c>
      <c r="W405" s="3">
        <v>0</v>
      </c>
      <c r="X405" s="2">
        <v>186</v>
      </c>
      <c r="Y405" s="3">
        <v>191</v>
      </c>
      <c r="Z405" s="20">
        <f t="shared" ref="Z405" si="1509">(N405/X405)*100</f>
        <v>40.188172043010752</v>
      </c>
      <c r="AA405" s="21">
        <f t="shared" ref="AA405" si="1510">(O405/Y405)*100</f>
        <v>55.999999999999993</v>
      </c>
      <c r="AB405" s="20">
        <f t="shared" ref="AB405" si="1511">(L405/X405)*100</f>
        <v>284.37096774193554</v>
      </c>
      <c r="AC405" s="21">
        <f t="shared" ref="AC405" si="1512">(M405/Y405)*100</f>
        <v>358.86387434554979</v>
      </c>
    </row>
    <row r="406" spans="1:29" x14ac:dyDescent="0.25">
      <c r="A406" s="55" t="s">
        <v>71</v>
      </c>
      <c r="B406" s="3">
        <f t="shared" si="1508"/>
        <v>387</v>
      </c>
      <c r="C406" s="30" t="s">
        <v>30</v>
      </c>
      <c r="D406" s="60">
        <v>1</v>
      </c>
      <c r="E406" s="79"/>
      <c r="F406" s="90" t="s">
        <v>8</v>
      </c>
      <c r="G406" s="80"/>
      <c r="H406" s="95"/>
      <c r="I406" s="60">
        <v>2017</v>
      </c>
      <c r="J406" s="2">
        <v>95.75</v>
      </c>
      <c r="K406" s="3">
        <v>65.42</v>
      </c>
      <c r="L406" s="15">
        <f t="shared" si="1356"/>
        <v>177.26</v>
      </c>
      <c r="M406" s="16">
        <f t="shared" si="1357"/>
        <v>189.15</v>
      </c>
      <c r="N406" s="2">
        <f t="shared" ref="N406:N408" si="1513">P406+R406+T406</f>
        <v>81.510000000000005</v>
      </c>
      <c r="O406" s="3">
        <f t="shared" ref="O406:O408" si="1514">Q406+S406+U406</f>
        <v>123.73</v>
      </c>
      <c r="P406" s="2">
        <v>74.760000000000005</v>
      </c>
      <c r="Q406" s="3">
        <v>114.51</v>
      </c>
      <c r="R406" s="2">
        <v>6.75</v>
      </c>
      <c r="S406" s="3">
        <v>9.2200000000000006</v>
      </c>
      <c r="T406" s="2">
        <v>0</v>
      </c>
      <c r="U406" s="3">
        <v>0</v>
      </c>
      <c r="V406" s="2">
        <v>0</v>
      </c>
      <c r="W406" s="3">
        <v>0</v>
      </c>
      <c r="X406" s="2">
        <v>186</v>
      </c>
      <c r="Y406" s="3">
        <v>191</v>
      </c>
      <c r="Z406" s="20">
        <f t="shared" si="1352"/>
        <v>43.822580645161288</v>
      </c>
      <c r="AA406" s="21">
        <f t="shared" si="1353"/>
        <v>64.78010471204189</v>
      </c>
      <c r="AB406" s="20">
        <f t="shared" si="1354"/>
        <v>95.3010752688172</v>
      </c>
      <c r="AC406" s="21">
        <f t="shared" si="1355"/>
        <v>99.031413612565444</v>
      </c>
    </row>
    <row r="407" spans="1:29" x14ac:dyDescent="0.25">
      <c r="A407" s="50" t="s">
        <v>61</v>
      </c>
      <c r="B407" s="3">
        <f t="shared" si="1508"/>
        <v>388</v>
      </c>
      <c r="C407" s="30" t="s">
        <v>30</v>
      </c>
      <c r="D407" s="60">
        <v>1</v>
      </c>
      <c r="E407" s="79"/>
      <c r="F407" s="90" t="s">
        <v>8</v>
      </c>
      <c r="G407" s="80"/>
      <c r="H407" s="95"/>
      <c r="I407" s="60">
        <v>2017</v>
      </c>
      <c r="J407" s="2">
        <v>95.91</v>
      </c>
      <c r="K407" s="3">
        <v>105.5</v>
      </c>
      <c r="L407" s="15">
        <f t="shared" si="1356"/>
        <v>131.63999999999999</v>
      </c>
      <c r="M407" s="16">
        <f t="shared" si="1357"/>
        <v>214.68</v>
      </c>
      <c r="N407" s="2">
        <f t="shared" si="1513"/>
        <v>35.729999999999997</v>
      </c>
      <c r="O407" s="3">
        <f t="shared" si="1514"/>
        <v>109.17999999999999</v>
      </c>
      <c r="P407" s="2">
        <v>26.89</v>
      </c>
      <c r="Q407" s="3">
        <v>96.66</v>
      </c>
      <c r="R407" s="2">
        <v>2.63</v>
      </c>
      <c r="S407" s="3">
        <v>6.22</v>
      </c>
      <c r="T407" s="2">
        <v>6.21</v>
      </c>
      <c r="U407" s="3">
        <v>6.3</v>
      </c>
      <c r="V407" s="2">
        <v>0</v>
      </c>
      <c r="W407" s="3">
        <v>0</v>
      </c>
      <c r="X407" s="2">
        <v>186</v>
      </c>
      <c r="Y407" s="3">
        <v>191</v>
      </c>
      <c r="Z407" s="20">
        <f t="shared" ref="Z407" si="1515">(N407/X407)*100</f>
        <v>19.209677419354836</v>
      </c>
      <c r="AA407" s="21">
        <f t="shared" ref="AA407" si="1516">(O407/Y407)*100</f>
        <v>57.162303664921467</v>
      </c>
      <c r="AB407" s="20">
        <f t="shared" ref="AB407" si="1517">(L407/X407)*100</f>
        <v>70.774193548387089</v>
      </c>
      <c r="AC407" s="21">
        <f t="shared" ref="AC407" si="1518">(M407/Y407)*100</f>
        <v>112.39790575916231</v>
      </c>
    </row>
    <row r="408" spans="1:29" x14ac:dyDescent="0.25">
      <c r="A408" s="52" t="s">
        <v>65</v>
      </c>
      <c r="B408" s="3">
        <f t="shared" si="1508"/>
        <v>389</v>
      </c>
      <c r="C408" s="30" t="s">
        <v>30</v>
      </c>
      <c r="D408" s="60">
        <v>1</v>
      </c>
      <c r="E408" s="79" t="s">
        <v>8</v>
      </c>
      <c r="F408" s="90"/>
      <c r="G408" s="80"/>
      <c r="H408" s="95"/>
      <c r="I408" s="60">
        <v>2017</v>
      </c>
      <c r="J408" s="2">
        <v>323.20999999999998</v>
      </c>
      <c r="K408" s="3">
        <v>318.25</v>
      </c>
      <c r="L408" s="15">
        <f t="shared" si="1356"/>
        <v>369.65999999999997</v>
      </c>
      <c r="M408" s="16">
        <f t="shared" si="1357"/>
        <v>381.98</v>
      </c>
      <c r="N408" s="2">
        <f t="shared" si="1513"/>
        <v>46.45</v>
      </c>
      <c r="O408" s="3">
        <f t="shared" si="1514"/>
        <v>63.730000000000004</v>
      </c>
      <c r="P408" s="2">
        <v>36.65</v>
      </c>
      <c r="Q408" s="3">
        <v>54.6</v>
      </c>
      <c r="R408" s="2">
        <v>9.8000000000000007</v>
      </c>
      <c r="S408" s="3">
        <v>9.1300000000000008</v>
      </c>
      <c r="T408" s="2">
        <v>0</v>
      </c>
      <c r="U408" s="3">
        <v>0</v>
      </c>
      <c r="V408" s="2">
        <v>0</v>
      </c>
      <c r="W408" s="3">
        <v>0</v>
      </c>
      <c r="X408" s="2">
        <v>186</v>
      </c>
      <c r="Y408" s="3">
        <v>191</v>
      </c>
      <c r="Z408" s="20">
        <f t="shared" ref="Z408" si="1519">(N408/X408)*100</f>
        <v>24.973118279569896</v>
      </c>
      <c r="AA408" s="21">
        <f t="shared" ref="AA408" si="1520">(O408/Y408)*100</f>
        <v>33.366492146596862</v>
      </c>
      <c r="AB408" s="20">
        <f t="shared" ref="AB408" si="1521">(L408/X408)*100</f>
        <v>198.74193548387095</v>
      </c>
      <c r="AC408" s="21">
        <f t="shared" ref="AC408" si="1522">(M408/Y408)*100</f>
        <v>199.98952879581154</v>
      </c>
    </row>
    <row r="409" spans="1:29" x14ac:dyDescent="0.25">
      <c r="A409" s="54" t="s">
        <v>69</v>
      </c>
      <c r="B409" s="3">
        <f t="shared" si="1508"/>
        <v>390</v>
      </c>
      <c r="C409" s="30" t="s">
        <v>30</v>
      </c>
      <c r="D409" s="60">
        <v>1</v>
      </c>
      <c r="E409" s="79" t="s">
        <v>8</v>
      </c>
      <c r="F409" s="90"/>
      <c r="G409" s="80"/>
      <c r="H409" s="95"/>
      <c r="I409" s="60">
        <v>2013</v>
      </c>
      <c r="J409" s="2">
        <v>232.24</v>
      </c>
      <c r="K409" s="3">
        <v>194.51</v>
      </c>
      <c r="L409" s="15">
        <f t="shared" ref="L409" si="1523">J409+N409</f>
        <v>300.84000000000003</v>
      </c>
      <c r="M409" s="16">
        <f t="shared" ref="M409" si="1524">K409+O409</f>
        <v>303.02</v>
      </c>
      <c r="N409" s="2">
        <f t="shared" ref="N409" si="1525">P409+R409+T409</f>
        <v>68.599999999999994</v>
      </c>
      <c r="O409" s="3">
        <f t="shared" ref="O409" si="1526">Q409+S409+U409</f>
        <v>108.51</v>
      </c>
      <c r="P409" s="2">
        <v>50.44</v>
      </c>
      <c r="Q409" s="3">
        <v>81.489999999999995</v>
      </c>
      <c r="R409" s="2">
        <v>6.4</v>
      </c>
      <c r="S409" s="3">
        <v>6.4</v>
      </c>
      <c r="T409" s="2">
        <v>11.76</v>
      </c>
      <c r="U409" s="3">
        <v>20.62</v>
      </c>
      <c r="V409" s="2">
        <v>0</v>
      </c>
      <c r="W409" s="3">
        <v>0</v>
      </c>
      <c r="X409" s="2">
        <v>186</v>
      </c>
      <c r="Y409" s="3">
        <v>191</v>
      </c>
      <c r="Z409" s="20">
        <f t="shared" ref="Z409" si="1527">(N409/X409)*100</f>
        <v>36.881720430107521</v>
      </c>
      <c r="AA409" s="21">
        <f t="shared" ref="AA409" si="1528">(O409/Y409)*100</f>
        <v>56.811518324607334</v>
      </c>
      <c r="AB409" s="20">
        <f t="shared" ref="AB409" si="1529">(L409/X409)*100</f>
        <v>161.741935483871</v>
      </c>
      <c r="AC409" s="21">
        <f t="shared" ref="AC409" si="1530">(M409/Y409)*100</f>
        <v>158.64921465968584</v>
      </c>
    </row>
    <row r="410" spans="1:29" ht="20.25" customHeight="1" x14ac:dyDescent="0.25">
      <c r="A410" s="51" t="s">
        <v>63</v>
      </c>
      <c r="B410" s="3">
        <f t="shared" si="1508"/>
        <v>391</v>
      </c>
      <c r="C410" s="30" t="s">
        <v>27</v>
      </c>
      <c r="D410" s="60"/>
      <c r="E410" s="79"/>
      <c r="F410" s="90" t="s">
        <v>8</v>
      </c>
      <c r="G410" s="80"/>
      <c r="H410" s="95"/>
      <c r="I410" s="60">
        <v>2018</v>
      </c>
      <c r="J410" s="2">
        <v>0</v>
      </c>
      <c r="K410" s="3">
        <v>0</v>
      </c>
      <c r="L410" s="15">
        <f t="shared" si="1356"/>
        <v>50.55</v>
      </c>
      <c r="M410" s="16">
        <f t="shared" si="1357"/>
        <v>116.83</v>
      </c>
      <c r="N410" s="2">
        <f t="shared" si="1189"/>
        <v>50.55</v>
      </c>
      <c r="O410" s="3">
        <f t="shared" si="1189"/>
        <v>116.83</v>
      </c>
      <c r="P410" s="2">
        <v>47.14</v>
      </c>
      <c r="Q410" s="3">
        <v>113.42</v>
      </c>
      <c r="R410" s="2">
        <v>3.41</v>
      </c>
      <c r="S410" s="3">
        <v>3.41</v>
      </c>
      <c r="T410" s="2">
        <v>0</v>
      </c>
      <c r="U410" s="3">
        <v>0</v>
      </c>
      <c r="V410" s="2">
        <v>0</v>
      </c>
      <c r="W410" s="3">
        <v>0</v>
      </c>
      <c r="X410" s="2">
        <v>186</v>
      </c>
      <c r="Y410" s="3">
        <v>191</v>
      </c>
      <c r="Z410" s="20">
        <f t="shared" ref="Z410" si="1531">(N410/X410)*100</f>
        <v>27.177419354838705</v>
      </c>
      <c r="AA410" s="21">
        <f t="shared" ref="AA410" si="1532">(O410/Y410)*100</f>
        <v>61.167539267015705</v>
      </c>
      <c r="AB410" s="20">
        <f t="shared" ref="AB410" si="1533">(L410/X410)*100</f>
        <v>27.177419354838705</v>
      </c>
      <c r="AC410" s="21">
        <f t="shared" ref="AC410" si="1534">(M410/Y410)*100</f>
        <v>61.167539267015705</v>
      </c>
    </row>
    <row r="411" spans="1:29" ht="30" x14ac:dyDescent="0.25">
      <c r="A411" s="14" t="s">
        <v>53</v>
      </c>
      <c r="B411" s="3">
        <f t="shared" si="1508"/>
        <v>392</v>
      </c>
      <c r="C411" s="34" t="s">
        <v>32</v>
      </c>
      <c r="D411" s="60">
        <v>1</v>
      </c>
      <c r="E411" s="79" t="s">
        <v>8</v>
      </c>
      <c r="F411" s="90" t="s">
        <v>8</v>
      </c>
      <c r="G411" s="80"/>
      <c r="H411" s="95"/>
      <c r="I411" s="60">
        <v>2013</v>
      </c>
      <c r="J411" s="2">
        <v>0</v>
      </c>
      <c r="K411" s="3">
        <v>0</v>
      </c>
      <c r="L411" s="15">
        <f t="shared" si="1356"/>
        <v>84.02</v>
      </c>
      <c r="M411" s="16">
        <f t="shared" si="1357"/>
        <v>95.56</v>
      </c>
      <c r="N411" s="2">
        <f t="shared" ref="N411" si="1535">P411+R411+T411</f>
        <v>84.02</v>
      </c>
      <c r="O411" s="3">
        <f t="shared" ref="O411" si="1536">Q411+S411+U411</f>
        <v>95.56</v>
      </c>
      <c r="P411" s="2">
        <v>78.72</v>
      </c>
      <c r="Q411" s="3">
        <v>88.14</v>
      </c>
      <c r="R411" s="2">
        <v>1.94</v>
      </c>
      <c r="S411" s="3">
        <v>4.0599999999999996</v>
      </c>
      <c r="T411" s="2">
        <v>3.36</v>
      </c>
      <c r="U411" s="3">
        <v>3.36</v>
      </c>
      <c r="V411" s="2">
        <v>0</v>
      </c>
      <c r="W411" s="3">
        <v>0</v>
      </c>
      <c r="X411" s="2">
        <v>186</v>
      </c>
      <c r="Y411" s="3">
        <v>191</v>
      </c>
      <c r="Z411" s="20">
        <f t="shared" ref="Z411" si="1537">(N411/X411)*100</f>
        <v>45.172043010752688</v>
      </c>
      <c r="AA411" s="21">
        <f t="shared" ref="AA411" si="1538">(O411/Y411)*100</f>
        <v>50.031413612565444</v>
      </c>
      <c r="AB411" s="20">
        <f t="shared" ref="AB411" si="1539">(L411/X411)*100</f>
        <v>45.172043010752688</v>
      </c>
      <c r="AC411" s="21">
        <f t="shared" ref="AC411" si="1540">(M411/Y411)*100</f>
        <v>50.031413612565444</v>
      </c>
    </row>
    <row r="412" spans="1:29" x14ac:dyDescent="0.25">
      <c r="A412" s="49" t="s">
        <v>59</v>
      </c>
      <c r="B412" s="3">
        <f t="shared" si="1508"/>
        <v>393</v>
      </c>
      <c r="C412" s="30" t="s">
        <v>22</v>
      </c>
      <c r="D412" s="60">
        <v>1</v>
      </c>
      <c r="E412" s="79"/>
      <c r="F412" s="90" t="s">
        <v>8</v>
      </c>
      <c r="G412" s="80"/>
      <c r="H412" s="95"/>
      <c r="I412" s="60">
        <v>2016</v>
      </c>
      <c r="J412" s="2">
        <v>0</v>
      </c>
      <c r="K412" s="3">
        <v>0</v>
      </c>
      <c r="L412" s="15">
        <f t="shared" si="1356"/>
        <v>62.400000000000006</v>
      </c>
      <c r="M412" s="16">
        <f t="shared" si="1357"/>
        <v>150.88</v>
      </c>
      <c r="N412" s="2">
        <f t="shared" si="1189"/>
        <v>62.400000000000006</v>
      </c>
      <c r="O412" s="3">
        <f t="shared" si="1189"/>
        <v>150.88</v>
      </c>
      <c r="P412" s="2">
        <v>42.03</v>
      </c>
      <c r="Q412" s="3">
        <v>60.18</v>
      </c>
      <c r="R412" s="2">
        <v>20.37</v>
      </c>
      <c r="S412" s="3">
        <v>21.42</v>
      </c>
      <c r="T412" s="2">
        <v>0</v>
      </c>
      <c r="U412" s="3">
        <v>69.28</v>
      </c>
      <c r="V412" s="2">
        <v>0</v>
      </c>
      <c r="W412" s="3">
        <v>0</v>
      </c>
      <c r="X412" s="2">
        <v>198</v>
      </c>
      <c r="Y412" s="3">
        <v>204</v>
      </c>
      <c r="Z412" s="20">
        <f t="shared" ref="Z412" si="1541">(N412/X412)*100</f>
        <v>31.515151515151519</v>
      </c>
      <c r="AA412" s="21">
        <f t="shared" ref="AA412" si="1542">(O412/Y412)*100</f>
        <v>73.960784313725497</v>
      </c>
      <c r="AB412" s="20">
        <f t="shared" ref="AB412" si="1543">(L412/X412)*100</f>
        <v>31.515151515151519</v>
      </c>
      <c r="AC412" s="21">
        <f t="shared" ref="AC412" si="1544">(M412/Y412)*100</f>
        <v>73.960784313725497</v>
      </c>
    </row>
    <row r="413" spans="1:29" x14ac:dyDescent="0.25">
      <c r="A413" s="2" t="s">
        <v>73</v>
      </c>
      <c r="B413" s="3">
        <f t="shared" si="1508"/>
        <v>394</v>
      </c>
      <c r="C413" s="30" t="s">
        <v>40</v>
      </c>
      <c r="D413" s="60">
        <v>1</v>
      </c>
      <c r="E413" s="79"/>
      <c r="F413" s="90" t="s">
        <v>8</v>
      </c>
      <c r="G413" s="80"/>
      <c r="H413" s="95"/>
      <c r="I413" s="60">
        <v>2016</v>
      </c>
      <c r="J413" s="2">
        <v>0</v>
      </c>
      <c r="K413" s="3">
        <v>0</v>
      </c>
      <c r="L413" s="15">
        <f t="shared" si="1356"/>
        <v>180.11</v>
      </c>
      <c r="M413" s="16">
        <f t="shared" si="1357"/>
        <v>215.97</v>
      </c>
      <c r="N413" s="2">
        <f t="shared" si="1189"/>
        <v>180.11</v>
      </c>
      <c r="O413" s="3">
        <f t="shared" si="1189"/>
        <v>215.97</v>
      </c>
      <c r="P413" s="2">
        <v>87.84</v>
      </c>
      <c r="Q413" s="3">
        <v>120.26</v>
      </c>
      <c r="R413" s="2">
        <v>92.27</v>
      </c>
      <c r="S413" s="3">
        <v>95.71</v>
      </c>
      <c r="T413" s="2">
        <v>0</v>
      </c>
      <c r="U413" s="3">
        <v>0</v>
      </c>
      <c r="V413" s="2">
        <v>0</v>
      </c>
      <c r="W413" s="3">
        <v>0</v>
      </c>
      <c r="X413" s="2">
        <v>186</v>
      </c>
      <c r="Y413" s="3">
        <v>191</v>
      </c>
      <c r="Z413" s="20">
        <f t="shared" ref="Z413" si="1545">(N413/X413)*100</f>
        <v>96.833333333333343</v>
      </c>
      <c r="AA413" s="21">
        <f t="shared" ref="AA413" si="1546">(O413/Y413)*100</f>
        <v>113.07329842931937</v>
      </c>
      <c r="AB413" s="20">
        <f t="shared" ref="AB413" si="1547">(L413/X413)*100</f>
        <v>96.833333333333343</v>
      </c>
      <c r="AC413" s="21">
        <f t="shared" ref="AC413" si="1548">(M413/Y413)*100</f>
        <v>113.07329842931937</v>
      </c>
    </row>
    <row r="414" spans="1:29" x14ac:dyDescent="0.25">
      <c r="A414" s="50" t="s">
        <v>61</v>
      </c>
      <c r="B414" s="3">
        <f t="shared" si="1508"/>
        <v>395</v>
      </c>
      <c r="C414" s="30" t="s">
        <v>20</v>
      </c>
      <c r="D414" s="60">
        <v>1</v>
      </c>
      <c r="E414" s="79"/>
      <c r="F414" s="90" t="s">
        <v>8</v>
      </c>
      <c r="G414" s="80"/>
      <c r="H414" s="95"/>
      <c r="I414" s="60">
        <v>2017</v>
      </c>
      <c r="J414" s="2">
        <v>342.27</v>
      </c>
      <c r="K414" s="3">
        <v>506.49</v>
      </c>
      <c r="L414" s="15">
        <f t="shared" si="1356"/>
        <v>407.97999999999996</v>
      </c>
      <c r="M414" s="16">
        <f t="shared" si="1357"/>
        <v>547.46</v>
      </c>
      <c r="N414" s="2">
        <f t="shared" si="1189"/>
        <v>65.709999999999994</v>
      </c>
      <c r="O414" s="3">
        <f t="shared" si="1189"/>
        <v>40.97</v>
      </c>
      <c r="P414" s="2">
        <v>50.11</v>
      </c>
      <c r="Q414" s="3">
        <v>26.17</v>
      </c>
      <c r="R414" s="2">
        <v>15.6</v>
      </c>
      <c r="S414" s="3">
        <v>14.8</v>
      </c>
      <c r="T414" s="2">
        <v>0</v>
      </c>
      <c r="U414" s="3">
        <v>0</v>
      </c>
      <c r="V414" s="2">
        <v>0</v>
      </c>
      <c r="W414" s="3">
        <v>0</v>
      </c>
      <c r="X414" s="2">
        <v>190</v>
      </c>
      <c r="Y414" s="3">
        <v>196</v>
      </c>
      <c r="Z414" s="20">
        <f t="shared" ref="Z414" si="1549">(N414/X414)*100</f>
        <v>34.584210526315786</v>
      </c>
      <c r="AA414" s="21">
        <f t="shared" ref="AA414" si="1550">(O414/Y414)*100</f>
        <v>20.903061224489793</v>
      </c>
      <c r="AB414" s="20">
        <f t="shared" ref="AB414" si="1551">(L414/X414)*100</f>
        <v>214.72631578947366</v>
      </c>
      <c r="AC414" s="21">
        <f t="shared" ref="AC414" si="1552">(M414/Y414)*100</f>
        <v>279.31632653061229</v>
      </c>
    </row>
    <row r="415" spans="1:29" x14ac:dyDescent="0.25">
      <c r="A415" s="50" t="s">
        <v>61</v>
      </c>
      <c r="B415" s="3">
        <f t="shared" si="1508"/>
        <v>396</v>
      </c>
      <c r="C415" s="30" t="s">
        <v>20</v>
      </c>
      <c r="D415" s="60">
        <v>1</v>
      </c>
      <c r="E415" s="79"/>
      <c r="F415" s="90" t="s">
        <v>8</v>
      </c>
      <c r="G415" s="80"/>
      <c r="H415" s="95"/>
      <c r="I415" s="60">
        <v>2017</v>
      </c>
      <c r="J415" s="2">
        <v>0</v>
      </c>
      <c r="K415" s="3">
        <v>0</v>
      </c>
      <c r="L415" s="15">
        <f t="shared" si="1356"/>
        <v>51.879999999999995</v>
      </c>
      <c r="M415" s="16">
        <f t="shared" si="1357"/>
        <v>79.34</v>
      </c>
      <c r="N415" s="2">
        <f t="shared" ref="N415:N416" si="1553">P415+R415+T415</f>
        <v>51.879999999999995</v>
      </c>
      <c r="O415" s="3">
        <f t="shared" ref="O415:O416" si="1554">Q415+S415+U415</f>
        <v>79.34</v>
      </c>
      <c r="P415" s="2">
        <v>49.8</v>
      </c>
      <c r="Q415" s="3">
        <v>74.790000000000006</v>
      </c>
      <c r="R415" s="2">
        <v>2.08</v>
      </c>
      <c r="S415" s="3">
        <v>4.55</v>
      </c>
      <c r="T415" s="2">
        <v>0</v>
      </c>
      <c r="U415" s="3">
        <v>0</v>
      </c>
      <c r="V415" s="2">
        <v>0</v>
      </c>
      <c r="W415" s="3">
        <v>0</v>
      </c>
      <c r="X415" s="2">
        <v>190</v>
      </c>
      <c r="Y415" s="3">
        <v>196</v>
      </c>
      <c r="Z415" s="20">
        <f t="shared" ref="Z415" si="1555">(N415/X415)*100</f>
        <v>27.305263157894732</v>
      </c>
      <c r="AA415" s="21">
        <f t="shared" ref="AA415" si="1556">(O415/Y415)*100</f>
        <v>40.479591836734699</v>
      </c>
      <c r="AB415" s="20">
        <f t="shared" ref="AB415" si="1557">(L415/X415)*100</f>
        <v>27.305263157894732</v>
      </c>
      <c r="AC415" s="21">
        <f t="shared" ref="AC415" si="1558">(M415/Y415)*100</f>
        <v>40.479591836734699</v>
      </c>
    </row>
    <row r="416" spans="1:29" x14ac:dyDescent="0.25">
      <c r="A416" s="50" t="s">
        <v>61</v>
      </c>
      <c r="B416" s="3">
        <f t="shared" si="1508"/>
        <v>397</v>
      </c>
      <c r="C416" s="30" t="s">
        <v>20</v>
      </c>
      <c r="D416" s="60">
        <v>1</v>
      </c>
      <c r="E416" s="79"/>
      <c r="F416" s="90" t="s">
        <v>8</v>
      </c>
      <c r="G416" s="80"/>
      <c r="H416" s="95"/>
      <c r="I416" s="60">
        <v>2013</v>
      </c>
      <c r="J416" s="2"/>
      <c r="K416" s="3"/>
      <c r="L416" s="15">
        <f t="shared" si="1356"/>
        <v>54.49</v>
      </c>
      <c r="M416" s="16">
        <f t="shared" si="1357"/>
        <v>30.53</v>
      </c>
      <c r="N416" s="2">
        <f t="shared" si="1553"/>
        <v>54.49</v>
      </c>
      <c r="O416" s="3">
        <f t="shared" si="1554"/>
        <v>30.53</v>
      </c>
      <c r="P416" s="2">
        <v>54.49</v>
      </c>
      <c r="Q416" s="3">
        <v>30.53</v>
      </c>
      <c r="R416" s="2">
        <v>0</v>
      </c>
      <c r="S416" s="3">
        <v>0</v>
      </c>
      <c r="T416" s="2">
        <v>0</v>
      </c>
      <c r="U416" s="3">
        <v>0</v>
      </c>
      <c r="V416" s="2">
        <v>0</v>
      </c>
      <c r="W416" s="3">
        <v>0</v>
      </c>
      <c r="X416" s="2">
        <v>190</v>
      </c>
      <c r="Y416" s="3">
        <v>196</v>
      </c>
      <c r="Z416" s="20">
        <f t="shared" ref="Z416" si="1559">(N416/X416)*100</f>
        <v>28.678947368421053</v>
      </c>
      <c r="AA416" s="21">
        <f t="shared" ref="AA416" si="1560">(O416/Y416)*100</f>
        <v>15.576530612244898</v>
      </c>
      <c r="AB416" s="20">
        <f t="shared" ref="AB416" si="1561">(L416/X416)*100</f>
        <v>28.678947368421053</v>
      </c>
      <c r="AC416" s="21">
        <f t="shared" ref="AC416" si="1562">(M416/Y416)*100</f>
        <v>15.576530612244898</v>
      </c>
    </row>
    <row r="417" spans="1:29" x14ac:dyDescent="0.25">
      <c r="A417" s="48" t="s">
        <v>51</v>
      </c>
      <c r="B417" s="3">
        <f t="shared" si="1508"/>
        <v>398</v>
      </c>
      <c r="C417" s="30" t="s">
        <v>20</v>
      </c>
      <c r="D417" s="60">
        <v>1</v>
      </c>
      <c r="E417" s="79"/>
      <c r="F417" s="90" t="s">
        <v>8</v>
      </c>
      <c r="G417" s="80"/>
      <c r="H417" s="95"/>
      <c r="I417" s="60">
        <v>2016</v>
      </c>
      <c r="J417" s="2">
        <v>0</v>
      </c>
      <c r="K417" s="3">
        <v>0</v>
      </c>
      <c r="L417" s="15">
        <f t="shared" si="1356"/>
        <v>82.66</v>
      </c>
      <c r="M417" s="16">
        <f t="shared" si="1357"/>
        <v>137.56</v>
      </c>
      <c r="N417" s="2">
        <f t="shared" si="1189"/>
        <v>82.66</v>
      </c>
      <c r="O417" s="3">
        <f t="shared" si="1189"/>
        <v>137.56</v>
      </c>
      <c r="P417" s="2">
        <v>70.3</v>
      </c>
      <c r="Q417" s="3">
        <v>122</v>
      </c>
      <c r="R417" s="2">
        <v>0</v>
      </c>
      <c r="S417" s="3">
        <v>3.2</v>
      </c>
      <c r="T417" s="2">
        <v>12.36</v>
      </c>
      <c r="U417" s="3">
        <v>12.36</v>
      </c>
      <c r="V417" s="2">
        <v>0</v>
      </c>
      <c r="W417" s="3">
        <v>0</v>
      </c>
      <c r="X417" s="2">
        <v>190</v>
      </c>
      <c r="Y417" s="3">
        <v>196</v>
      </c>
      <c r="Z417" s="20">
        <f t="shared" ref="Z417" si="1563">(N417/X417)*100</f>
        <v>43.505263157894738</v>
      </c>
      <c r="AA417" s="21">
        <f t="shared" ref="AA417" si="1564">(O417/Y417)*100</f>
        <v>70.183673469387756</v>
      </c>
      <c r="AB417" s="20">
        <f t="shared" ref="AB417" si="1565">(L417/X417)*100</f>
        <v>43.505263157894738</v>
      </c>
      <c r="AC417" s="21">
        <f t="shared" ref="AC417" si="1566">(M417/Y417)*100</f>
        <v>70.183673469387756</v>
      </c>
    </row>
    <row r="418" spans="1:29" x14ac:dyDescent="0.25">
      <c r="A418" s="14" t="s">
        <v>53</v>
      </c>
      <c r="B418" s="3">
        <f t="shared" si="1508"/>
        <v>399</v>
      </c>
      <c r="C418" s="30" t="s">
        <v>20</v>
      </c>
      <c r="D418" s="60">
        <v>1</v>
      </c>
      <c r="E418" s="79"/>
      <c r="F418" s="90"/>
      <c r="G418" s="80" t="s">
        <v>8</v>
      </c>
      <c r="H418" s="95"/>
      <c r="I418" s="60">
        <v>2013</v>
      </c>
      <c r="J418" s="2">
        <v>0</v>
      </c>
      <c r="K418" s="3">
        <v>0</v>
      </c>
      <c r="L418" s="15">
        <f t="shared" si="1356"/>
        <v>21.65</v>
      </c>
      <c r="M418" s="16">
        <f t="shared" si="1357"/>
        <v>132.44</v>
      </c>
      <c r="N418" s="2">
        <f t="shared" si="1189"/>
        <v>21.65</v>
      </c>
      <c r="O418" s="3">
        <f t="shared" si="1189"/>
        <v>132.44</v>
      </c>
      <c r="P418" s="2">
        <v>9.3800000000000008</v>
      </c>
      <c r="Q418" s="3">
        <v>120.17</v>
      </c>
      <c r="R418" s="2">
        <v>12.27</v>
      </c>
      <c r="S418" s="3">
        <v>12.27</v>
      </c>
      <c r="T418" s="2">
        <v>0</v>
      </c>
      <c r="U418" s="3">
        <v>0</v>
      </c>
      <c r="V418" s="2">
        <v>0</v>
      </c>
      <c r="W418" s="3">
        <v>0</v>
      </c>
      <c r="X418" s="2">
        <v>190</v>
      </c>
      <c r="Y418" s="3">
        <v>196</v>
      </c>
      <c r="Z418" s="20">
        <f t="shared" ref="Z418" si="1567">(N418/X418)*100</f>
        <v>11.394736842105264</v>
      </c>
      <c r="AA418" s="21">
        <f t="shared" ref="AA418" si="1568">(O418/Y418)*100</f>
        <v>67.571428571428569</v>
      </c>
      <c r="AB418" s="20">
        <f t="shared" ref="AB418" si="1569">(L418/X418)*100</f>
        <v>11.394736842105264</v>
      </c>
      <c r="AC418" s="21">
        <f t="shared" ref="AC418" si="1570">(M418/Y418)*100</f>
        <v>67.571428571428569</v>
      </c>
    </row>
    <row r="419" spans="1:29" x14ac:dyDescent="0.25">
      <c r="A419" s="14" t="s">
        <v>53</v>
      </c>
      <c r="B419" s="3">
        <f t="shared" si="1508"/>
        <v>400</v>
      </c>
      <c r="C419" s="30" t="s">
        <v>20</v>
      </c>
      <c r="D419" s="60">
        <v>1</v>
      </c>
      <c r="E419" s="79"/>
      <c r="F419" s="90"/>
      <c r="G419" s="80" t="s">
        <v>8</v>
      </c>
      <c r="H419" s="95"/>
      <c r="I419" s="60">
        <v>2013</v>
      </c>
      <c r="J419" s="2">
        <v>320.87</v>
      </c>
      <c r="K419" s="3">
        <v>663.72</v>
      </c>
      <c r="L419" s="15">
        <f t="shared" si="1356"/>
        <v>393.13</v>
      </c>
      <c r="M419" s="16">
        <f t="shared" si="1357"/>
        <v>721.45</v>
      </c>
      <c r="N419" s="2">
        <f t="shared" ref="N419" si="1571">P419+R419+T419</f>
        <v>72.260000000000005</v>
      </c>
      <c r="O419" s="3">
        <f t="shared" ref="O419" si="1572">Q419+S419+U419</f>
        <v>57.730000000000004</v>
      </c>
      <c r="P419" s="2">
        <v>40.700000000000003</v>
      </c>
      <c r="Q419" s="3">
        <v>26.17</v>
      </c>
      <c r="R419" s="2">
        <v>31.56</v>
      </c>
      <c r="S419" s="3">
        <v>31.56</v>
      </c>
      <c r="T419" s="2">
        <v>0</v>
      </c>
      <c r="U419" s="3">
        <v>0</v>
      </c>
      <c r="V419" s="2">
        <v>0</v>
      </c>
      <c r="W419" s="3">
        <v>0</v>
      </c>
      <c r="X419" s="2">
        <v>190</v>
      </c>
      <c r="Y419" s="3">
        <v>196</v>
      </c>
      <c r="Z419" s="20">
        <f t="shared" ref="Z419" si="1573">(N419/X419)*100</f>
        <v>38.031578947368423</v>
      </c>
      <c r="AA419" s="21">
        <f t="shared" ref="AA419" si="1574">(O419/Y419)*100</f>
        <v>29.454081632653061</v>
      </c>
      <c r="AB419" s="20">
        <f t="shared" ref="AB419" si="1575">(L419/X419)*100</f>
        <v>206.91052631578947</v>
      </c>
      <c r="AC419" s="21">
        <f t="shared" ref="AC419" si="1576">(M419/Y419)*100</f>
        <v>368.08673469387759</v>
      </c>
    </row>
    <row r="420" spans="1:29" x14ac:dyDescent="0.25">
      <c r="A420" s="48" t="s">
        <v>51</v>
      </c>
      <c r="B420" s="3">
        <f t="shared" si="1508"/>
        <v>401</v>
      </c>
      <c r="C420" s="30" t="s">
        <v>17</v>
      </c>
      <c r="D420" s="60">
        <v>1</v>
      </c>
      <c r="E420" s="79" t="s">
        <v>8</v>
      </c>
      <c r="F420" s="90" t="s">
        <v>8</v>
      </c>
      <c r="G420" s="80"/>
      <c r="H420" s="95"/>
      <c r="I420" s="60">
        <v>2016</v>
      </c>
      <c r="J420" s="2">
        <v>0</v>
      </c>
      <c r="K420" s="3">
        <v>0</v>
      </c>
      <c r="L420" s="15">
        <f t="shared" si="1356"/>
        <v>101.63</v>
      </c>
      <c r="M420" s="16">
        <f t="shared" si="1357"/>
        <v>101.88</v>
      </c>
      <c r="N420" s="2">
        <f>P420+R420+T420+V420</f>
        <v>101.63</v>
      </c>
      <c r="O420" s="3">
        <f>Q420+S420+U420+W420</f>
        <v>101.88</v>
      </c>
      <c r="P420" s="2">
        <v>52.53</v>
      </c>
      <c r="Q420" s="3">
        <v>49.41</v>
      </c>
      <c r="R420" s="2">
        <v>2.79</v>
      </c>
      <c r="S420" s="3">
        <v>5.44</v>
      </c>
      <c r="T420" s="2">
        <v>40.81</v>
      </c>
      <c r="U420" s="3">
        <v>41.53</v>
      </c>
      <c r="V420" s="2">
        <v>5.5</v>
      </c>
      <c r="W420" s="3">
        <v>5.5</v>
      </c>
      <c r="X420" s="2">
        <v>190</v>
      </c>
      <c r="Y420" s="3">
        <v>196</v>
      </c>
      <c r="Z420" s="20">
        <f t="shared" ref="Z420" si="1577">(N420/X420)*100</f>
        <v>53.489473684210523</v>
      </c>
      <c r="AA420" s="21">
        <f t="shared" ref="AA420" si="1578">(O420/Y420)*100</f>
        <v>51.979591836734699</v>
      </c>
      <c r="AB420" s="20">
        <f t="shared" ref="AB420" si="1579">(L420/X420)*100</f>
        <v>53.489473684210523</v>
      </c>
      <c r="AC420" s="21">
        <f t="shared" ref="AC420" si="1580">(M420/Y420)*100</f>
        <v>51.979591836734699</v>
      </c>
    </row>
    <row r="421" spans="1:29" x14ac:dyDescent="0.25">
      <c r="A421" s="2" t="s">
        <v>73</v>
      </c>
      <c r="B421" s="3">
        <f t="shared" si="1508"/>
        <v>402</v>
      </c>
      <c r="C421" s="30" t="s">
        <v>16</v>
      </c>
      <c r="D421" s="60">
        <v>1</v>
      </c>
      <c r="E421" s="79" t="s">
        <v>8</v>
      </c>
      <c r="F421" s="90" t="s">
        <v>8</v>
      </c>
      <c r="G421" s="80"/>
      <c r="H421" s="95"/>
      <c r="I421" s="60">
        <v>2015</v>
      </c>
      <c r="J421" s="2">
        <v>0</v>
      </c>
      <c r="K421" s="3">
        <v>0</v>
      </c>
      <c r="L421" s="15">
        <f t="shared" si="1356"/>
        <v>14.4</v>
      </c>
      <c r="M421" s="16">
        <f t="shared" si="1357"/>
        <v>50.989999999999995</v>
      </c>
      <c r="N421" s="2">
        <f t="shared" si="1189"/>
        <v>14.4</v>
      </c>
      <c r="O421" s="3">
        <f t="shared" si="1189"/>
        <v>50.989999999999995</v>
      </c>
      <c r="P421" s="2">
        <v>2.94</v>
      </c>
      <c r="Q421" s="3">
        <v>26.73</v>
      </c>
      <c r="R421" s="2">
        <v>3.06</v>
      </c>
      <c r="S421" s="3">
        <v>2.2400000000000002</v>
      </c>
      <c r="T421" s="2">
        <v>8.4</v>
      </c>
      <c r="U421" s="3">
        <v>22.02</v>
      </c>
      <c r="V421" s="2">
        <v>0</v>
      </c>
      <c r="W421" s="3">
        <v>0</v>
      </c>
      <c r="X421" s="2">
        <v>198</v>
      </c>
      <c r="Y421" s="3">
        <v>204</v>
      </c>
      <c r="Z421" s="20">
        <f t="shared" ref="Z421" si="1581">(N421/X421)*100</f>
        <v>7.2727272727272725</v>
      </c>
      <c r="AA421" s="21">
        <f t="shared" ref="AA421" si="1582">(O421/Y421)*100</f>
        <v>24.995098039215684</v>
      </c>
      <c r="AB421" s="20">
        <f t="shared" ref="AB421" si="1583">(L421/X421)*100</f>
        <v>7.2727272727272725</v>
      </c>
      <c r="AC421" s="21">
        <f t="shared" ref="AC421" si="1584">(M421/Y421)*100</f>
        <v>24.995098039215684</v>
      </c>
    </row>
    <row r="422" spans="1:29" ht="33.75" customHeight="1" x14ac:dyDescent="0.25">
      <c r="A422" s="56" t="s">
        <v>14</v>
      </c>
      <c r="B422" s="3">
        <f t="shared" si="1508"/>
        <v>403</v>
      </c>
      <c r="C422" s="35" t="s">
        <v>25</v>
      </c>
      <c r="D422" s="60">
        <v>1</v>
      </c>
      <c r="E422" s="79" t="s">
        <v>8</v>
      </c>
      <c r="F422" s="90" t="s">
        <v>8</v>
      </c>
      <c r="G422" s="80"/>
      <c r="H422" s="95"/>
      <c r="I422" s="60">
        <v>2013</v>
      </c>
      <c r="J422" s="11">
        <v>0</v>
      </c>
      <c r="K422" s="12">
        <v>0</v>
      </c>
      <c r="L422" s="104">
        <f t="shared" si="1356"/>
        <v>98.73</v>
      </c>
      <c r="M422" s="105">
        <f t="shared" si="1357"/>
        <v>145.21</v>
      </c>
      <c r="N422" s="11">
        <f t="shared" ref="N422:O440" si="1585">P422+R422+T422</f>
        <v>98.73</v>
      </c>
      <c r="O422" s="12">
        <f t="shared" si="1585"/>
        <v>145.21</v>
      </c>
      <c r="P422" s="11">
        <v>84.73</v>
      </c>
      <c r="Q422" s="12">
        <v>131.21</v>
      </c>
      <c r="R422" s="11">
        <v>0</v>
      </c>
      <c r="S422" s="12">
        <v>0</v>
      </c>
      <c r="T422" s="11">
        <v>14</v>
      </c>
      <c r="U422" s="12">
        <v>14</v>
      </c>
      <c r="V422" s="11">
        <v>0</v>
      </c>
      <c r="W422" s="12">
        <v>0</v>
      </c>
      <c r="X422" s="11">
        <v>190</v>
      </c>
      <c r="Y422" s="12">
        <v>196</v>
      </c>
      <c r="Z422" s="20">
        <f t="shared" si="2"/>
        <v>51.963157894736845</v>
      </c>
      <c r="AA422" s="21">
        <f t="shared" si="3"/>
        <v>74.08673469387756</v>
      </c>
      <c r="AB422" s="20">
        <f t="shared" si="4"/>
        <v>51.963157894736845</v>
      </c>
      <c r="AC422" s="21">
        <f t="shared" si="5"/>
        <v>74.08673469387756</v>
      </c>
    </row>
    <row r="423" spans="1:29" x14ac:dyDescent="0.25">
      <c r="A423" s="2" t="s">
        <v>73</v>
      </c>
      <c r="B423" s="3">
        <f t="shared" si="1508"/>
        <v>404</v>
      </c>
      <c r="C423" s="34" t="s">
        <v>17</v>
      </c>
      <c r="D423" s="60">
        <v>1</v>
      </c>
      <c r="E423" s="79" t="s">
        <v>8</v>
      </c>
      <c r="F423" s="90" t="s">
        <v>8</v>
      </c>
      <c r="G423" s="80"/>
      <c r="H423" s="95"/>
      <c r="I423" s="60">
        <v>2018</v>
      </c>
      <c r="J423" s="2">
        <v>0</v>
      </c>
      <c r="K423" s="3">
        <v>0</v>
      </c>
      <c r="L423" s="15">
        <f t="shared" si="1356"/>
        <v>27.4</v>
      </c>
      <c r="M423" s="16">
        <f t="shared" si="1357"/>
        <v>55.61</v>
      </c>
      <c r="N423" s="2">
        <f t="shared" si="1585"/>
        <v>27.4</v>
      </c>
      <c r="O423" s="3">
        <f t="shared" si="1585"/>
        <v>55.61</v>
      </c>
      <c r="P423" s="2">
        <v>12.68</v>
      </c>
      <c r="Q423" s="3">
        <v>30.67</v>
      </c>
      <c r="R423" s="2">
        <v>3.06</v>
      </c>
      <c r="S423" s="3">
        <v>2.2400000000000002</v>
      </c>
      <c r="T423" s="2">
        <v>11.66</v>
      </c>
      <c r="U423" s="3">
        <v>22.7</v>
      </c>
      <c r="V423" s="2">
        <v>0</v>
      </c>
      <c r="W423" s="3">
        <v>0</v>
      </c>
      <c r="X423" s="2">
        <v>190</v>
      </c>
      <c r="Y423" s="3">
        <v>196</v>
      </c>
      <c r="Z423" s="20">
        <f t="shared" ref="Z423" si="1586">(N423/X423)*100</f>
        <v>14.421052631578945</v>
      </c>
      <c r="AA423" s="21">
        <f t="shared" ref="AA423" si="1587">(O423/Y423)*100</f>
        <v>28.372448979591837</v>
      </c>
      <c r="AB423" s="20">
        <f t="shared" ref="AB423" si="1588">(L423/X423)*100</f>
        <v>14.421052631578945</v>
      </c>
      <c r="AC423" s="21">
        <f t="shared" ref="AC423" si="1589">(M423/Y423)*100</f>
        <v>28.372448979591837</v>
      </c>
    </row>
    <row r="424" spans="1:29" x14ac:dyDescent="0.25">
      <c r="A424" s="2" t="s">
        <v>73</v>
      </c>
      <c r="B424" s="3">
        <f t="shared" si="1508"/>
        <v>405</v>
      </c>
      <c r="C424" s="34" t="s">
        <v>12</v>
      </c>
      <c r="D424" s="60">
        <v>1</v>
      </c>
      <c r="E424" s="79" t="s">
        <v>8</v>
      </c>
      <c r="F424" s="90" t="s">
        <v>8</v>
      </c>
      <c r="G424" s="80"/>
      <c r="H424" s="95"/>
      <c r="I424" s="60">
        <v>2015</v>
      </c>
      <c r="J424" s="2">
        <v>0</v>
      </c>
      <c r="K424" s="3">
        <v>0</v>
      </c>
      <c r="L424" s="15">
        <f t="shared" si="1356"/>
        <v>66.489999999999995</v>
      </c>
      <c r="M424" s="16">
        <f t="shared" si="1357"/>
        <v>28.8</v>
      </c>
      <c r="N424" s="2">
        <f t="shared" si="1585"/>
        <v>66.489999999999995</v>
      </c>
      <c r="O424" s="3">
        <f t="shared" si="1585"/>
        <v>28.8</v>
      </c>
      <c r="P424" s="2">
        <v>66.489999999999995</v>
      </c>
      <c r="Q424" s="3">
        <v>28.8</v>
      </c>
      <c r="R424" s="2">
        <v>0</v>
      </c>
      <c r="S424" s="3">
        <v>0</v>
      </c>
      <c r="T424" s="2">
        <v>0</v>
      </c>
      <c r="U424" s="3">
        <v>0</v>
      </c>
      <c r="V424" s="2">
        <v>0</v>
      </c>
      <c r="W424" s="3">
        <v>0</v>
      </c>
      <c r="X424" s="2">
        <v>186</v>
      </c>
      <c r="Y424" s="3">
        <v>191</v>
      </c>
      <c r="Z424" s="20">
        <f t="shared" ref="Z424" si="1590">(N424/X424)*100</f>
        <v>35.747311827956985</v>
      </c>
      <c r="AA424" s="21">
        <f t="shared" ref="AA424" si="1591">(O424/Y424)*100</f>
        <v>15.078534031413612</v>
      </c>
      <c r="AB424" s="20">
        <f t="shared" ref="AB424" si="1592">(L424/X424)*100</f>
        <v>35.747311827956985</v>
      </c>
      <c r="AC424" s="21">
        <f t="shared" ref="AC424" si="1593">(M424/Y424)*100</f>
        <v>15.078534031413612</v>
      </c>
    </row>
    <row r="425" spans="1:29" x14ac:dyDescent="0.25">
      <c r="A425" s="49" t="s">
        <v>59</v>
      </c>
      <c r="B425" s="3">
        <f t="shared" si="1508"/>
        <v>406</v>
      </c>
      <c r="C425" s="34" t="s">
        <v>30</v>
      </c>
      <c r="D425" s="60">
        <v>1</v>
      </c>
      <c r="E425" s="79"/>
      <c r="F425" s="90" t="s">
        <v>8</v>
      </c>
      <c r="G425" s="80"/>
      <c r="H425" s="95"/>
      <c r="I425" s="60">
        <v>2013</v>
      </c>
      <c r="J425" s="2">
        <v>0</v>
      </c>
      <c r="K425" s="3">
        <v>0</v>
      </c>
      <c r="L425" s="15">
        <f t="shared" si="1356"/>
        <v>102.86999999999999</v>
      </c>
      <c r="M425" s="16">
        <f t="shared" si="1357"/>
        <v>95.19</v>
      </c>
      <c r="N425" s="2">
        <f t="shared" ref="N425:N428" si="1594">P425+R425+T425</f>
        <v>102.86999999999999</v>
      </c>
      <c r="O425" s="3">
        <f t="shared" ref="O425:O428" si="1595">Q425+S425+U425</f>
        <v>95.19</v>
      </c>
      <c r="P425" s="2">
        <v>87.38</v>
      </c>
      <c r="Q425" s="3">
        <v>79.39</v>
      </c>
      <c r="R425" s="2">
        <v>15.49</v>
      </c>
      <c r="S425" s="3">
        <v>15.8</v>
      </c>
      <c r="T425" s="2">
        <v>0</v>
      </c>
      <c r="U425" s="3">
        <v>0</v>
      </c>
      <c r="V425" s="2">
        <v>0</v>
      </c>
      <c r="W425" s="3">
        <v>0</v>
      </c>
      <c r="X425" s="2">
        <v>186</v>
      </c>
      <c r="Y425" s="3">
        <v>191</v>
      </c>
      <c r="Z425" s="20">
        <f t="shared" ref="Z425" si="1596">(N425/X425)*100</f>
        <v>55.306451612903217</v>
      </c>
      <c r="AA425" s="21">
        <f t="shared" ref="AA425" si="1597">(O425/Y425)*100</f>
        <v>49.837696335078533</v>
      </c>
      <c r="AB425" s="20">
        <f t="shared" ref="AB425" si="1598">(L425/X425)*100</f>
        <v>55.306451612903217</v>
      </c>
      <c r="AC425" s="21">
        <f t="shared" ref="AC425" si="1599">(M425/Y425)*100</f>
        <v>49.837696335078533</v>
      </c>
    </row>
    <row r="426" spans="1:29" x14ac:dyDescent="0.25">
      <c r="A426" s="49" t="s">
        <v>59</v>
      </c>
      <c r="B426" s="3">
        <f t="shared" si="1508"/>
        <v>407</v>
      </c>
      <c r="C426" s="34" t="s">
        <v>30</v>
      </c>
      <c r="D426" s="60">
        <v>1</v>
      </c>
      <c r="E426" s="79"/>
      <c r="F426" s="90" t="s">
        <v>8</v>
      </c>
      <c r="G426" s="80"/>
      <c r="H426" s="95"/>
      <c r="I426" s="60">
        <v>2017</v>
      </c>
      <c r="J426" s="2">
        <v>0</v>
      </c>
      <c r="K426" s="3">
        <v>0</v>
      </c>
      <c r="L426" s="15">
        <f t="shared" si="1356"/>
        <v>29.44</v>
      </c>
      <c r="M426" s="16">
        <f t="shared" si="1357"/>
        <v>121.17</v>
      </c>
      <c r="N426" s="2">
        <f t="shared" si="1594"/>
        <v>29.44</v>
      </c>
      <c r="O426" s="3">
        <f t="shared" si="1595"/>
        <v>121.17</v>
      </c>
      <c r="P426" s="2">
        <v>29.44</v>
      </c>
      <c r="Q426" s="3">
        <v>121.17</v>
      </c>
      <c r="R426" s="2">
        <v>0</v>
      </c>
      <c r="S426" s="3">
        <v>0</v>
      </c>
      <c r="T426" s="2">
        <v>0</v>
      </c>
      <c r="U426" s="3">
        <v>0</v>
      </c>
      <c r="V426" s="2">
        <v>0</v>
      </c>
      <c r="W426" s="3">
        <v>0</v>
      </c>
      <c r="X426" s="2">
        <v>186</v>
      </c>
      <c r="Y426" s="3">
        <v>191</v>
      </c>
      <c r="Z426" s="20">
        <f t="shared" ref="Z426" si="1600">(N426/X426)*100</f>
        <v>15.827956989247314</v>
      </c>
      <c r="AA426" s="21">
        <f t="shared" ref="AA426" si="1601">(O426/Y426)*100</f>
        <v>63.439790575916234</v>
      </c>
      <c r="AB426" s="20">
        <f t="shared" ref="AB426" si="1602">(L426/X426)*100</f>
        <v>15.827956989247314</v>
      </c>
      <c r="AC426" s="21">
        <f t="shared" ref="AC426" si="1603">(M426/Y426)*100</f>
        <v>63.439790575916234</v>
      </c>
    </row>
    <row r="427" spans="1:29" x14ac:dyDescent="0.25">
      <c r="A427" s="51" t="s">
        <v>63</v>
      </c>
      <c r="B427" s="3">
        <f t="shared" si="1508"/>
        <v>408</v>
      </c>
      <c r="C427" s="34" t="s">
        <v>30</v>
      </c>
      <c r="D427" s="60">
        <v>1</v>
      </c>
      <c r="E427" s="79"/>
      <c r="F427" s="90" t="s">
        <v>8</v>
      </c>
      <c r="G427" s="80"/>
      <c r="H427" s="95"/>
      <c r="I427" s="60">
        <v>2017</v>
      </c>
      <c r="J427" s="2">
        <v>0</v>
      </c>
      <c r="K427" s="3">
        <v>0</v>
      </c>
      <c r="L427" s="15">
        <f t="shared" si="1356"/>
        <v>58.56</v>
      </c>
      <c r="M427" s="16">
        <f t="shared" si="1357"/>
        <v>112.5</v>
      </c>
      <c r="N427" s="2">
        <f t="shared" si="1594"/>
        <v>58.56</v>
      </c>
      <c r="O427" s="3">
        <f t="shared" si="1595"/>
        <v>112.5</v>
      </c>
      <c r="P427" s="2">
        <v>40.06</v>
      </c>
      <c r="Q427" s="3">
        <v>101.09</v>
      </c>
      <c r="R427" s="2">
        <v>4.38</v>
      </c>
      <c r="S427" s="3">
        <v>5.1100000000000003</v>
      </c>
      <c r="T427" s="2">
        <v>14.12</v>
      </c>
      <c r="U427" s="3">
        <v>6.3</v>
      </c>
      <c r="V427" s="2">
        <v>0</v>
      </c>
      <c r="W427" s="3">
        <v>0</v>
      </c>
      <c r="X427" s="2">
        <v>186</v>
      </c>
      <c r="Y427" s="3">
        <v>191</v>
      </c>
      <c r="Z427" s="20">
        <f t="shared" ref="Z427" si="1604">(N427/X427)*100</f>
        <v>31.483870967741939</v>
      </c>
      <c r="AA427" s="21">
        <f t="shared" ref="AA427" si="1605">(O427/Y427)*100</f>
        <v>58.900523560209429</v>
      </c>
      <c r="AB427" s="20">
        <f t="shared" ref="AB427" si="1606">(L427/X427)*100</f>
        <v>31.483870967741939</v>
      </c>
      <c r="AC427" s="21">
        <f t="shared" ref="AC427" si="1607">(M427/Y427)*100</f>
        <v>58.900523560209429</v>
      </c>
    </row>
    <row r="428" spans="1:29" x14ac:dyDescent="0.25">
      <c r="A428" s="50" t="s">
        <v>61</v>
      </c>
      <c r="B428" s="3">
        <f t="shared" si="1508"/>
        <v>409</v>
      </c>
      <c r="C428" s="34" t="s">
        <v>34</v>
      </c>
      <c r="D428" s="60">
        <v>1</v>
      </c>
      <c r="E428" s="79"/>
      <c r="F428" s="90" t="s">
        <v>8</v>
      </c>
      <c r="G428" s="80"/>
      <c r="H428" s="95"/>
      <c r="I428" s="60">
        <v>2018</v>
      </c>
      <c r="J428" s="2">
        <v>0</v>
      </c>
      <c r="K428" s="3">
        <v>136.80000000000001</v>
      </c>
      <c r="L428" s="15">
        <f t="shared" si="1356"/>
        <v>101.64</v>
      </c>
      <c r="M428" s="16">
        <f t="shared" si="1357"/>
        <v>296.34000000000003</v>
      </c>
      <c r="N428" s="2">
        <f t="shared" si="1594"/>
        <v>101.64</v>
      </c>
      <c r="O428" s="3">
        <f t="shared" si="1595"/>
        <v>159.54</v>
      </c>
      <c r="P428" s="2">
        <v>80.33</v>
      </c>
      <c r="Q428" s="3">
        <v>132.91</v>
      </c>
      <c r="R428" s="2">
        <v>2.04</v>
      </c>
      <c r="S428" s="3">
        <v>6.34</v>
      </c>
      <c r="T428" s="2">
        <v>19.27</v>
      </c>
      <c r="U428" s="3">
        <v>20.29</v>
      </c>
      <c r="V428" s="2">
        <v>0</v>
      </c>
      <c r="W428" s="3">
        <v>0</v>
      </c>
      <c r="X428" s="2">
        <v>186</v>
      </c>
      <c r="Y428" s="3">
        <v>191</v>
      </c>
      <c r="Z428" s="20">
        <f t="shared" ref="Z428" si="1608">(N428/X428)*100</f>
        <v>54.645161290322584</v>
      </c>
      <c r="AA428" s="21">
        <f t="shared" ref="AA428" si="1609">(O428/Y428)*100</f>
        <v>83.528795811518322</v>
      </c>
      <c r="AB428" s="20">
        <f t="shared" ref="AB428" si="1610">(L428/X428)*100</f>
        <v>54.645161290322584</v>
      </c>
      <c r="AC428" s="21">
        <f t="shared" ref="AC428" si="1611">(M428/Y428)*100</f>
        <v>155.151832460733</v>
      </c>
    </row>
    <row r="429" spans="1:29" x14ac:dyDescent="0.25">
      <c r="A429" s="47" t="s">
        <v>14</v>
      </c>
      <c r="B429" s="3">
        <f t="shared" si="1508"/>
        <v>410</v>
      </c>
      <c r="C429" s="34" t="s">
        <v>12</v>
      </c>
      <c r="D429" s="60">
        <v>1</v>
      </c>
      <c r="E429" s="79" t="s">
        <v>8</v>
      </c>
      <c r="F429" s="90" t="s">
        <v>8</v>
      </c>
      <c r="G429" s="80"/>
      <c r="H429" s="95"/>
      <c r="I429" s="60">
        <v>2017</v>
      </c>
      <c r="J429" s="2">
        <v>153.21</v>
      </c>
      <c r="K429" s="3">
        <v>301.79000000000002</v>
      </c>
      <c r="L429" s="15">
        <f t="shared" si="1356"/>
        <v>218.60000000000002</v>
      </c>
      <c r="M429" s="16">
        <f t="shared" si="1357"/>
        <v>365.94000000000005</v>
      </c>
      <c r="N429" s="2">
        <f t="shared" si="1585"/>
        <v>65.39</v>
      </c>
      <c r="O429" s="3">
        <f t="shared" si="1585"/>
        <v>64.150000000000006</v>
      </c>
      <c r="P429" s="2">
        <v>56.86</v>
      </c>
      <c r="Q429" s="3">
        <v>55.99</v>
      </c>
      <c r="R429" s="2">
        <v>8.5299999999999994</v>
      </c>
      <c r="S429" s="3">
        <v>8.16</v>
      </c>
      <c r="T429" s="2">
        <v>0</v>
      </c>
      <c r="U429" s="3">
        <v>0</v>
      </c>
      <c r="V429" s="2">
        <v>0</v>
      </c>
      <c r="W429" s="3">
        <v>0</v>
      </c>
      <c r="X429" s="2">
        <v>186</v>
      </c>
      <c r="Y429" s="3">
        <v>191</v>
      </c>
      <c r="Z429" s="20">
        <f t="shared" ref="Z429" si="1612">(N429/X429)*100</f>
        <v>35.155913978494624</v>
      </c>
      <c r="AA429" s="21">
        <f t="shared" ref="AA429" si="1613">(O429/Y429)*100</f>
        <v>33.586387434554979</v>
      </c>
      <c r="AB429" s="20">
        <f t="shared" ref="AB429" si="1614">(L429/X429)*100</f>
        <v>117.52688172043011</v>
      </c>
      <c r="AC429" s="21">
        <f t="shared" ref="AC429" si="1615">(M429/Y429)*100</f>
        <v>191.59162303664925</v>
      </c>
    </row>
    <row r="430" spans="1:29" x14ac:dyDescent="0.25">
      <c r="A430" s="14" t="s">
        <v>53</v>
      </c>
      <c r="B430" s="3">
        <f t="shared" si="1508"/>
        <v>411</v>
      </c>
      <c r="C430" s="30" t="s">
        <v>26</v>
      </c>
      <c r="D430" s="60">
        <v>1</v>
      </c>
      <c r="E430" s="79"/>
      <c r="F430" s="90" t="s">
        <v>8</v>
      </c>
      <c r="G430" s="80"/>
      <c r="H430" s="95"/>
      <c r="I430" s="60">
        <v>2017</v>
      </c>
      <c r="J430" s="2">
        <v>603.05999999999995</v>
      </c>
      <c r="K430" s="3">
        <v>0</v>
      </c>
      <c r="L430" s="15">
        <f t="shared" si="1356"/>
        <v>632.69999999999993</v>
      </c>
      <c r="M430" s="16">
        <f t="shared" si="1357"/>
        <v>54.650000000000006</v>
      </c>
      <c r="N430" s="2">
        <f t="shared" ref="N430:N431" si="1616">P430+R430+T430</f>
        <v>29.64</v>
      </c>
      <c r="O430" s="3">
        <f t="shared" ref="O430:O431" si="1617">Q430+S430+U430</f>
        <v>54.650000000000006</v>
      </c>
      <c r="P430" s="2">
        <v>12.3</v>
      </c>
      <c r="Q430" s="3">
        <v>37.31</v>
      </c>
      <c r="R430" s="2">
        <v>17.34</v>
      </c>
      <c r="S430" s="3">
        <v>17.34</v>
      </c>
      <c r="T430" s="2">
        <v>0</v>
      </c>
      <c r="U430" s="3">
        <v>0</v>
      </c>
      <c r="V430" s="2">
        <v>0</v>
      </c>
      <c r="W430" s="3">
        <v>0</v>
      </c>
      <c r="X430" s="2">
        <v>186</v>
      </c>
      <c r="Y430" s="3">
        <v>191</v>
      </c>
      <c r="Z430" s="20">
        <f t="shared" ref="Z430" si="1618">(N430/X430)*100</f>
        <v>15.935483870967742</v>
      </c>
      <c r="AA430" s="21">
        <f t="shared" ref="AA430" si="1619">(O430/Y430)*100</f>
        <v>28.612565445026185</v>
      </c>
      <c r="AB430" s="20">
        <f t="shared" ref="AB430" si="1620">(L430/X430)*100</f>
        <v>340.16129032258061</v>
      </c>
      <c r="AC430" s="21">
        <f t="shared" ref="AC430" si="1621">(M430/Y430)*100</f>
        <v>28.612565445026185</v>
      </c>
    </row>
    <row r="431" spans="1:29" x14ac:dyDescent="0.25">
      <c r="A431" s="49" t="s">
        <v>59</v>
      </c>
      <c r="B431" s="3">
        <f t="shared" si="1508"/>
        <v>412</v>
      </c>
      <c r="C431" s="30" t="s">
        <v>26</v>
      </c>
      <c r="D431" s="60">
        <v>1</v>
      </c>
      <c r="E431" s="79" t="s">
        <v>8</v>
      </c>
      <c r="F431" s="90"/>
      <c r="G431" s="80"/>
      <c r="H431" s="95"/>
      <c r="I431" s="60">
        <v>2013</v>
      </c>
      <c r="J431" s="2">
        <v>96.67</v>
      </c>
      <c r="K431" s="3">
        <v>186.1</v>
      </c>
      <c r="L431" s="15">
        <f t="shared" si="1356"/>
        <v>183.06</v>
      </c>
      <c r="M431" s="16">
        <f t="shared" si="1357"/>
        <v>309.49</v>
      </c>
      <c r="N431" s="2">
        <f t="shared" si="1616"/>
        <v>86.39</v>
      </c>
      <c r="O431" s="3">
        <f t="shared" si="1617"/>
        <v>123.39</v>
      </c>
      <c r="P431" s="2">
        <v>71.040000000000006</v>
      </c>
      <c r="Q431" s="3">
        <v>107.76</v>
      </c>
      <c r="R431" s="2">
        <v>15.35</v>
      </c>
      <c r="S431" s="3">
        <v>15.63</v>
      </c>
      <c r="T431" s="2">
        <v>0</v>
      </c>
      <c r="U431" s="3">
        <v>0</v>
      </c>
      <c r="V431" s="2">
        <v>17.2</v>
      </c>
      <c r="W431" s="3">
        <v>17.2</v>
      </c>
      <c r="X431" s="2">
        <v>186</v>
      </c>
      <c r="Y431" s="3">
        <v>191</v>
      </c>
      <c r="Z431" s="20">
        <f t="shared" ref="Z431" si="1622">(N431/X431)*100</f>
        <v>46.446236559139784</v>
      </c>
      <c r="AA431" s="21">
        <f t="shared" ref="AA431" si="1623">(O431/Y431)*100</f>
        <v>64.602094240837687</v>
      </c>
      <c r="AB431" s="20">
        <f t="shared" ref="AB431" si="1624">(L431/X431)*100</f>
        <v>98.41935483870968</v>
      </c>
      <c r="AC431" s="21">
        <f t="shared" ref="AC431" si="1625">(M431/Y431)*100</f>
        <v>162.03664921465969</v>
      </c>
    </row>
    <row r="432" spans="1:29" x14ac:dyDescent="0.25">
      <c r="A432" s="53" t="s">
        <v>67</v>
      </c>
      <c r="B432" s="3">
        <f t="shared" si="1508"/>
        <v>413</v>
      </c>
      <c r="C432" s="31" t="s">
        <v>23</v>
      </c>
      <c r="D432" s="61">
        <v>1</v>
      </c>
      <c r="E432" s="82"/>
      <c r="F432" s="92"/>
      <c r="G432" s="83" t="s">
        <v>8</v>
      </c>
      <c r="H432" s="96"/>
      <c r="I432" s="61">
        <v>2013</v>
      </c>
      <c r="J432" s="4">
        <v>172.73</v>
      </c>
      <c r="K432" s="3">
        <v>0</v>
      </c>
      <c r="L432" s="15">
        <f t="shared" ref="L432" si="1626">J432+N432</f>
        <v>234.76</v>
      </c>
      <c r="M432" s="16">
        <f t="shared" ref="M432" si="1627">K432+O432</f>
        <v>35.04</v>
      </c>
      <c r="N432" s="2">
        <f t="shared" ref="N432" si="1628">P432+R432+T432</f>
        <v>62.03</v>
      </c>
      <c r="O432" s="3">
        <f t="shared" ref="O432" si="1629">Q432+S432+U432</f>
        <v>35.04</v>
      </c>
      <c r="P432" s="2">
        <v>56.89</v>
      </c>
      <c r="Q432" s="3">
        <v>29.9</v>
      </c>
      <c r="R432" s="2">
        <v>5.14</v>
      </c>
      <c r="S432" s="3">
        <v>5.14</v>
      </c>
      <c r="T432" s="2">
        <v>0</v>
      </c>
      <c r="U432" s="3">
        <v>0</v>
      </c>
      <c r="V432" s="2">
        <v>0</v>
      </c>
      <c r="W432" s="3">
        <v>0</v>
      </c>
      <c r="X432" s="2">
        <v>182</v>
      </c>
      <c r="Y432" s="3">
        <v>188</v>
      </c>
      <c r="Z432" s="20">
        <f t="shared" ref="Z432" si="1630">(N432/X432)*100</f>
        <v>34.082417582417584</v>
      </c>
      <c r="AA432" s="21">
        <f t="shared" ref="AA432" si="1631">(O432/Y432)*100</f>
        <v>18.638297872340427</v>
      </c>
      <c r="AB432" s="20">
        <f t="shared" ref="AB432" si="1632">(L432/X432)*100</f>
        <v>128.98901098901098</v>
      </c>
      <c r="AC432" s="21">
        <f t="shared" ref="AC432" si="1633">(M432/Y432)*100</f>
        <v>18.638297872340427</v>
      </c>
    </row>
    <row r="433" spans="1:29" x14ac:dyDescent="0.25">
      <c r="A433" s="48" t="s">
        <v>51</v>
      </c>
      <c r="B433" s="3">
        <f t="shared" si="1508"/>
        <v>414</v>
      </c>
      <c r="C433" s="34" t="s">
        <v>23</v>
      </c>
      <c r="D433" s="60">
        <v>1</v>
      </c>
      <c r="E433" s="79"/>
      <c r="F433" s="90" t="s">
        <v>8</v>
      </c>
      <c r="G433" s="80"/>
      <c r="H433" s="95"/>
      <c r="I433" s="60">
        <v>2016</v>
      </c>
      <c r="J433" s="2">
        <v>0</v>
      </c>
      <c r="K433" s="3">
        <v>0</v>
      </c>
      <c r="L433" s="15">
        <f t="shared" si="1356"/>
        <v>41.89</v>
      </c>
      <c r="M433" s="16">
        <f t="shared" si="1357"/>
        <v>120.1</v>
      </c>
      <c r="N433" s="2">
        <f t="shared" si="1585"/>
        <v>41.89</v>
      </c>
      <c r="O433" s="3">
        <f t="shared" si="1585"/>
        <v>120.1</v>
      </c>
      <c r="P433" s="2">
        <v>26.15</v>
      </c>
      <c r="Q433" s="3">
        <v>83.85</v>
      </c>
      <c r="R433" s="2">
        <v>8.65</v>
      </c>
      <c r="S433" s="3">
        <v>11.3</v>
      </c>
      <c r="T433" s="2">
        <v>7.09</v>
      </c>
      <c r="U433" s="3">
        <v>24.95</v>
      </c>
      <c r="V433" s="2">
        <v>0</v>
      </c>
      <c r="W433" s="3">
        <v>0</v>
      </c>
      <c r="X433" s="2">
        <v>182</v>
      </c>
      <c r="Y433" s="3">
        <v>188</v>
      </c>
      <c r="Z433" s="20">
        <f t="shared" ref="Z433" si="1634">(N433/X433)*100</f>
        <v>23.016483516483515</v>
      </c>
      <c r="AA433" s="21">
        <f t="shared" ref="AA433" si="1635">(O433/Y433)*100</f>
        <v>63.88297872340425</v>
      </c>
      <c r="AB433" s="20">
        <f t="shared" ref="AB433" si="1636">(L433/X433)*100</f>
        <v>23.016483516483515</v>
      </c>
      <c r="AC433" s="21">
        <f t="shared" ref="AC433" si="1637">(M433/Y433)*100</f>
        <v>63.88297872340425</v>
      </c>
    </row>
    <row r="434" spans="1:29" x14ac:dyDescent="0.25">
      <c r="A434" s="54" t="s">
        <v>75</v>
      </c>
      <c r="B434" s="3">
        <f t="shared" si="1508"/>
        <v>415</v>
      </c>
      <c r="C434" s="34" t="s">
        <v>23</v>
      </c>
      <c r="D434" s="60">
        <v>1</v>
      </c>
      <c r="E434" s="79"/>
      <c r="F434" s="90"/>
      <c r="G434" s="80" t="s">
        <v>8</v>
      </c>
      <c r="H434" s="95"/>
      <c r="I434" s="60">
        <v>2013</v>
      </c>
      <c r="J434" s="2">
        <v>86.47</v>
      </c>
      <c r="K434" s="3">
        <v>79.53</v>
      </c>
      <c r="L434" s="15">
        <f t="shared" ref="L434" si="1638">J434+N434</f>
        <v>178.85</v>
      </c>
      <c r="M434" s="16">
        <f t="shared" ref="M434" si="1639">K434+O434</f>
        <v>210.21</v>
      </c>
      <c r="N434" s="2">
        <f t="shared" ref="N434" si="1640">P434+R434+T434</f>
        <v>92.38</v>
      </c>
      <c r="O434" s="3">
        <f t="shared" ref="O434" si="1641">Q434+S434+U434</f>
        <v>130.68</v>
      </c>
      <c r="P434" s="2">
        <v>70.09</v>
      </c>
      <c r="Q434" s="3">
        <v>106.64</v>
      </c>
      <c r="R434" s="2">
        <v>12.85</v>
      </c>
      <c r="S434" s="3">
        <v>14.25</v>
      </c>
      <c r="T434" s="2">
        <v>9.44</v>
      </c>
      <c r="U434" s="3">
        <v>9.7899999999999991</v>
      </c>
      <c r="V434" s="2">
        <v>0</v>
      </c>
      <c r="W434" s="3">
        <v>0</v>
      </c>
      <c r="X434" s="2">
        <v>182</v>
      </c>
      <c r="Y434" s="3">
        <v>188</v>
      </c>
      <c r="Z434" s="20">
        <f t="shared" ref="Z434" si="1642">(N434/X434)*100</f>
        <v>50.758241758241752</v>
      </c>
      <c r="AA434" s="21">
        <f t="shared" ref="AA434" si="1643">(O434/Y434)*100</f>
        <v>69.510638297872333</v>
      </c>
      <c r="AB434" s="20">
        <f t="shared" ref="AB434" si="1644">(L434/X434)*100</f>
        <v>98.269230769230759</v>
      </c>
      <c r="AC434" s="21">
        <f t="shared" ref="AC434" si="1645">(M434/Y434)*100</f>
        <v>111.81382978723404</v>
      </c>
    </row>
    <row r="435" spans="1:29" x14ac:dyDescent="0.25">
      <c r="A435" s="49" t="s">
        <v>59</v>
      </c>
      <c r="B435" s="3">
        <f t="shared" si="1508"/>
        <v>416</v>
      </c>
      <c r="C435" s="34" t="s">
        <v>31</v>
      </c>
      <c r="D435" s="60">
        <v>1</v>
      </c>
      <c r="E435" s="79"/>
      <c r="F435" s="90" t="s">
        <v>8</v>
      </c>
      <c r="G435" s="80"/>
      <c r="H435" s="95"/>
      <c r="I435" s="60">
        <v>2017</v>
      </c>
      <c r="J435" s="2">
        <v>283.41000000000003</v>
      </c>
      <c r="K435" s="3">
        <v>234.84</v>
      </c>
      <c r="L435" s="15">
        <f t="shared" si="1356"/>
        <v>389</v>
      </c>
      <c r="M435" s="16">
        <f t="shared" si="1357"/>
        <v>382.13</v>
      </c>
      <c r="N435" s="2">
        <f t="shared" si="1585"/>
        <v>105.59</v>
      </c>
      <c r="O435" s="3">
        <f t="shared" si="1585"/>
        <v>147.29</v>
      </c>
      <c r="P435" s="2">
        <v>87.49</v>
      </c>
      <c r="Q435" s="3">
        <v>128.34</v>
      </c>
      <c r="R435" s="2">
        <v>18.100000000000001</v>
      </c>
      <c r="S435" s="3">
        <v>18.95</v>
      </c>
      <c r="T435" s="2">
        <v>0</v>
      </c>
      <c r="U435" s="3">
        <v>0</v>
      </c>
      <c r="V435" s="2">
        <v>0</v>
      </c>
      <c r="W435" s="3">
        <v>0</v>
      </c>
      <c r="X435" s="2">
        <v>182</v>
      </c>
      <c r="Y435" s="3">
        <v>188</v>
      </c>
      <c r="Z435" s="20">
        <f t="shared" ref="Z435" si="1646">(N435/X435)*100</f>
        <v>58.016483516483518</v>
      </c>
      <c r="AA435" s="21">
        <f t="shared" ref="AA435" si="1647">(O435/Y435)*100</f>
        <v>78.345744680851055</v>
      </c>
      <c r="AB435" s="20">
        <f t="shared" ref="AB435" si="1648">(L435/X435)*100</f>
        <v>213.73626373626374</v>
      </c>
      <c r="AC435" s="21">
        <f t="shared" ref="AC435" si="1649">(M435/Y435)*100</f>
        <v>203.26063829787233</v>
      </c>
    </row>
    <row r="436" spans="1:29" ht="30" x14ac:dyDescent="0.25">
      <c r="A436" s="53" t="s">
        <v>67</v>
      </c>
      <c r="B436" s="3">
        <f t="shared" si="1508"/>
        <v>417</v>
      </c>
      <c r="C436" s="34" t="s">
        <v>42</v>
      </c>
      <c r="D436" s="60">
        <v>1</v>
      </c>
      <c r="E436" s="79" t="s">
        <v>8</v>
      </c>
      <c r="F436" s="90" t="s">
        <v>8</v>
      </c>
      <c r="G436" s="80"/>
      <c r="H436" s="95"/>
      <c r="I436" s="60">
        <v>2013</v>
      </c>
      <c r="J436" s="2">
        <v>0</v>
      </c>
      <c r="K436" s="3">
        <v>51.25</v>
      </c>
      <c r="L436" s="15">
        <f t="shared" si="1356"/>
        <v>113.31</v>
      </c>
      <c r="M436" s="16">
        <f t="shared" si="1357"/>
        <v>200.98000000000002</v>
      </c>
      <c r="N436" s="2">
        <f t="shared" si="1585"/>
        <v>113.31</v>
      </c>
      <c r="O436" s="3">
        <f t="shared" si="1585"/>
        <v>149.73000000000002</v>
      </c>
      <c r="P436" s="2">
        <v>85.98</v>
      </c>
      <c r="Q436" s="3">
        <v>122.4</v>
      </c>
      <c r="R436" s="2">
        <v>20.3</v>
      </c>
      <c r="S436" s="3">
        <v>20.3</v>
      </c>
      <c r="T436" s="2">
        <v>7.03</v>
      </c>
      <c r="U436" s="3">
        <v>7.03</v>
      </c>
      <c r="V436" s="2">
        <v>0</v>
      </c>
      <c r="W436" s="3">
        <v>0</v>
      </c>
      <c r="X436" s="2">
        <v>182</v>
      </c>
      <c r="Y436" s="3">
        <v>188</v>
      </c>
      <c r="Z436" s="20">
        <f t="shared" ref="Z436" si="1650">(N436/X436)*100</f>
        <v>62.258241758241759</v>
      </c>
      <c r="AA436" s="21">
        <f t="shared" ref="AA436" si="1651">(O436/Y436)*100</f>
        <v>79.643617021276597</v>
      </c>
      <c r="AB436" s="20">
        <f t="shared" ref="AB436" si="1652">(L436/X436)*100</f>
        <v>62.258241758241759</v>
      </c>
      <c r="AC436" s="21">
        <f t="shared" ref="AC436" si="1653">(M436/Y436)*100</f>
        <v>106.90425531914896</v>
      </c>
    </row>
    <row r="437" spans="1:29" x14ac:dyDescent="0.25">
      <c r="A437" s="50" t="s">
        <v>61</v>
      </c>
      <c r="B437" s="3">
        <f t="shared" si="1508"/>
        <v>418</v>
      </c>
      <c r="C437" s="34" t="s">
        <v>35</v>
      </c>
      <c r="D437" s="60">
        <v>1</v>
      </c>
      <c r="E437" s="79"/>
      <c r="F437" s="90" t="s">
        <v>8</v>
      </c>
      <c r="G437" s="80"/>
      <c r="H437" s="95"/>
      <c r="I437" s="60">
        <v>2013</v>
      </c>
      <c r="J437" s="2">
        <v>226.67</v>
      </c>
      <c r="K437" s="3">
        <v>250.42</v>
      </c>
      <c r="L437" s="15">
        <f t="shared" si="1356"/>
        <v>329.2</v>
      </c>
      <c r="M437" s="16">
        <f t="shared" si="1357"/>
        <v>397.1</v>
      </c>
      <c r="N437" s="2">
        <f t="shared" si="1585"/>
        <v>102.53</v>
      </c>
      <c r="O437" s="3">
        <f t="shared" si="1585"/>
        <v>146.68</v>
      </c>
      <c r="P437" s="2">
        <v>34.89</v>
      </c>
      <c r="Q437" s="3">
        <v>79.7</v>
      </c>
      <c r="R437" s="2">
        <v>19.39</v>
      </c>
      <c r="S437" s="3">
        <v>18.73</v>
      </c>
      <c r="T437" s="2">
        <v>48.25</v>
      </c>
      <c r="U437" s="3">
        <v>48.25</v>
      </c>
      <c r="V437" s="2">
        <v>0</v>
      </c>
      <c r="W437" s="3">
        <v>0</v>
      </c>
      <c r="X437" s="2">
        <v>182</v>
      </c>
      <c r="Y437" s="3">
        <v>188</v>
      </c>
      <c r="Z437" s="20">
        <f t="shared" ref="Z437" si="1654">(N437/X437)*100</f>
        <v>56.335164835164832</v>
      </c>
      <c r="AA437" s="21">
        <f t="shared" ref="AA437" si="1655">(O437/Y437)*100</f>
        <v>78.021276595744681</v>
      </c>
      <c r="AB437" s="20">
        <f t="shared" ref="AB437" si="1656">(L437/X437)*100</f>
        <v>180.87912087912088</v>
      </c>
      <c r="AC437" s="21">
        <f t="shared" ref="AC437" si="1657">(M437/Y437)*100</f>
        <v>211.22340425531917</v>
      </c>
    </row>
    <row r="438" spans="1:29" ht="30" x14ac:dyDescent="0.25">
      <c r="A438" s="47" t="s">
        <v>14</v>
      </c>
      <c r="B438" s="3">
        <f t="shared" si="1508"/>
        <v>419</v>
      </c>
      <c r="C438" s="34" t="s">
        <v>13</v>
      </c>
      <c r="D438" s="60">
        <v>1</v>
      </c>
      <c r="E438" s="79" t="s">
        <v>8</v>
      </c>
      <c r="F438" s="90" t="s">
        <v>8</v>
      </c>
      <c r="G438" s="80"/>
      <c r="H438" s="95"/>
      <c r="I438" s="60">
        <v>2013</v>
      </c>
      <c r="J438" s="2">
        <v>3.42</v>
      </c>
      <c r="K438" s="3">
        <v>0</v>
      </c>
      <c r="L438" s="15">
        <f t="shared" si="1356"/>
        <v>127.64999999999999</v>
      </c>
      <c r="M438" s="16">
        <f t="shared" si="1357"/>
        <v>182.46</v>
      </c>
      <c r="N438" s="2">
        <f t="shared" si="1585"/>
        <v>124.22999999999999</v>
      </c>
      <c r="O438" s="3">
        <f t="shared" si="1585"/>
        <v>182.46</v>
      </c>
      <c r="P438" s="2">
        <v>92.91</v>
      </c>
      <c r="Q438" s="3">
        <v>145.19</v>
      </c>
      <c r="R438" s="2">
        <v>15.32</v>
      </c>
      <c r="S438" s="3">
        <v>21.27</v>
      </c>
      <c r="T438" s="2">
        <v>16</v>
      </c>
      <c r="U438" s="3">
        <v>16</v>
      </c>
      <c r="V438" s="2">
        <v>0</v>
      </c>
      <c r="W438" s="3">
        <v>0</v>
      </c>
      <c r="X438" s="2">
        <v>180</v>
      </c>
      <c r="Y438" s="3">
        <v>185</v>
      </c>
      <c r="Z438" s="20">
        <f t="shared" ref="Z438" si="1658">(N438/X438)*100</f>
        <v>69.016666666666666</v>
      </c>
      <c r="AA438" s="21">
        <f t="shared" ref="AA438" si="1659">(O438/Y438)*100</f>
        <v>98.62702702702704</v>
      </c>
      <c r="AB438" s="20">
        <f t="shared" ref="AB438" si="1660">(L438/X438)*100</f>
        <v>70.916666666666657</v>
      </c>
      <c r="AC438" s="21">
        <f t="shared" ref="AC438" si="1661">(M438/Y438)*100</f>
        <v>98.62702702702704</v>
      </c>
    </row>
    <row r="439" spans="1:29" x14ac:dyDescent="0.25">
      <c r="A439" s="50" t="s">
        <v>61</v>
      </c>
      <c r="B439" s="3">
        <f t="shared" si="1508"/>
        <v>420</v>
      </c>
      <c r="C439" s="34" t="s">
        <v>36</v>
      </c>
      <c r="D439" s="60">
        <v>1</v>
      </c>
      <c r="E439" s="79" t="s">
        <v>8</v>
      </c>
      <c r="F439" s="90"/>
      <c r="G439" s="80"/>
      <c r="H439" s="95"/>
      <c r="I439" s="60">
        <v>2015</v>
      </c>
      <c r="J439" s="2">
        <v>149.1</v>
      </c>
      <c r="K439" s="3">
        <v>394.61</v>
      </c>
      <c r="L439" s="15">
        <f t="shared" si="1356"/>
        <v>240.58999999999997</v>
      </c>
      <c r="M439" s="16">
        <f t="shared" si="1357"/>
        <v>493.72</v>
      </c>
      <c r="N439" s="2">
        <f t="shared" si="1585"/>
        <v>91.49</v>
      </c>
      <c r="O439" s="3">
        <f t="shared" si="1585"/>
        <v>99.11</v>
      </c>
      <c r="P439" s="2">
        <v>69.52</v>
      </c>
      <c r="Q439" s="3">
        <v>74.19</v>
      </c>
      <c r="R439" s="2">
        <v>21.97</v>
      </c>
      <c r="S439" s="3">
        <v>24.92</v>
      </c>
      <c r="T439" s="2">
        <v>0</v>
      </c>
      <c r="U439" s="3">
        <v>0</v>
      </c>
      <c r="V439" s="2">
        <v>0</v>
      </c>
      <c r="W439" s="3">
        <v>0</v>
      </c>
      <c r="X439" s="2">
        <v>180</v>
      </c>
      <c r="Y439" s="3">
        <v>185</v>
      </c>
      <c r="Z439" s="20">
        <f t="shared" ref="Z439" si="1662">(N439/X439)*100</f>
        <v>50.827777777777769</v>
      </c>
      <c r="AA439" s="21">
        <f t="shared" ref="AA439" si="1663">(O439/Y439)*100</f>
        <v>53.572972972972977</v>
      </c>
      <c r="AB439" s="20">
        <f t="shared" ref="AB439" si="1664">(L439/X439)*100</f>
        <v>133.6611111111111</v>
      </c>
      <c r="AC439" s="21">
        <f t="shared" ref="AC439" si="1665">(M439/Y439)*100</f>
        <v>266.87567567567567</v>
      </c>
    </row>
    <row r="440" spans="1:29" x14ac:dyDescent="0.25">
      <c r="A440" s="53" t="s">
        <v>67</v>
      </c>
      <c r="B440" s="3">
        <f t="shared" si="1508"/>
        <v>421</v>
      </c>
      <c r="C440" s="34" t="s">
        <v>36</v>
      </c>
      <c r="D440" s="60">
        <v>1</v>
      </c>
      <c r="E440" s="79"/>
      <c r="F440" s="90"/>
      <c r="G440" s="80" t="s">
        <v>8</v>
      </c>
      <c r="H440" s="95"/>
      <c r="I440" s="60">
        <v>2013</v>
      </c>
      <c r="J440" s="2">
        <v>92.1</v>
      </c>
      <c r="K440" s="3">
        <v>145.57</v>
      </c>
      <c r="L440" s="15">
        <f t="shared" si="1356"/>
        <v>143.06</v>
      </c>
      <c r="M440" s="16">
        <f t="shared" si="1357"/>
        <v>197.03</v>
      </c>
      <c r="N440" s="2">
        <f t="shared" si="1585"/>
        <v>50.96</v>
      </c>
      <c r="O440" s="3">
        <f t="shared" si="1585"/>
        <v>51.46</v>
      </c>
      <c r="P440" s="2">
        <v>43.39</v>
      </c>
      <c r="Q440" s="3">
        <v>43.89</v>
      </c>
      <c r="R440" s="2">
        <v>7.57</v>
      </c>
      <c r="S440" s="3">
        <v>7.57</v>
      </c>
      <c r="T440" s="2">
        <v>0</v>
      </c>
      <c r="U440" s="3">
        <v>0</v>
      </c>
      <c r="V440" s="2">
        <v>0</v>
      </c>
      <c r="W440" s="3">
        <v>0</v>
      </c>
      <c r="X440" s="2">
        <v>180</v>
      </c>
      <c r="Y440" s="3">
        <v>185</v>
      </c>
      <c r="Z440" s="20">
        <f t="shared" ref="Z440" si="1666">(N440/X440)*100</f>
        <v>28.31111111111111</v>
      </c>
      <c r="AA440" s="21">
        <f t="shared" ref="AA440" si="1667">(O440/Y440)*100</f>
        <v>27.816216216216215</v>
      </c>
      <c r="AB440" s="20">
        <f t="shared" ref="AB440" si="1668">(L440/X440)*100</f>
        <v>79.477777777777774</v>
      </c>
      <c r="AC440" s="21">
        <f t="shared" ref="AC440" si="1669">(M440/Y440)*100</f>
        <v>106.50270270270271</v>
      </c>
    </row>
    <row r="441" spans="1:29" ht="30" x14ac:dyDescent="0.25">
      <c r="A441" s="47" t="s">
        <v>14</v>
      </c>
      <c r="B441" s="3">
        <f t="shared" si="1508"/>
        <v>422</v>
      </c>
      <c r="C441" s="34" t="s">
        <v>11</v>
      </c>
      <c r="D441" s="60">
        <v>1</v>
      </c>
      <c r="E441" s="79" t="s">
        <v>8</v>
      </c>
      <c r="F441" s="90" t="s">
        <v>8</v>
      </c>
      <c r="G441" s="80"/>
      <c r="H441" s="95"/>
      <c r="I441" s="60">
        <v>2017</v>
      </c>
      <c r="J441" s="2">
        <v>249.95</v>
      </c>
      <c r="K441" s="3">
        <v>373.31</v>
      </c>
      <c r="L441" s="15">
        <f t="shared" si="1356"/>
        <v>308.27</v>
      </c>
      <c r="M441" s="16">
        <f t="shared" si="1357"/>
        <v>465.34</v>
      </c>
      <c r="N441" s="2">
        <f t="shared" ref="N441:O445" si="1670">P441+R441+T441</f>
        <v>58.32</v>
      </c>
      <c r="O441" s="3">
        <f t="shared" si="1670"/>
        <v>92.029999999999987</v>
      </c>
      <c r="P441" s="2">
        <v>41.1</v>
      </c>
      <c r="Q441" s="3">
        <v>71.599999999999994</v>
      </c>
      <c r="R441" s="2">
        <v>12.78</v>
      </c>
      <c r="S441" s="3">
        <v>15.99</v>
      </c>
      <c r="T441" s="2">
        <v>4.4400000000000004</v>
      </c>
      <c r="U441" s="3">
        <v>4.4400000000000004</v>
      </c>
      <c r="V441" s="2">
        <v>0</v>
      </c>
      <c r="W441" s="3">
        <v>0</v>
      </c>
      <c r="X441" s="2">
        <v>178</v>
      </c>
      <c r="Y441" s="3">
        <v>184</v>
      </c>
      <c r="Z441" s="20">
        <f t="shared" ref="Z441:AA445" si="1671">(P441/X441)*100</f>
        <v>23.08988764044944</v>
      </c>
      <c r="AA441" s="21">
        <f t="shared" si="1671"/>
        <v>38.913043478260867</v>
      </c>
      <c r="AB441" s="20">
        <f t="shared" si="4"/>
        <v>173.18539325842696</v>
      </c>
      <c r="AC441" s="21">
        <f t="shared" si="5"/>
        <v>252.90217391304347</v>
      </c>
    </row>
    <row r="442" spans="1:29" x14ac:dyDescent="0.25">
      <c r="A442" s="52" t="s">
        <v>65</v>
      </c>
      <c r="B442" s="3">
        <f t="shared" si="1508"/>
        <v>423</v>
      </c>
      <c r="C442" s="34" t="s">
        <v>41</v>
      </c>
      <c r="D442" s="60">
        <v>1</v>
      </c>
      <c r="E442" s="79"/>
      <c r="F442" s="90" t="s">
        <v>8</v>
      </c>
      <c r="G442" s="80"/>
      <c r="H442" s="95"/>
      <c r="I442" s="60">
        <v>2013</v>
      </c>
      <c r="J442" s="2">
        <v>0</v>
      </c>
      <c r="K442" s="3">
        <v>0</v>
      </c>
      <c r="L442" s="15">
        <f t="shared" si="1356"/>
        <v>110.18</v>
      </c>
      <c r="M442" s="16">
        <f t="shared" si="1357"/>
        <v>157.94</v>
      </c>
      <c r="N442" s="2">
        <f t="shared" si="1670"/>
        <v>110.18</v>
      </c>
      <c r="O442" s="3">
        <f t="shared" si="1670"/>
        <v>157.94</v>
      </c>
      <c r="P442" s="2">
        <v>90</v>
      </c>
      <c r="Q442" s="3">
        <v>137.78</v>
      </c>
      <c r="R442" s="2">
        <v>17.14</v>
      </c>
      <c r="S442" s="3">
        <v>17.12</v>
      </c>
      <c r="T442" s="2">
        <v>3.04</v>
      </c>
      <c r="U442" s="3">
        <v>3.04</v>
      </c>
      <c r="V442" s="2">
        <v>0</v>
      </c>
      <c r="W442" s="3">
        <v>0</v>
      </c>
      <c r="X442" s="2">
        <v>178</v>
      </c>
      <c r="Y442" s="3">
        <v>184</v>
      </c>
      <c r="Z442" s="20">
        <f t="shared" ref="Z442" si="1672">(P442/X442)*100</f>
        <v>50.561797752808992</v>
      </c>
      <c r="AA442" s="21">
        <f t="shared" ref="AA442" si="1673">(Q442/Y442)*100</f>
        <v>74.880434782608702</v>
      </c>
      <c r="AB442" s="20">
        <f t="shared" ref="AB442" si="1674">(L442/X442)*100</f>
        <v>61.898876404494388</v>
      </c>
      <c r="AC442" s="21">
        <f t="shared" ref="AC442" si="1675">(M442/Y442)*100</f>
        <v>85.836956521739125</v>
      </c>
    </row>
    <row r="443" spans="1:29" x14ac:dyDescent="0.25">
      <c r="A443" s="54" t="s">
        <v>75</v>
      </c>
      <c r="B443" s="3">
        <f t="shared" si="1508"/>
        <v>424</v>
      </c>
      <c r="C443" s="34" t="s">
        <v>45</v>
      </c>
      <c r="D443" s="60">
        <v>1</v>
      </c>
      <c r="E443" s="79" t="s">
        <v>8</v>
      </c>
      <c r="F443" s="90" t="s">
        <v>8</v>
      </c>
      <c r="G443" s="80"/>
      <c r="H443" s="95"/>
      <c r="I443" s="60">
        <v>2011</v>
      </c>
      <c r="J443" s="2">
        <v>217.63</v>
      </c>
      <c r="K443" s="3">
        <v>172.84</v>
      </c>
      <c r="L443" s="15">
        <f t="shared" ref="L443" si="1676">J443+N443</f>
        <v>322.40999999999997</v>
      </c>
      <c r="M443" s="16">
        <f t="shared" ref="M443" si="1677">K443+O443</f>
        <v>315.22000000000003</v>
      </c>
      <c r="N443" s="2">
        <f t="shared" ref="N443" si="1678">P443+R443+T443</f>
        <v>104.78</v>
      </c>
      <c r="O443" s="3">
        <f t="shared" ref="O443" si="1679">Q443+S443+U443</f>
        <v>142.38000000000002</v>
      </c>
      <c r="P443" s="2">
        <v>71.23</v>
      </c>
      <c r="Q443" s="3">
        <v>107.65</v>
      </c>
      <c r="R443" s="2">
        <v>27.28</v>
      </c>
      <c r="S443" s="3">
        <v>27.58</v>
      </c>
      <c r="T443" s="2">
        <v>6.27</v>
      </c>
      <c r="U443" s="3">
        <v>7.15</v>
      </c>
      <c r="V443" s="2">
        <v>0</v>
      </c>
      <c r="W443" s="3">
        <v>0</v>
      </c>
      <c r="X443" s="2">
        <v>178</v>
      </c>
      <c r="Y443" s="3">
        <v>184</v>
      </c>
      <c r="Z443" s="20">
        <f t="shared" ref="Z443" si="1680">(P443/X443)*100</f>
        <v>40.016853932584276</v>
      </c>
      <c r="AA443" s="21">
        <f t="shared" ref="AA443" si="1681">(Q443/Y443)*100</f>
        <v>58.505434782608702</v>
      </c>
      <c r="AB443" s="20">
        <f t="shared" ref="AB443" si="1682">(L443/X443)*100</f>
        <v>181.12921348314606</v>
      </c>
      <c r="AC443" s="21">
        <f t="shared" ref="AC443" si="1683">(M443/Y443)*100</f>
        <v>171.31521739130434</v>
      </c>
    </row>
    <row r="444" spans="1:29" x14ac:dyDescent="0.25">
      <c r="A444" s="14" t="s">
        <v>53</v>
      </c>
      <c r="B444" s="3">
        <f t="shared" si="1508"/>
        <v>425</v>
      </c>
      <c r="C444" s="30" t="s">
        <v>28</v>
      </c>
      <c r="D444" s="60">
        <v>1</v>
      </c>
      <c r="E444" s="79"/>
      <c r="F444" s="90" t="s">
        <v>8</v>
      </c>
      <c r="G444" s="80"/>
      <c r="H444" s="95"/>
      <c r="I444" s="60">
        <v>2013</v>
      </c>
      <c r="J444" s="2">
        <v>490.18</v>
      </c>
      <c r="K444" s="3">
        <v>358.26</v>
      </c>
      <c r="L444" s="15">
        <f t="shared" si="1356"/>
        <v>537.48</v>
      </c>
      <c r="M444" s="16">
        <f t="shared" si="1357"/>
        <v>473.09</v>
      </c>
      <c r="N444" s="4">
        <f t="shared" si="1670"/>
        <v>47.300000000000004</v>
      </c>
      <c r="O444" s="5">
        <f t="shared" si="1670"/>
        <v>114.83</v>
      </c>
      <c r="P444" s="2">
        <v>28.25</v>
      </c>
      <c r="Q444" s="3">
        <v>95.78</v>
      </c>
      <c r="R444" s="2">
        <v>14.63</v>
      </c>
      <c r="S444" s="3">
        <v>14.63</v>
      </c>
      <c r="T444" s="2">
        <v>4.42</v>
      </c>
      <c r="U444" s="3">
        <v>4.42</v>
      </c>
      <c r="V444" s="2">
        <v>0</v>
      </c>
      <c r="W444" s="3">
        <v>0</v>
      </c>
      <c r="X444" s="2">
        <v>177</v>
      </c>
      <c r="Y444" s="3">
        <v>182</v>
      </c>
      <c r="Z444" s="20">
        <f t="shared" si="1671"/>
        <v>15.96045197740113</v>
      </c>
      <c r="AA444" s="21">
        <f t="shared" si="1671"/>
        <v>52.626373626373621</v>
      </c>
      <c r="AB444" s="20">
        <f t="shared" ref="AB444" si="1684">(L444/X444)*100</f>
        <v>303.66101694915255</v>
      </c>
      <c r="AC444" s="21">
        <f t="shared" ref="AC444" si="1685">(M444/Y444)*100</f>
        <v>259.93956043956041</v>
      </c>
    </row>
    <row r="445" spans="1:29" ht="15.75" thickBot="1" x14ac:dyDescent="0.3">
      <c r="A445" s="57" t="s">
        <v>63</v>
      </c>
      <c r="B445" s="18">
        <f t="shared" si="1508"/>
        <v>426</v>
      </c>
      <c r="C445" s="36" t="s">
        <v>28</v>
      </c>
      <c r="D445" s="64">
        <v>1</v>
      </c>
      <c r="E445" s="85"/>
      <c r="F445" s="93" t="s">
        <v>8</v>
      </c>
      <c r="G445" s="86" t="s">
        <v>8</v>
      </c>
      <c r="H445" s="98"/>
      <c r="I445" s="63">
        <v>1998</v>
      </c>
      <c r="J445" s="17">
        <v>0</v>
      </c>
      <c r="K445" s="18">
        <v>0</v>
      </c>
      <c r="L445" s="106">
        <f t="shared" si="1356"/>
        <v>68.510000000000005</v>
      </c>
      <c r="M445" s="107">
        <f t="shared" si="1357"/>
        <v>96.56</v>
      </c>
      <c r="N445" s="17">
        <f t="shared" si="1670"/>
        <v>68.510000000000005</v>
      </c>
      <c r="O445" s="18">
        <f t="shared" si="1670"/>
        <v>96.56</v>
      </c>
      <c r="P445" s="17">
        <v>64.64</v>
      </c>
      <c r="Q445" s="18">
        <v>90.88</v>
      </c>
      <c r="R445" s="17">
        <v>2.92</v>
      </c>
      <c r="S445" s="18">
        <v>5.68</v>
      </c>
      <c r="T445" s="17">
        <v>0.95</v>
      </c>
      <c r="U445" s="18">
        <v>0</v>
      </c>
      <c r="V445" s="17">
        <v>0.17</v>
      </c>
      <c r="W445" s="18">
        <v>0.17</v>
      </c>
      <c r="X445" s="17">
        <v>177</v>
      </c>
      <c r="Y445" s="18">
        <v>182</v>
      </c>
      <c r="Z445" s="26">
        <f t="shared" si="1671"/>
        <v>36.519774011299432</v>
      </c>
      <c r="AA445" s="27">
        <f t="shared" si="1671"/>
        <v>49.934065934065927</v>
      </c>
      <c r="AB445" s="26">
        <f t="shared" ref="AB445" si="1686">(L445/X445)*100</f>
        <v>38.706214689265536</v>
      </c>
      <c r="AC445" s="27">
        <f t="shared" ref="AC445" si="1687">(M445/Y445)*100</f>
        <v>53.054945054945058</v>
      </c>
    </row>
    <row r="446" spans="1:29" x14ac:dyDescent="0.25">
      <c r="F446" s="10"/>
      <c r="H446" s="10"/>
      <c r="I446" s="10"/>
      <c r="J446" s="10"/>
      <c r="K446" s="10"/>
      <c r="L446" s="71"/>
      <c r="M446" s="71"/>
      <c r="N446" s="10"/>
    </row>
    <row r="447" spans="1:29" x14ac:dyDescent="0.25">
      <c r="F447" s="10"/>
      <c r="H447" s="10"/>
      <c r="I447" s="10"/>
      <c r="J447" s="10"/>
      <c r="K447" s="10"/>
      <c r="L447" s="71"/>
      <c r="M447" s="71"/>
      <c r="N447" s="10"/>
    </row>
    <row r="448" spans="1:29" x14ac:dyDescent="0.25">
      <c r="A448" s="88" t="s">
        <v>86</v>
      </c>
      <c r="F448" s="10"/>
      <c r="H448" s="10"/>
      <c r="I448" s="10"/>
      <c r="J448" s="10"/>
      <c r="K448" s="10"/>
      <c r="L448" s="71"/>
      <c r="M448" s="71"/>
      <c r="N448" s="10"/>
    </row>
    <row r="449" spans="1:30" x14ac:dyDescent="0.25">
      <c r="A449" s="88" t="s">
        <v>85</v>
      </c>
      <c r="F449" s="10"/>
      <c r="H449" s="10"/>
      <c r="I449" s="10"/>
      <c r="J449" s="10"/>
      <c r="K449" s="10"/>
      <c r="L449" s="71"/>
      <c r="M449" s="71"/>
      <c r="N449" s="10"/>
    </row>
    <row r="450" spans="1:30" x14ac:dyDescent="0.25">
      <c r="A450" s="10"/>
      <c r="B450" s="10"/>
      <c r="C450" s="10"/>
      <c r="D450" s="28"/>
      <c r="E450" s="10"/>
      <c r="F450" s="10"/>
      <c r="H450" s="10"/>
      <c r="I450" s="10"/>
      <c r="J450" s="10"/>
      <c r="K450" s="10"/>
      <c r="L450" s="71"/>
      <c r="M450" s="71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28"/>
      <c r="AA450" s="28"/>
      <c r="AB450" s="28"/>
      <c r="AC450" s="28"/>
      <c r="AD450" s="10"/>
    </row>
  </sheetData>
  <mergeCells count="17">
    <mergeCell ref="AB18:AC18"/>
    <mergeCell ref="I18:I19"/>
    <mergeCell ref="R18:S18"/>
    <mergeCell ref="T18:U18"/>
    <mergeCell ref="V18:W18"/>
    <mergeCell ref="P18:Q18"/>
    <mergeCell ref="N18:O18"/>
    <mergeCell ref="J18:K18"/>
    <mergeCell ref="A18:A19"/>
    <mergeCell ref="B18:B19"/>
    <mergeCell ref="X18:Y18"/>
    <mergeCell ref="Z18:AA18"/>
    <mergeCell ref="L18:M18"/>
    <mergeCell ref="C18:C19"/>
    <mergeCell ref="D18:D19"/>
    <mergeCell ref="H18:H19"/>
    <mergeCell ref="E18:G18"/>
  </mergeCells>
  <conditionalFormatting sqref="Z20:AC36 Z261:AB262 Z422:AC422 Z330:AC331 Z40:AC40 AB39:AC39 Z312:AC312 Z441:AC441">
    <cfRule type="cellIs" dxfId="400" priority="479" operator="greaterThan">
      <formula>100</formula>
    </cfRule>
  </conditionalFormatting>
  <conditionalFormatting sqref="Z41:AC41">
    <cfRule type="cellIs" dxfId="399" priority="478" operator="greaterThan">
      <formula>100</formula>
    </cfRule>
  </conditionalFormatting>
  <conditionalFormatting sqref="Z349:AC349">
    <cfRule type="cellIs" dxfId="398" priority="477" operator="greaterThan">
      <formula>100</formula>
    </cfRule>
  </conditionalFormatting>
  <conditionalFormatting sqref="Z43:AC43">
    <cfRule type="cellIs" dxfId="397" priority="475" operator="greaterThan">
      <formula>100</formula>
    </cfRule>
  </conditionalFormatting>
  <conditionalFormatting sqref="Z421:AC421">
    <cfRule type="cellIs" dxfId="396" priority="474" operator="greaterThan">
      <formula>100</formula>
    </cfRule>
  </conditionalFormatting>
  <conditionalFormatting sqref="Z42:AC42">
    <cfRule type="cellIs" dxfId="395" priority="476" operator="greaterThan">
      <formula>100</formula>
    </cfRule>
  </conditionalFormatting>
  <conditionalFormatting sqref="Z50:AC50">
    <cfRule type="cellIs" dxfId="394" priority="473" operator="greaterThan">
      <formula>100</formula>
    </cfRule>
  </conditionalFormatting>
  <conditionalFormatting sqref="Z51:AC51">
    <cfRule type="cellIs" dxfId="393" priority="472" operator="greaterThan">
      <formula>100</formula>
    </cfRule>
  </conditionalFormatting>
  <conditionalFormatting sqref="Z313:AC313">
    <cfRule type="cellIs" dxfId="392" priority="471" operator="greaterThan">
      <formula>100</formula>
    </cfRule>
  </conditionalFormatting>
  <conditionalFormatting sqref="Z424:AC424">
    <cfRule type="cellIs" dxfId="391" priority="470" operator="greaterThan">
      <formula>100</formula>
    </cfRule>
  </conditionalFormatting>
  <conditionalFormatting sqref="Z39:AA39">
    <cfRule type="cellIs" dxfId="390" priority="469" operator="greaterThan">
      <formula>100</formula>
    </cfRule>
  </conditionalFormatting>
  <conditionalFormatting sqref="Z423:AC423">
    <cfRule type="cellIs" dxfId="389" priority="468" operator="greaterThan">
      <formula>100</formula>
    </cfRule>
  </conditionalFormatting>
  <conditionalFormatting sqref="Z52:AC52">
    <cfRule type="cellIs" dxfId="388" priority="467" operator="greaterThan">
      <formula>100</formula>
    </cfRule>
  </conditionalFormatting>
  <conditionalFormatting sqref="Z352:AC352">
    <cfRule type="cellIs" dxfId="387" priority="466" operator="greaterThan">
      <formula>100</formula>
    </cfRule>
  </conditionalFormatting>
  <conditionalFormatting sqref="Z351:AC351">
    <cfRule type="cellIs" dxfId="386" priority="464" operator="greaterThan">
      <formula>100</formula>
    </cfRule>
  </conditionalFormatting>
  <conditionalFormatting sqref="Z53:AC53">
    <cfRule type="cellIs" dxfId="385" priority="462" operator="greaterThan">
      <formula>100</formula>
    </cfRule>
  </conditionalFormatting>
  <conditionalFormatting sqref="Z45:AC45">
    <cfRule type="cellIs" dxfId="384" priority="460" operator="greaterThan">
      <formula>100</formula>
    </cfRule>
  </conditionalFormatting>
  <conditionalFormatting sqref="Z46:AC46">
    <cfRule type="cellIs" dxfId="383" priority="459" operator="greaterThan">
      <formula>100</formula>
    </cfRule>
  </conditionalFormatting>
  <conditionalFormatting sqref="Z44:AC44">
    <cfRule type="cellIs" dxfId="382" priority="458" operator="greaterThan">
      <formula>100</formula>
    </cfRule>
  </conditionalFormatting>
  <conditionalFormatting sqref="Z47:AC47">
    <cfRule type="cellIs" dxfId="381" priority="457" operator="greaterThan">
      <formula>100</formula>
    </cfRule>
  </conditionalFormatting>
  <conditionalFormatting sqref="Z353:AC353">
    <cfRule type="cellIs" dxfId="380" priority="455" operator="greaterThan">
      <formula>100</formula>
    </cfRule>
  </conditionalFormatting>
  <conditionalFormatting sqref="Z48:AC48">
    <cfRule type="cellIs" dxfId="379" priority="453" operator="greaterThan">
      <formula>100</formula>
    </cfRule>
  </conditionalFormatting>
  <conditionalFormatting sqref="Z49:AC49">
    <cfRule type="cellIs" dxfId="378" priority="451" operator="greaterThan">
      <formula>100</formula>
    </cfRule>
  </conditionalFormatting>
  <conditionalFormatting sqref="Z54:AC54">
    <cfRule type="cellIs" dxfId="377" priority="449" operator="greaterThan">
      <formula>100</formula>
    </cfRule>
  </conditionalFormatting>
  <conditionalFormatting sqref="Z273:AB273">
    <cfRule type="cellIs" dxfId="376" priority="448" operator="greaterThan">
      <formula>100</formula>
    </cfRule>
  </conditionalFormatting>
  <conditionalFormatting sqref="Z346:AC346">
    <cfRule type="cellIs" dxfId="375" priority="447" operator="greaterThan">
      <formula>100</formula>
    </cfRule>
  </conditionalFormatting>
  <conditionalFormatting sqref="Z274:AB274">
    <cfRule type="cellIs" dxfId="374" priority="446" operator="greaterThan">
      <formula>100</formula>
    </cfRule>
  </conditionalFormatting>
  <conditionalFormatting sqref="Z55:AC55">
    <cfRule type="cellIs" dxfId="373" priority="445" operator="greaterThan">
      <formula>100</formula>
    </cfRule>
  </conditionalFormatting>
  <conditionalFormatting sqref="Z417:AC417">
    <cfRule type="cellIs" dxfId="372" priority="444" operator="greaterThan">
      <formula>100</formula>
    </cfRule>
  </conditionalFormatting>
  <conditionalFormatting sqref="Z373:AC373">
    <cfRule type="cellIs" dxfId="371" priority="443" operator="greaterThan">
      <formula>100</formula>
    </cfRule>
  </conditionalFormatting>
  <conditionalFormatting sqref="Z56:AC56">
    <cfRule type="cellIs" dxfId="370" priority="442" operator="greaterThan">
      <formula>100</formula>
    </cfRule>
  </conditionalFormatting>
  <conditionalFormatting sqref="Z354:AC354">
    <cfRule type="cellIs" dxfId="369" priority="441" operator="greaterThan">
      <formula>100</formula>
    </cfRule>
  </conditionalFormatting>
  <conditionalFormatting sqref="Z412:AC412">
    <cfRule type="cellIs" dxfId="368" priority="439" operator="greaterThan">
      <formula>100</formula>
    </cfRule>
  </conditionalFormatting>
  <conditionalFormatting sqref="Z374:AC374">
    <cfRule type="cellIs" dxfId="367" priority="438" operator="greaterThan">
      <formula>100</formula>
    </cfRule>
  </conditionalFormatting>
  <conditionalFormatting sqref="Z420:AC420">
    <cfRule type="cellIs" dxfId="366" priority="437" operator="greaterThan">
      <formula>100</formula>
    </cfRule>
  </conditionalFormatting>
  <conditionalFormatting sqref="Z37:AC37 AB38:AC38">
    <cfRule type="cellIs" dxfId="365" priority="436" operator="greaterThan">
      <formula>100</formula>
    </cfRule>
  </conditionalFormatting>
  <conditionalFormatting sqref="Z38:AA38">
    <cfRule type="cellIs" dxfId="364" priority="435" operator="greaterThan">
      <formula>100</formula>
    </cfRule>
  </conditionalFormatting>
  <conditionalFormatting sqref="Z429:AC429">
    <cfRule type="cellIs" dxfId="363" priority="434" operator="greaterThan">
      <formula>100</formula>
    </cfRule>
  </conditionalFormatting>
  <conditionalFormatting sqref="Z433:AC433">
    <cfRule type="cellIs" dxfId="362" priority="432" operator="greaterThan">
      <formula>100</formula>
    </cfRule>
  </conditionalFormatting>
  <conditionalFormatting sqref="Z438:AC438">
    <cfRule type="cellIs" dxfId="361" priority="433" operator="greaterThan">
      <formula>100</formula>
    </cfRule>
  </conditionalFormatting>
  <conditionalFormatting sqref="Z350:AC350">
    <cfRule type="cellIs" dxfId="360" priority="431" operator="greaterThan">
      <formula>100</formula>
    </cfRule>
  </conditionalFormatting>
  <conditionalFormatting sqref="Z314:AC314">
    <cfRule type="cellIs" dxfId="359" priority="429" operator="greaterThan">
      <formula>100</formula>
    </cfRule>
  </conditionalFormatting>
  <conditionalFormatting sqref="Z375:AC375">
    <cfRule type="cellIs" dxfId="358" priority="428" operator="greaterThan">
      <formula>100</formula>
    </cfRule>
  </conditionalFormatting>
  <conditionalFormatting sqref="Z57:AC57">
    <cfRule type="cellIs" dxfId="357" priority="427" operator="greaterThan">
      <formula>100</formula>
    </cfRule>
  </conditionalFormatting>
  <conditionalFormatting sqref="Z293:AC293">
    <cfRule type="cellIs" dxfId="356" priority="426" operator="greaterThan">
      <formula>100</formula>
    </cfRule>
  </conditionalFormatting>
  <conditionalFormatting sqref="Z58:AC58">
    <cfRule type="cellIs" dxfId="355" priority="423" operator="greaterThan">
      <formula>100</formula>
    </cfRule>
  </conditionalFormatting>
  <conditionalFormatting sqref="Z355:AC355">
    <cfRule type="cellIs" dxfId="354" priority="422" operator="greaterThan">
      <formula>100</formula>
    </cfRule>
  </conditionalFormatting>
  <conditionalFormatting sqref="Z59:AC59">
    <cfRule type="cellIs" dxfId="353" priority="421" operator="greaterThan">
      <formula>100</formula>
    </cfRule>
  </conditionalFormatting>
  <conditionalFormatting sqref="Z60:AC60">
    <cfRule type="cellIs" dxfId="352" priority="420" operator="greaterThan">
      <formula>100</formula>
    </cfRule>
  </conditionalFormatting>
  <conditionalFormatting sqref="Z418:AC418">
    <cfRule type="cellIs" dxfId="351" priority="419" operator="greaterThan">
      <formula>100</formula>
    </cfRule>
  </conditionalFormatting>
  <conditionalFormatting sqref="Z275:AC275">
    <cfRule type="cellIs" dxfId="350" priority="418" operator="greaterThan">
      <formula>100</formula>
    </cfRule>
  </conditionalFormatting>
  <conditionalFormatting sqref="Z419:AC419">
    <cfRule type="cellIs" dxfId="349" priority="417" operator="greaterThan">
      <formula>100</formula>
    </cfRule>
  </conditionalFormatting>
  <conditionalFormatting sqref="Z430:AC430">
    <cfRule type="cellIs" dxfId="348" priority="416" operator="greaterThan">
      <formula>100</formula>
    </cfRule>
  </conditionalFormatting>
  <conditionalFormatting sqref="Z61:AC61">
    <cfRule type="cellIs" dxfId="347" priority="415" operator="greaterThan">
      <formula>100</formula>
    </cfRule>
  </conditionalFormatting>
  <conditionalFormatting sqref="Z62:AC62">
    <cfRule type="cellIs" dxfId="346" priority="414" operator="greaterThan">
      <formula>100</formula>
    </cfRule>
  </conditionalFormatting>
  <conditionalFormatting sqref="Z63:AC63">
    <cfRule type="cellIs" dxfId="345" priority="413" operator="greaterThan">
      <formula>100</formula>
    </cfRule>
  </conditionalFormatting>
  <conditionalFormatting sqref="Z64:AC64">
    <cfRule type="cellIs" dxfId="344" priority="412" operator="greaterThan">
      <formula>100</formula>
    </cfRule>
  </conditionalFormatting>
  <conditionalFormatting sqref="Z356:AC356">
    <cfRule type="cellIs" dxfId="343" priority="411" operator="greaterThan">
      <formula>100</formula>
    </cfRule>
  </conditionalFormatting>
  <conditionalFormatting sqref="Z65:AC65">
    <cfRule type="cellIs" dxfId="342" priority="410" operator="greaterThan">
      <formula>100</formula>
    </cfRule>
  </conditionalFormatting>
  <conditionalFormatting sqref="Z66:AC66">
    <cfRule type="cellIs" dxfId="341" priority="409" operator="greaterThan">
      <formula>100</formula>
    </cfRule>
  </conditionalFormatting>
  <conditionalFormatting sqref="Z67:AC67">
    <cfRule type="cellIs" dxfId="340" priority="408" operator="greaterThan">
      <formula>100</formula>
    </cfRule>
  </conditionalFormatting>
  <conditionalFormatting sqref="Z68:AC68">
    <cfRule type="cellIs" dxfId="339" priority="407" operator="greaterThan">
      <formula>100</formula>
    </cfRule>
  </conditionalFormatting>
  <conditionalFormatting sqref="Z69:AC69">
    <cfRule type="cellIs" dxfId="338" priority="406" operator="greaterThan">
      <formula>100</formula>
    </cfRule>
  </conditionalFormatting>
  <conditionalFormatting sqref="Z70:AC70">
    <cfRule type="cellIs" dxfId="337" priority="405" operator="greaterThan">
      <formula>100</formula>
    </cfRule>
  </conditionalFormatting>
  <conditionalFormatting sqref="Z71:AC71">
    <cfRule type="cellIs" dxfId="336" priority="404" operator="greaterThan">
      <formula>100</formula>
    </cfRule>
  </conditionalFormatting>
  <conditionalFormatting sqref="Z276:AC276">
    <cfRule type="cellIs" dxfId="335" priority="403" operator="greaterThan">
      <formula>100</formula>
    </cfRule>
  </conditionalFormatting>
  <conditionalFormatting sqref="Z444:AC444">
    <cfRule type="cellIs" dxfId="334" priority="401" operator="greaterThan">
      <formula>100</formula>
    </cfRule>
  </conditionalFormatting>
  <conditionalFormatting sqref="Z315:AC315">
    <cfRule type="cellIs" dxfId="333" priority="399" operator="greaterThan">
      <formula>100</formula>
    </cfRule>
  </conditionalFormatting>
  <conditionalFormatting sqref="Z431:AC431">
    <cfRule type="cellIs" dxfId="332" priority="398" operator="greaterThan">
      <formula>100</formula>
    </cfRule>
  </conditionalFormatting>
  <conditionalFormatting sqref="Z72:AC72">
    <cfRule type="cellIs" dxfId="331" priority="397" operator="greaterThan">
      <formula>100</formula>
    </cfRule>
  </conditionalFormatting>
  <conditionalFormatting sqref="Z279:AC279">
    <cfRule type="cellIs" dxfId="330" priority="396" operator="greaterThan">
      <formula>100</formula>
    </cfRule>
  </conditionalFormatting>
  <conditionalFormatting sqref="Z73:AC73">
    <cfRule type="cellIs" dxfId="329" priority="395" operator="greaterThan">
      <formula>100</formula>
    </cfRule>
  </conditionalFormatting>
  <conditionalFormatting sqref="Z74:AC74">
    <cfRule type="cellIs" dxfId="328" priority="394" operator="greaterThan">
      <formula>100</formula>
    </cfRule>
  </conditionalFormatting>
  <conditionalFormatting sqref="Z75:AC75">
    <cfRule type="cellIs" dxfId="327" priority="393" operator="greaterThan">
      <formula>100</formula>
    </cfRule>
  </conditionalFormatting>
  <conditionalFormatting sqref="Z76:AC76">
    <cfRule type="cellIs" dxfId="326" priority="392" operator="greaterThan">
      <formula>100</formula>
    </cfRule>
  </conditionalFormatting>
  <conditionalFormatting sqref="Z77:AC77">
    <cfRule type="cellIs" dxfId="325" priority="391" operator="greaterThan">
      <formula>100</formula>
    </cfRule>
  </conditionalFormatting>
  <conditionalFormatting sqref="Z78:AC78">
    <cfRule type="cellIs" dxfId="324" priority="390" operator="greaterThan">
      <formula>100</formula>
    </cfRule>
  </conditionalFormatting>
  <conditionalFormatting sqref="Z410:AC410">
    <cfRule type="cellIs" dxfId="323" priority="402" operator="greaterThan">
      <formula>100</formula>
    </cfRule>
  </conditionalFormatting>
  <conditionalFormatting sqref="Z79:AC79">
    <cfRule type="cellIs" dxfId="322" priority="389" operator="greaterThan">
      <formula>100</formula>
    </cfRule>
  </conditionalFormatting>
  <conditionalFormatting sqref="Z334:AC334">
    <cfRule type="cellIs" dxfId="321" priority="388" operator="greaterThan">
      <formula>100</formula>
    </cfRule>
  </conditionalFormatting>
  <conditionalFormatting sqref="Z280:AC280">
    <cfRule type="cellIs" dxfId="320" priority="387" operator="greaterThan">
      <formula>100</formula>
    </cfRule>
  </conditionalFormatting>
  <conditionalFormatting sqref="Z377:AC377">
    <cfRule type="cellIs" dxfId="319" priority="386" operator="greaterThan">
      <formula>100</formula>
    </cfRule>
  </conditionalFormatting>
  <conditionalFormatting sqref="Z357:AC357">
    <cfRule type="cellIs" dxfId="318" priority="385" operator="greaterThan">
      <formula>100</formula>
    </cfRule>
  </conditionalFormatting>
  <conditionalFormatting sqref="Z425:AC425">
    <cfRule type="cellIs" dxfId="317" priority="384" operator="greaterThan">
      <formula>100</formula>
    </cfRule>
  </conditionalFormatting>
  <conditionalFormatting sqref="Z358:AC358">
    <cfRule type="cellIs" dxfId="316" priority="383" operator="greaterThan">
      <formula>100</formula>
    </cfRule>
  </conditionalFormatting>
  <conditionalFormatting sqref="Z80:AC80">
    <cfRule type="cellIs" dxfId="315" priority="382" operator="greaterThan">
      <formula>100</formula>
    </cfRule>
  </conditionalFormatting>
  <conditionalFormatting sqref="Z81:AC81">
    <cfRule type="cellIs" dxfId="314" priority="381" operator="greaterThan">
      <formula>100</formula>
    </cfRule>
  </conditionalFormatting>
  <conditionalFormatting sqref="Z82:AC82">
    <cfRule type="cellIs" dxfId="313" priority="380" operator="greaterThan">
      <formula>100</formula>
    </cfRule>
  </conditionalFormatting>
  <conditionalFormatting sqref="Z83:AC83">
    <cfRule type="cellIs" dxfId="312" priority="379" operator="greaterThan">
      <formula>100</formula>
    </cfRule>
  </conditionalFormatting>
  <conditionalFormatting sqref="Z84:AC84">
    <cfRule type="cellIs" dxfId="311" priority="378" operator="greaterThan">
      <formula>100</formula>
    </cfRule>
  </conditionalFormatting>
  <conditionalFormatting sqref="Z359:AC359">
    <cfRule type="cellIs" dxfId="310" priority="377" operator="greaterThan">
      <formula>100</formula>
    </cfRule>
  </conditionalFormatting>
  <conditionalFormatting sqref="Z85:AC85">
    <cfRule type="cellIs" dxfId="309" priority="376" operator="greaterThan">
      <formula>100</formula>
    </cfRule>
  </conditionalFormatting>
  <conditionalFormatting sqref="Z86:AC86">
    <cfRule type="cellIs" dxfId="308" priority="375" operator="greaterThan">
      <formula>100</formula>
    </cfRule>
  </conditionalFormatting>
  <conditionalFormatting sqref="Z435:AC435">
    <cfRule type="cellIs" dxfId="307" priority="374" operator="greaterThan">
      <formula>100</formula>
    </cfRule>
  </conditionalFormatting>
  <conditionalFormatting sqref="Z87:AC87">
    <cfRule type="cellIs" dxfId="306" priority="373" operator="greaterThan">
      <formula>100</formula>
    </cfRule>
  </conditionalFormatting>
  <conditionalFormatting sqref="Z88:AC88">
    <cfRule type="cellIs" dxfId="305" priority="372" operator="greaterThan">
      <formula>100</formula>
    </cfRule>
  </conditionalFormatting>
  <conditionalFormatting sqref="Z281:AC281">
    <cfRule type="cellIs" dxfId="304" priority="371" operator="greaterThan">
      <formula>100</formula>
    </cfRule>
  </conditionalFormatting>
  <conditionalFormatting sqref="Z426:AC426">
    <cfRule type="cellIs" dxfId="303" priority="370" operator="greaterThan">
      <formula>100</formula>
    </cfRule>
  </conditionalFormatting>
  <conditionalFormatting sqref="Z335:AC335">
    <cfRule type="cellIs" dxfId="302" priority="369" operator="greaterThan">
      <formula>100</formula>
    </cfRule>
  </conditionalFormatting>
  <conditionalFormatting sqref="Z411:AC411">
    <cfRule type="cellIs" dxfId="301" priority="368" operator="greaterThan">
      <formula>100</formula>
    </cfRule>
  </conditionalFormatting>
  <conditionalFormatting sqref="Z282:AC282">
    <cfRule type="cellIs" dxfId="300" priority="367" operator="greaterThan">
      <formula>100</formula>
    </cfRule>
  </conditionalFormatting>
  <conditionalFormatting sqref="Z283:AC283">
    <cfRule type="cellIs" dxfId="299" priority="366" operator="greaterThan">
      <formula>100</formula>
    </cfRule>
  </conditionalFormatting>
  <conditionalFormatting sqref="Z89:AC89">
    <cfRule type="cellIs" dxfId="298" priority="365" operator="greaterThan">
      <formula>100</formula>
    </cfRule>
  </conditionalFormatting>
  <conditionalFormatting sqref="Z368:AC368">
    <cfRule type="cellIs" dxfId="297" priority="364" operator="greaterThan">
      <formula>100</formula>
    </cfRule>
  </conditionalFormatting>
  <conditionalFormatting sqref="Z277:AC277">
    <cfRule type="cellIs" dxfId="296" priority="363" operator="greaterThan">
      <formula>100</formula>
    </cfRule>
  </conditionalFormatting>
  <conditionalFormatting sqref="Z378:AC378">
    <cfRule type="cellIs" dxfId="295" priority="362" operator="greaterThan">
      <formula>100</formula>
    </cfRule>
  </conditionalFormatting>
  <conditionalFormatting sqref="Z316:AC316">
    <cfRule type="cellIs" dxfId="294" priority="361" operator="greaterThan">
      <formula>100</formula>
    </cfRule>
  </conditionalFormatting>
  <conditionalFormatting sqref="Z414:AC414">
    <cfRule type="cellIs" dxfId="293" priority="360" operator="greaterThan">
      <formula>100</formula>
    </cfRule>
  </conditionalFormatting>
  <conditionalFormatting sqref="Z336:AC336">
    <cfRule type="cellIs" dxfId="292" priority="359" operator="greaterThan">
      <formula>100</formula>
    </cfRule>
  </conditionalFormatting>
  <conditionalFormatting sqref="Z428:AC428">
    <cfRule type="cellIs" dxfId="291" priority="358" operator="greaterThan">
      <formula>100</formula>
    </cfRule>
  </conditionalFormatting>
  <conditionalFormatting sqref="Z437:AC437">
    <cfRule type="cellIs" dxfId="290" priority="357" operator="greaterThan">
      <formula>100</formula>
    </cfRule>
  </conditionalFormatting>
  <conditionalFormatting sqref="Z439:AC439">
    <cfRule type="cellIs" dxfId="289" priority="356" operator="greaterThan">
      <formula>100</formula>
    </cfRule>
  </conditionalFormatting>
  <conditionalFormatting sqref="Z90:AC90">
    <cfRule type="cellIs" dxfId="288" priority="355" operator="greaterThan">
      <formula>100</formula>
    </cfRule>
  </conditionalFormatting>
  <conditionalFormatting sqref="Z91:AC91">
    <cfRule type="cellIs" dxfId="287" priority="354" operator="greaterThan">
      <formula>100</formula>
    </cfRule>
  </conditionalFormatting>
  <conditionalFormatting sqref="Z338:AC338">
    <cfRule type="cellIs" dxfId="286" priority="353" operator="greaterThan">
      <formula>100</formula>
    </cfRule>
  </conditionalFormatting>
  <conditionalFormatting sqref="Z92:AC92">
    <cfRule type="cellIs" dxfId="285" priority="352" operator="greaterThan">
      <formula>100</formula>
    </cfRule>
  </conditionalFormatting>
  <conditionalFormatting sqref="Z93:AC93">
    <cfRule type="cellIs" dxfId="284" priority="351" operator="greaterThan">
      <formula>100</formula>
    </cfRule>
  </conditionalFormatting>
  <conditionalFormatting sqref="Z94:AC94">
    <cfRule type="cellIs" dxfId="283" priority="350" operator="greaterThan">
      <formula>100</formula>
    </cfRule>
  </conditionalFormatting>
  <conditionalFormatting sqref="Z95:AC95">
    <cfRule type="cellIs" dxfId="282" priority="349" operator="greaterThan">
      <formula>100</formula>
    </cfRule>
  </conditionalFormatting>
  <conditionalFormatting sqref="Z96:AC96">
    <cfRule type="cellIs" dxfId="281" priority="348" operator="greaterThan">
      <formula>100</formula>
    </cfRule>
  </conditionalFormatting>
  <conditionalFormatting sqref="Z360:AC360">
    <cfRule type="cellIs" dxfId="280" priority="346" operator="greaterThan">
      <formula>100</formula>
    </cfRule>
  </conditionalFormatting>
  <conditionalFormatting sqref="Z97:AC97">
    <cfRule type="cellIs" dxfId="279" priority="345" operator="greaterThan">
      <formula>100</formula>
    </cfRule>
  </conditionalFormatting>
  <conditionalFormatting sqref="Z348:AC348">
    <cfRule type="cellIs" dxfId="278" priority="343" operator="greaterThan">
      <formula>100</formula>
    </cfRule>
  </conditionalFormatting>
  <conditionalFormatting sqref="Z415:AC415">
    <cfRule type="cellIs" dxfId="277" priority="342" operator="greaterThan">
      <formula>100</formula>
    </cfRule>
  </conditionalFormatting>
  <conditionalFormatting sqref="Z342:AC342">
    <cfRule type="cellIs" dxfId="276" priority="341" operator="greaterThan">
      <formula>100</formula>
    </cfRule>
  </conditionalFormatting>
  <conditionalFormatting sqref="Z379:AC379">
    <cfRule type="cellIs" dxfId="275" priority="340" operator="greaterThan">
      <formula>100</formula>
    </cfRule>
  </conditionalFormatting>
  <conditionalFormatting sqref="Z406:AC406">
    <cfRule type="cellIs" dxfId="274" priority="339" operator="greaterThan">
      <formula>100</formula>
    </cfRule>
  </conditionalFormatting>
  <conditionalFormatting sqref="Z416:AC416">
    <cfRule type="cellIs" dxfId="273" priority="338" operator="greaterThan">
      <formula>100</formula>
    </cfRule>
  </conditionalFormatting>
  <conditionalFormatting sqref="Z278:AC278">
    <cfRule type="cellIs" dxfId="272" priority="337" operator="greaterThan">
      <formula>100</formula>
    </cfRule>
  </conditionalFormatting>
  <conditionalFormatting sqref="Z371:AC371">
    <cfRule type="cellIs" dxfId="271" priority="336" operator="greaterThan">
      <formula>100</formula>
    </cfRule>
  </conditionalFormatting>
  <conditionalFormatting sqref="Z98:AC98">
    <cfRule type="cellIs" dxfId="270" priority="335" operator="greaterThan">
      <formula>100</formula>
    </cfRule>
  </conditionalFormatting>
  <conditionalFormatting sqref="Z329:AC329">
    <cfRule type="cellIs" dxfId="269" priority="334" operator="greaterThan">
      <formula>100</formula>
    </cfRule>
  </conditionalFormatting>
  <conditionalFormatting sqref="Z317:AC317">
    <cfRule type="cellIs" dxfId="268" priority="333" operator="greaterThan">
      <formula>100</formula>
    </cfRule>
  </conditionalFormatting>
  <conditionalFormatting sqref="Z99:AC99">
    <cfRule type="cellIs" dxfId="267" priority="332" operator="greaterThan">
      <formula>100</formula>
    </cfRule>
  </conditionalFormatting>
  <conditionalFormatting sqref="Z361:AC361">
    <cfRule type="cellIs" dxfId="266" priority="331" operator="greaterThan">
      <formula>100</formula>
    </cfRule>
  </conditionalFormatting>
  <conditionalFormatting sqref="Z100:AC100 Z101:AA101 AB101:AB260 AC101:AC274">
    <cfRule type="cellIs" dxfId="265" priority="330" operator="greaterThan">
      <formula>100</formula>
    </cfRule>
  </conditionalFormatting>
  <conditionalFormatting sqref="Z290:AC290">
    <cfRule type="cellIs" dxfId="264" priority="329" operator="greaterThan">
      <formula>100</formula>
    </cfRule>
  </conditionalFormatting>
  <conditionalFormatting sqref="Z407:AC407">
    <cfRule type="cellIs" dxfId="263" priority="328" operator="greaterThan">
      <formula>100</formula>
    </cfRule>
  </conditionalFormatting>
  <conditionalFormatting sqref="Z102:AA102">
    <cfRule type="cellIs" dxfId="262" priority="327" operator="greaterThan">
      <formula>100</formula>
    </cfRule>
  </conditionalFormatting>
  <conditionalFormatting sqref="Z257:AA257">
    <cfRule type="cellIs" dxfId="261" priority="326" operator="greaterThan">
      <formula>100</formula>
    </cfRule>
  </conditionalFormatting>
  <conditionalFormatting sqref="Z103:AA103">
    <cfRule type="cellIs" dxfId="260" priority="325" operator="greaterThan">
      <formula>100</formula>
    </cfRule>
  </conditionalFormatting>
  <conditionalFormatting sqref="Z380:AC380">
    <cfRule type="cellIs" dxfId="259" priority="324" operator="greaterThan">
      <formula>100</formula>
    </cfRule>
  </conditionalFormatting>
  <conditionalFormatting sqref="Z291:AC291">
    <cfRule type="cellIs" dxfId="258" priority="323" operator="greaterThan">
      <formula>100</formula>
    </cfRule>
  </conditionalFormatting>
  <conditionalFormatting sqref="Z332:AC332">
    <cfRule type="cellIs" dxfId="257" priority="322" operator="greaterThan">
      <formula>100</formula>
    </cfRule>
  </conditionalFormatting>
  <conditionalFormatting sqref="Z104:AA104">
    <cfRule type="cellIs" dxfId="256" priority="321" operator="greaterThan">
      <formula>100</formula>
    </cfRule>
  </conditionalFormatting>
  <conditionalFormatting sqref="Z445:AC445">
    <cfRule type="cellIs" dxfId="255" priority="319" operator="greaterThan">
      <formula>100</formula>
    </cfRule>
  </conditionalFormatting>
  <conditionalFormatting sqref="Z333:AC333">
    <cfRule type="cellIs" dxfId="254" priority="320" operator="greaterThan">
      <formula>100</formula>
    </cfRule>
  </conditionalFormatting>
  <conditionalFormatting sqref="Z427:AC427">
    <cfRule type="cellIs" dxfId="253" priority="318" operator="greaterThan">
      <formula>100</formula>
    </cfRule>
  </conditionalFormatting>
  <conditionalFormatting sqref="Z106:AA106">
    <cfRule type="cellIs" dxfId="252" priority="317" operator="greaterThan">
      <formula>100</formula>
    </cfRule>
  </conditionalFormatting>
  <conditionalFormatting sqref="Z107:AA107">
    <cfRule type="cellIs" dxfId="251" priority="316" operator="greaterThan">
      <formula>100</formula>
    </cfRule>
  </conditionalFormatting>
  <conditionalFormatting sqref="Z108:AA108">
    <cfRule type="cellIs" dxfId="250" priority="315" operator="greaterThan">
      <formula>100</formula>
    </cfRule>
  </conditionalFormatting>
  <conditionalFormatting sqref="Z390:AC390">
    <cfRule type="cellIs" dxfId="249" priority="314" operator="greaterThan">
      <formula>100</formula>
    </cfRule>
  </conditionalFormatting>
  <conditionalFormatting sqref="Z109:AA109">
    <cfRule type="cellIs" dxfId="248" priority="313" operator="greaterThan">
      <formula>100</formula>
    </cfRule>
  </conditionalFormatting>
  <conditionalFormatting sqref="Z110:AA110">
    <cfRule type="cellIs" dxfId="247" priority="311" operator="greaterThan">
      <formula>100</formula>
    </cfRule>
  </conditionalFormatting>
  <conditionalFormatting sqref="Z382:AC382">
    <cfRule type="cellIs" dxfId="246" priority="310" operator="greaterThan">
      <formula>100</formula>
    </cfRule>
  </conditionalFormatting>
  <conditionalFormatting sqref="Z292:AC292">
    <cfRule type="cellIs" dxfId="245" priority="309" operator="greaterThan">
      <formula>100</formula>
    </cfRule>
  </conditionalFormatting>
  <conditionalFormatting sqref="Z111:AA111">
    <cfRule type="cellIs" dxfId="244" priority="308" operator="greaterThan">
      <formula>100</formula>
    </cfRule>
  </conditionalFormatting>
  <conditionalFormatting sqref="Z112:AA112">
    <cfRule type="cellIs" dxfId="243" priority="307" operator="greaterThan">
      <formula>100</formula>
    </cfRule>
  </conditionalFormatting>
  <conditionalFormatting sqref="Z113:AA113">
    <cfRule type="cellIs" dxfId="242" priority="306" operator="greaterThan">
      <formula>100</formula>
    </cfRule>
  </conditionalFormatting>
  <conditionalFormatting sqref="Z391:AC391">
    <cfRule type="cellIs" dxfId="241" priority="305" operator="greaterThan">
      <formula>100</formula>
    </cfRule>
  </conditionalFormatting>
  <conditionalFormatting sqref="Z114:AA114">
    <cfRule type="cellIs" dxfId="240" priority="304" operator="greaterThan">
      <formula>100</formula>
    </cfRule>
  </conditionalFormatting>
  <conditionalFormatting sqref="Z105:AA105">
    <cfRule type="cellIs" dxfId="239" priority="303" operator="greaterThan">
      <formula>100</formula>
    </cfRule>
  </conditionalFormatting>
  <conditionalFormatting sqref="Z115:AA115">
    <cfRule type="cellIs" dxfId="238" priority="302" operator="greaterThan">
      <formula>100</formula>
    </cfRule>
  </conditionalFormatting>
  <conditionalFormatting sqref="Z116:AA116">
    <cfRule type="cellIs" dxfId="237" priority="301" operator="greaterThan">
      <formula>100</formula>
    </cfRule>
  </conditionalFormatting>
  <conditionalFormatting sqref="Z117:AA117">
    <cfRule type="cellIs" dxfId="236" priority="300" operator="greaterThan">
      <formula>100</formula>
    </cfRule>
  </conditionalFormatting>
  <conditionalFormatting sqref="Z118:AA118">
    <cfRule type="cellIs" dxfId="235" priority="299" operator="greaterThan">
      <formula>100</formula>
    </cfRule>
  </conditionalFormatting>
  <conditionalFormatting sqref="Z119:AA119">
    <cfRule type="cellIs" dxfId="234" priority="298" operator="greaterThan">
      <formula>100</formula>
    </cfRule>
  </conditionalFormatting>
  <conditionalFormatting sqref="Z120:AA120">
    <cfRule type="cellIs" dxfId="233" priority="297" operator="greaterThan">
      <formula>100</formula>
    </cfRule>
  </conditionalFormatting>
  <conditionalFormatting sqref="Z362:AC362">
    <cfRule type="cellIs" dxfId="232" priority="296" operator="greaterThan">
      <formula>100</formula>
    </cfRule>
  </conditionalFormatting>
  <conditionalFormatting sqref="Z363:AC363">
    <cfRule type="cellIs" dxfId="231" priority="295" operator="greaterThan">
      <formula>100</formula>
    </cfRule>
  </conditionalFormatting>
  <conditionalFormatting sqref="Z121:AA121">
    <cfRule type="cellIs" dxfId="230" priority="294" operator="greaterThan">
      <formula>100</formula>
    </cfRule>
  </conditionalFormatting>
  <conditionalFormatting sqref="Z122:AA122">
    <cfRule type="cellIs" dxfId="229" priority="293" operator="greaterThan">
      <formula>100</formula>
    </cfRule>
  </conditionalFormatting>
  <conditionalFormatting sqref="Z123:AA123">
    <cfRule type="cellIs" dxfId="228" priority="292" operator="greaterThan">
      <formula>100</formula>
    </cfRule>
  </conditionalFormatting>
  <conditionalFormatting sqref="Z318:AC318">
    <cfRule type="cellIs" dxfId="227" priority="291" operator="greaterThan">
      <formula>100</formula>
    </cfRule>
  </conditionalFormatting>
  <conditionalFormatting sqref="Z124:AA124">
    <cfRule type="cellIs" dxfId="226" priority="290" operator="greaterThan">
      <formula>100</formula>
    </cfRule>
  </conditionalFormatting>
  <conditionalFormatting sqref="Z125:AA125">
    <cfRule type="cellIs" dxfId="225" priority="289" operator="greaterThan">
      <formula>100</formula>
    </cfRule>
  </conditionalFormatting>
  <conditionalFormatting sqref="Z126:AA126">
    <cfRule type="cellIs" dxfId="224" priority="288" operator="greaterThan">
      <formula>100</formula>
    </cfRule>
  </conditionalFormatting>
  <conditionalFormatting sqref="Z343:AC343">
    <cfRule type="cellIs" dxfId="223" priority="287" operator="greaterThan">
      <formula>100</formula>
    </cfRule>
  </conditionalFormatting>
  <conditionalFormatting sqref="Z284:AC284">
    <cfRule type="cellIs" dxfId="222" priority="286" operator="greaterThan">
      <formula>100</formula>
    </cfRule>
  </conditionalFormatting>
  <conditionalFormatting sqref="Z127:AA127">
    <cfRule type="cellIs" dxfId="221" priority="285" operator="greaterThan">
      <formula>100</formula>
    </cfRule>
  </conditionalFormatting>
  <conditionalFormatting sqref="Z285:AC285">
    <cfRule type="cellIs" dxfId="220" priority="284" operator="greaterThan">
      <formula>100</formula>
    </cfRule>
  </conditionalFormatting>
  <conditionalFormatting sqref="Z381:AC381">
    <cfRule type="cellIs" dxfId="219" priority="283" operator="greaterThan">
      <formula>100</formula>
    </cfRule>
  </conditionalFormatting>
  <conditionalFormatting sqref="Z319:AC319">
    <cfRule type="cellIs" dxfId="218" priority="282" operator="greaterThan">
      <formula>100</formula>
    </cfRule>
  </conditionalFormatting>
  <conditionalFormatting sqref="Z376:AC376">
    <cfRule type="cellIs" dxfId="217" priority="281" operator="greaterThan">
      <formula>100</formula>
    </cfRule>
  </conditionalFormatting>
  <conditionalFormatting sqref="Z337:AC337">
    <cfRule type="cellIs" dxfId="216" priority="280" operator="greaterThan">
      <formula>100</formula>
    </cfRule>
  </conditionalFormatting>
  <conditionalFormatting sqref="Z320:AC320">
    <cfRule type="cellIs" dxfId="215" priority="279" operator="greaterThan">
      <formula>100</formula>
    </cfRule>
  </conditionalFormatting>
  <conditionalFormatting sqref="Z413:AC413">
    <cfRule type="cellIs" dxfId="214" priority="278" operator="greaterThan">
      <formula>100</formula>
    </cfRule>
  </conditionalFormatting>
  <conditionalFormatting sqref="Z286:AC286">
    <cfRule type="cellIs" dxfId="213" priority="277" operator="greaterThan">
      <formula>100</formula>
    </cfRule>
  </conditionalFormatting>
  <conditionalFormatting sqref="Z396:AC396">
    <cfRule type="cellIs" dxfId="212" priority="276" operator="greaterThan">
      <formula>100</formula>
    </cfRule>
  </conditionalFormatting>
  <conditionalFormatting sqref="Z397:AC397">
    <cfRule type="cellIs" dxfId="211" priority="275" operator="greaterThan">
      <formula>100</formula>
    </cfRule>
  </conditionalFormatting>
  <conditionalFormatting sqref="Z321:AC321">
    <cfRule type="cellIs" dxfId="210" priority="274" operator="greaterThan">
      <formula>100</formula>
    </cfRule>
  </conditionalFormatting>
  <conditionalFormatting sqref="Z398:AC398">
    <cfRule type="cellIs" dxfId="209" priority="273" operator="greaterThan">
      <formula>100</formula>
    </cfRule>
  </conditionalFormatting>
  <conditionalFormatting sqref="Z322:AC322">
    <cfRule type="cellIs" dxfId="208" priority="272" operator="greaterThan">
      <formula>100</formula>
    </cfRule>
  </conditionalFormatting>
  <conditionalFormatting sqref="Z323:AC323">
    <cfRule type="cellIs" dxfId="207" priority="271" operator="greaterThan">
      <formula>100</formula>
    </cfRule>
  </conditionalFormatting>
  <conditionalFormatting sqref="Z287:AC287">
    <cfRule type="cellIs" dxfId="206" priority="270" operator="greaterThan">
      <formula>100</formula>
    </cfRule>
  </conditionalFormatting>
  <conditionalFormatting sqref="Z324:AC324">
    <cfRule type="cellIs" dxfId="205" priority="269" operator="greaterThan">
      <formula>100</formula>
    </cfRule>
  </conditionalFormatting>
  <conditionalFormatting sqref="Z325:AC325">
    <cfRule type="cellIs" dxfId="204" priority="268" operator="greaterThan">
      <formula>100</formula>
    </cfRule>
  </conditionalFormatting>
  <conditionalFormatting sqref="Z326:AC326">
    <cfRule type="cellIs" dxfId="203" priority="267" operator="greaterThan">
      <formula>100</formula>
    </cfRule>
  </conditionalFormatting>
  <conditionalFormatting sqref="Z327:AC327">
    <cfRule type="cellIs" dxfId="202" priority="266" operator="greaterThan">
      <formula>100</formula>
    </cfRule>
  </conditionalFormatting>
  <conditionalFormatting sqref="Z347:AC347">
    <cfRule type="cellIs" dxfId="201" priority="265" operator="greaterThan">
      <formula>100</formula>
    </cfRule>
  </conditionalFormatting>
  <conditionalFormatting sqref="Z288:AC288">
    <cfRule type="cellIs" dxfId="200" priority="264" operator="greaterThan">
      <formula>100</formula>
    </cfRule>
  </conditionalFormatting>
  <conditionalFormatting sqref="Z344:AC344">
    <cfRule type="cellIs" dxfId="199" priority="263" operator="greaterThan">
      <formula>100</formula>
    </cfRule>
  </conditionalFormatting>
  <conditionalFormatting sqref="Z289:AC289">
    <cfRule type="cellIs" dxfId="198" priority="262" operator="greaterThan">
      <formula>100</formula>
    </cfRule>
  </conditionalFormatting>
  <conditionalFormatting sqref="Z128:AA128">
    <cfRule type="cellIs" dxfId="197" priority="261" operator="greaterThan">
      <formula>100</formula>
    </cfRule>
  </conditionalFormatting>
  <conditionalFormatting sqref="Z129:AA129">
    <cfRule type="cellIs" dxfId="196" priority="260" operator="greaterThan">
      <formula>100</formula>
    </cfRule>
  </conditionalFormatting>
  <conditionalFormatting sqref="Z130:AA130">
    <cfRule type="cellIs" dxfId="195" priority="259" operator="greaterThan">
      <formula>100</formula>
    </cfRule>
  </conditionalFormatting>
  <conditionalFormatting sqref="Z364:AC364">
    <cfRule type="cellIs" dxfId="194" priority="258" operator="greaterThan">
      <formula>100</formula>
    </cfRule>
  </conditionalFormatting>
  <conditionalFormatting sqref="Z294:AC294">
    <cfRule type="cellIs" dxfId="193" priority="257" operator="greaterThan">
      <formula>100</formula>
    </cfRule>
  </conditionalFormatting>
  <conditionalFormatting sqref="Z365:AC365">
    <cfRule type="cellIs" dxfId="192" priority="256" operator="greaterThan">
      <formula>100</formula>
    </cfRule>
  </conditionalFormatting>
  <conditionalFormatting sqref="Z131:AA131">
    <cfRule type="cellIs" dxfId="191" priority="255" operator="greaterThan">
      <formula>100</formula>
    </cfRule>
  </conditionalFormatting>
  <conditionalFormatting sqref="Z295:AC295">
    <cfRule type="cellIs" dxfId="190" priority="254" operator="greaterThan">
      <formula>100</formula>
    </cfRule>
  </conditionalFormatting>
  <conditionalFormatting sqref="Z132:AA132">
    <cfRule type="cellIs" dxfId="189" priority="253" operator="greaterThan">
      <formula>100</formula>
    </cfRule>
  </conditionalFormatting>
  <conditionalFormatting sqref="Z328:AC328">
    <cfRule type="cellIs" dxfId="188" priority="252" operator="greaterThan">
      <formula>100</formula>
    </cfRule>
  </conditionalFormatting>
  <conditionalFormatting sqref="Z399:AC399">
    <cfRule type="cellIs" dxfId="187" priority="251" operator="greaterThan">
      <formula>100</formula>
    </cfRule>
  </conditionalFormatting>
  <conditionalFormatting sqref="Z133:AA133">
    <cfRule type="cellIs" dxfId="186" priority="250" operator="greaterThan">
      <formula>100</formula>
    </cfRule>
  </conditionalFormatting>
  <conditionalFormatting sqref="Z134:AA134">
    <cfRule type="cellIs" dxfId="185" priority="249" operator="greaterThan">
      <formula>100</formula>
    </cfRule>
  </conditionalFormatting>
  <conditionalFormatting sqref="Z135:AA135">
    <cfRule type="cellIs" dxfId="184" priority="248" operator="greaterThan">
      <formula>100</formula>
    </cfRule>
  </conditionalFormatting>
  <conditionalFormatting sqref="Z136:AA136">
    <cfRule type="cellIs" dxfId="183" priority="247" operator="greaterThan">
      <formula>100</formula>
    </cfRule>
  </conditionalFormatting>
  <conditionalFormatting sqref="Z137:AA137">
    <cfRule type="cellIs" dxfId="182" priority="246" operator="greaterThan">
      <formula>100</formula>
    </cfRule>
  </conditionalFormatting>
  <conditionalFormatting sqref="Z138:AA138">
    <cfRule type="cellIs" dxfId="181" priority="245" operator="greaterThan">
      <formula>100</formula>
    </cfRule>
  </conditionalFormatting>
  <conditionalFormatting sqref="Z139:AA139">
    <cfRule type="cellIs" dxfId="180" priority="244" operator="greaterThan">
      <formula>100</formula>
    </cfRule>
  </conditionalFormatting>
  <conditionalFormatting sqref="Z140:AA140">
    <cfRule type="cellIs" dxfId="179" priority="243" operator="greaterThan">
      <formula>100</formula>
    </cfRule>
  </conditionalFormatting>
  <conditionalFormatting sqref="Z141:AA141">
    <cfRule type="cellIs" dxfId="178" priority="242" operator="greaterThan">
      <formula>100</formula>
    </cfRule>
  </conditionalFormatting>
  <conditionalFormatting sqref="Z408:AC408">
    <cfRule type="cellIs" dxfId="177" priority="241" operator="greaterThan">
      <formula>100</formula>
    </cfRule>
  </conditionalFormatting>
  <conditionalFormatting sqref="Z442:AC442">
    <cfRule type="cellIs" dxfId="176" priority="240" operator="greaterThan">
      <formula>100</formula>
    </cfRule>
  </conditionalFormatting>
  <conditionalFormatting sqref="Z369:AC369">
    <cfRule type="cellIs" dxfId="175" priority="239" operator="greaterThan">
      <formula>100</formula>
    </cfRule>
  </conditionalFormatting>
  <conditionalFormatting sqref="Z142:AA142">
    <cfRule type="cellIs" dxfId="174" priority="238" operator="greaterThan">
      <formula>100</formula>
    </cfRule>
  </conditionalFormatting>
  <conditionalFormatting sqref="Z400:AC400">
    <cfRule type="cellIs" dxfId="173" priority="237" operator="greaterThan">
      <formula>100</formula>
    </cfRule>
  </conditionalFormatting>
  <conditionalFormatting sqref="Z143:AA143">
    <cfRule type="cellIs" dxfId="172" priority="236" operator="greaterThan">
      <formula>100</formula>
    </cfRule>
  </conditionalFormatting>
  <conditionalFormatting sqref="Z144:AA144">
    <cfRule type="cellIs" dxfId="171" priority="235" operator="greaterThan">
      <formula>100</formula>
    </cfRule>
  </conditionalFormatting>
  <conditionalFormatting sqref="Z296:AC296">
    <cfRule type="cellIs" dxfId="170" priority="234" operator="greaterThan">
      <formula>100</formula>
    </cfRule>
  </conditionalFormatting>
  <conditionalFormatting sqref="Z145:AA145">
    <cfRule type="cellIs" dxfId="169" priority="233" operator="greaterThan">
      <formula>100</formula>
    </cfRule>
  </conditionalFormatting>
  <conditionalFormatting sqref="Z146:AA146">
    <cfRule type="cellIs" dxfId="168" priority="232" operator="greaterThan">
      <formula>100</formula>
    </cfRule>
  </conditionalFormatting>
  <conditionalFormatting sqref="Z401:AC401">
    <cfRule type="cellIs" dxfId="167" priority="231" operator="greaterThan">
      <formula>100</formula>
    </cfRule>
  </conditionalFormatting>
  <conditionalFormatting sqref="Z258:AA258">
    <cfRule type="cellIs" dxfId="166" priority="230" operator="greaterThan">
      <formula>100</formula>
    </cfRule>
  </conditionalFormatting>
  <conditionalFormatting sqref="Z147:AA147">
    <cfRule type="cellIs" dxfId="165" priority="229" operator="greaterThan">
      <formula>100</formula>
    </cfRule>
  </conditionalFormatting>
  <conditionalFormatting sqref="Z148:AA148">
    <cfRule type="cellIs" dxfId="164" priority="228" operator="greaterThan">
      <formula>100</formula>
    </cfRule>
  </conditionalFormatting>
  <conditionalFormatting sqref="Z297:AC297">
    <cfRule type="cellIs" dxfId="163" priority="227" operator="greaterThan">
      <formula>100</formula>
    </cfRule>
  </conditionalFormatting>
  <conditionalFormatting sqref="Z149:AA149">
    <cfRule type="cellIs" dxfId="162" priority="226" operator="greaterThan">
      <formula>100</formula>
    </cfRule>
  </conditionalFormatting>
  <conditionalFormatting sqref="Z259:AA259">
    <cfRule type="cellIs" dxfId="161" priority="225" operator="greaterThan">
      <formula>100</formula>
    </cfRule>
  </conditionalFormatting>
  <conditionalFormatting sqref="Z150:AA150">
    <cfRule type="cellIs" dxfId="160" priority="224" operator="greaterThan">
      <formula>100</formula>
    </cfRule>
  </conditionalFormatting>
  <conditionalFormatting sqref="Z151:AA151">
    <cfRule type="cellIs" dxfId="159" priority="223" operator="greaterThan">
      <formula>100</formula>
    </cfRule>
  </conditionalFormatting>
  <conditionalFormatting sqref="Z152:AA152">
    <cfRule type="cellIs" dxfId="158" priority="222" operator="greaterThan">
      <formula>100</formula>
    </cfRule>
  </conditionalFormatting>
  <conditionalFormatting sqref="Z153:AA153">
    <cfRule type="cellIs" dxfId="157" priority="221" operator="greaterThan">
      <formula>100</formula>
    </cfRule>
  </conditionalFormatting>
  <conditionalFormatting sqref="Z154:AA154">
    <cfRule type="cellIs" dxfId="156" priority="220" operator="greaterThan">
      <formula>100</formula>
    </cfRule>
  </conditionalFormatting>
  <conditionalFormatting sqref="Z155:AA155">
    <cfRule type="cellIs" dxfId="155" priority="219" operator="greaterThan">
      <formula>100</formula>
    </cfRule>
  </conditionalFormatting>
  <conditionalFormatting sqref="Z156:AA156">
    <cfRule type="cellIs" dxfId="154" priority="218" operator="greaterThan">
      <formula>100</formula>
    </cfRule>
  </conditionalFormatting>
  <conditionalFormatting sqref="Z157:AA157">
    <cfRule type="cellIs" dxfId="153" priority="217" operator="greaterThan">
      <formula>100</formula>
    </cfRule>
  </conditionalFormatting>
  <conditionalFormatting sqref="Z158:AA158">
    <cfRule type="cellIs" dxfId="152" priority="216" operator="greaterThan">
      <formula>100</formula>
    </cfRule>
  </conditionalFormatting>
  <conditionalFormatting sqref="Z440:AC440">
    <cfRule type="cellIs" dxfId="151" priority="215" operator="greaterThan">
      <formula>100</formula>
    </cfRule>
  </conditionalFormatting>
  <conditionalFormatting sqref="Z159:AA159">
    <cfRule type="cellIs" dxfId="150" priority="214" operator="greaterThan">
      <formula>100</formula>
    </cfRule>
  </conditionalFormatting>
  <conditionalFormatting sqref="Z298:AC298">
    <cfRule type="cellIs" dxfId="149" priority="213" operator="greaterThan">
      <formula>100</formula>
    </cfRule>
  </conditionalFormatting>
  <conditionalFormatting sqref="Z345:AC345">
    <cfRule type="cellIs" dxfId="148" priority="212" operator="greaterThan">
      <formula>100</formula>
    </cfRule>
  </conditionalFormatting>
  <conditionalFormatting sqref="Z402:AC402">
    <cfRule type="cellIs" dxfId="147" priority="211" operator="greaterThan">
      <formula>100</formula>
    </cfRule>
  </conditionalFormatting>
  <conditionalFormatting sqref="Z160:AA160">
    <cfRule type="cellIs" dxfId="146" priority="210" operator="greaterThan">
      <formula>100</formula>
    </cfRule>
  </conditionalFormatting>
  <conditionalFormatting sqref="Z161:AA161">
    <cfRule type="cellIs" dxfId="145" priority="209" operator="greaterThan">
      <formula>100</formula>
    </cfRule>
  </conditionalFormatting>
  <conditionalFormatting sqref="Z162:AA162">
    <cfRule type="cellIs" dxfId="144" priority="208" operator="greaterThan">
      <formula>100</formula>
    </cfRule>
  </conditionalFormatting>
  <conditionalFormatting sqref="Z299:AC299">
    <cfRule type="cellIs" dxfId="143" priority="207" operator="greaterThan">
      <formula>100</formula>
    </cfRule>
  </conditionalFormatting>
  <conditionalFormatting sqref="Z163:AA163">
    <cfRule type="cellIs" dxfId="142" priority="206" operator="greaterThan">
      <formula>100</formula>
    </cfRule>
  </conditionalFormatting>
  <conditionalFormatting sqref="Z164:AA164">
    <cfRule type="cellIs" dxfId="141" priority="205" operator="greaterThan">
      <formula>100</formula>
    </cfRule>
  </conditionalFormatting>
  <conditionalFormatting sqref="Z165:AA165">
    <cfRule type="cellIs" dxfId="140" priority="204" operator="greaterThan">
      <formula>100</formula>
    </cfRule>
  </conditionalFormatting>
  <conditionalFormatting sqref="Z260:AA260">
    <cfRule type="cellIs" dxfId="139" priority="203" operator="greaterThan">
      <formula>100</formula>
    </cfRule>
  </conditionalFormatting>
  <conditionalFormatting sqref="Z166:AA166">
    <cfRule type="cellIs" dxfId="138" priority="202" operator="greaterThan">
      <formula>100</formula>
    </cfRule>
  </conditionalFormatting>
  <conditionalFormatting sqref="Z167:AA167">
    <cfRule type="cellIs" dxfId="137" priority="201" operator="greaterThan">
      <formula>100</formula>
    </cfRule>
  </conditionalFormatting>
  <conditionalFormatting sqref="Z168:AA168">
    <cfRule type="cellIs" dxfId="136" priority="200" operator="greaterThan">
      <formula>100</formula>
    </cfRule>
  </conditionalFormatting>
  <conditionalFormatting sqref="Z169:AA169">
    <cfRule type="cellIs" dxfId="135" priority="199" operator="greaterThan">
      <formula>100</formula>
    </cfRule>
  </conditionalFormatting>
  <conditionalFormatting sqref="Z300:AC300">
    <cfRule type="cellIs" dxfId="134" priority="198" operator="greaterThan">
      <formula>100</formula>
    </cfRule>
  </conditionalFormatting>
  <conditionalFormatting sqref="Z170:AA170">
    <cfRule type="cellIs" dxfId="133" priority="197" operator="greaterThan">
      <formula>100</formula>
    </cfRule>
  </conditionalFormatting>
  <conditionalFormatting sqref="Z171:AA171">
    <cfRule type="cellIs" dxfId="132" priority="196" operator="greaterThan">
      <formula>100</formula>
    </cfRule>
  </conditionalFormatting>
  <conditionalFormatting sqref="Z172:AA172">
    <cfRule type="cellIs" dxfId="131" priority="195" operator="greaterThan">
      <formula>100</formula>
    </cfRule>
  </conditionalFormatting>
  <conditionalFormatting sqref="Z173:AA173">
    <cfRule type="cellIs" dxfId="130" priority="194" operator="greaterThan">
      <formula>100</formula>
    </cfRule>
  </conditionalFormatting>
  <conditionalFormatting sqref="Z366:AC366">
    <cfRule type="cellIs" dxfId="129" priority="193" operator="greaterThan">
      <formula>100</formula>
    </cfRule>
  </conditionalFormatting>
  <conditionalFormatting sqref="Z174:AA174">
    <cfRule type="cellIs" dxfId="128" priority="192" operator="greaterThan">
      <formula>100</formula>
    </cfRule>
  </conditionalFormatting>
  <conditionalFormatting sqref="Z175:AA175">
    <cfRule type="cellIs" dxfId="127" priority="191" operator="greaterThan">
      <formula>100</formula>
    </cfRule>
  </conditionalFormatting>
  <conditionalFormatting sqref="Z176:AA176">
    <cfRule type="cellIs" dxfId="126" priority="190" operator="greaterThan">
      <formula>100</formula>
    </cfRule>
  </conditionalFormatting>
  <conditionalFormatting sqref="Z177:AA177">
    <cfRule type="cellIs" dxfId="125" priority="189" operator="greaterThan">
      <formula>100</formula>
    </cfRule>
  </conditionalFormatting>
  <conditionalFormatting sqref="Z178:AA178">
    <cfRule type="cellIs" dxfId="124" priority="188" operator="greaterThan">
      <formula>100</formula>
    </cfRule>
  </conditionalFormatting>
  <conditionalFormatting sqref="Z301:AC301">
    <cfRule type="cellIs" dxfId="123" priority="187" operator="greaterThan">
      <formula>100</formula>
    </cfRule>
  </conditionalFormatting>
  <conditionalFormatting sqref="Z383:AC383">
    <cfRule type="cellIs" dxfId="122" priority="186" operator="greaterThan">
      <formula>100</formula>
    </cfRule>
  </conditionalFormatting>
  <conditionalFormatting sqref="Z405:AC405">
    <cfRule type="cellIs" dxfId="121" priority="185" operator="greaterThan">
      <formula>100</formula>
    </cfRule>
  </conditionalFormatting>
  <conditionalFormatting sqref="Z436:AC436">
    <cfRule type="cellIs" dxfId="120" priority="184" operator="greaterThan">
      <formula>100</formula>
    </cfRule>
  </conditionalFormatting>
  <conditionalFormatting sqref="Z339:AC339">
    <cfRule type="cellIs" dxfId="119" priority="183" operator="greaterThan">
      <formula>100</formula>
    </cfRule>
  </conditionalFormatting>
  <conditionalFormatting sqref="Z179:AA179">
    <cfRule type="cellIs" dxfId="118" priority="182" operator="greaterThan">
      <formula>100</formula>
    </cfRule>
  </conditionalFormatting>
  <conditionalFormatting sqref="Z180:AA180">
    <cfRule type="cellIs" dxfId="117" priority="181" operator="greaterThan">
      <formula>100</formula>
    </cfRule>
  </conditionalFormatting>
  <conditionalFormatting sqref="Z302:AC302">
    <cfRule type="cellIs" dxfId="116" priority="180" operator="greaterThan">
      <formula>100</formula>
    </cfRule>
  </conditionalFormatting>
  <conditionalFormatting sqref="Z181:AA181">
    <cfRule type="cellIs" dxfId="115" priority="179" operator="greaterThan">
      <formula>100</formula>
    </cfRule>
  </conditionalFormatting>
  <conditionalFormatting sqref="Z182:AA182">
    <cfRule type="cellIs" dxfId="114" priority="178" operator="greaterThan">
      <formula>100</formula>
    </cfRule>
  </conditionalFormatting>
  <conditionalFormatting sqref="Z183:AA183">
    <cfRule type="cellIs" dxfId="113" priority="177" operator="greaterThan">
      <formula>100</formula>
    </cfRule>
  </conditionalFormatting>
  <conditionalFormatting sqref="Z184:AA184">
    <cfRule type="cellIs" dxfId="112" priority="176" operator="greaterThan">
      <formula>100</formula>
    </cfRule>
  </conditionalFormatting>
  <conditionalFormatting sqref="Z185:AA185">
    <cfRule type="cellIs" dxfId="111" priority="175" operator="greaterThan">
      <formula>100</formula>
    </cfRule>
  </conditionalFormatting>
  <conditionalFormatting sqref="Z263:AB263">
    <cfRule type="cellIs" dxfId="110" priority="174" operator="greaterThan">
      <formula>100</formula>
    </cfRule>
  </conditionalFormatting>
  <conditionalFormatting sqref="Z264:AB264">
    <cfRule type="cellIs" dxfId="109" priority="173" operator="greaterThan">
      <formula>100</formula>
    </cfRule>
  </conditionalFormatting>
  <conditionalFormatting sqref="Z265:AB265">
    <cfRule type="cellIs" dxfId="108" priority="172" operator="greaterThan">
      <formula>100</formula>
    </cfRule>
  </conditionalFormatting>
  <conditionalFormatting sqref="Z392:AC392">
    <cfRule type="cellIs" dxfId="107" priority="171" operator="greaterThan">
      <formula>100</formula>
    </cfRule>
  </conditionalFormatting>
  <conditionalFormatting sqref="Z186:AA186">
    <cfRule type="cellIs" dxfId="106" priority="170" operator="greaterThan">
      <formula>100</formula>
    </cfRule>
  </conditionalFormatting>
  <conditionalFormatting sqref="Z187:AA187">
    <cfRule type="cellIs" dxfId="105" priority="169" operator="greaterThan">
      <formula>100</formula>
    </cfRule>
  </conditionalFormatting>
  <conditionalFormatting sqref="Z188:AA188">
    <cfRule type="cellIs" dxfId="104" priority="168" operator="greaterThan">
      <formula>100</formula>
    </cfRule>
  </conditionalFormatting>
  <conditionalFormatting sqref="Z304:AC304">
    <cfRule type="cellIs" dxfId="103" priority="167" operator="greaterThan">
      <formula>100</formula>
    </cfRule>
  </conditionalFormatting>
  <conditionalFormatting sqref="Z189:AA189">
    <cfRule type="cellIs" dxfId="102" priority="165" operator="greaterThan">
      <formula>100</formula>
    </cfRule>
  </conditionalFormatting>
  <conditionalFormatting sqref="Z434:AC434">
    <cfRule type="cellIs" dxfId="101" priority="164" operator="greaterThan">
      <formula>100</formula>
    </cfRule>
  </conditionalFormatting>
  <conditionalFormatting sqref="Z190:AA190">
    <cfRule type="cellIs" dxfId="100" priority="163" operator="greaterThan">
      <formula>100</formula>
    </cfRule>
  </conditionalFormatting>
  <conditionalFormatting sqref="Z266:AB266">
    <cfRule type="cellIs" dxfId="99" priority="162" operator="greaterThan">
      <formula>100</formula>
    </cfRule>
  </conditionalFormatting>
  <conditionalFormatting sqref="Z384:AC384">
    <cfRule type="cellIs" dxfId="98" priority="161" operator="greaterThan">
      <formula>100</formula>
    </cfRule>
  </conditionalFormatting>
  <conditionalFormatting sqref="Z367:AC367">
    <cfRule type="cellIs" dxfId="97" priority="160" operator="greaterThan">
      <formula>100</formula>
    </cfRule>
  </conditionalFormatting>
  <conditionalFormatting sqref="Z191:AA191">
    <cfRule type="cellIs" dxfId="96" priority="159" operator="greaterThan">
      <formula>100</formula>
    </cfRule>
  </conditionalFormatting>
  <conditionalFormatting sqref="Z267:AB267">
    <cfRule type="cellIs" dxfId="95" priority="158" operator="greaterThan">
      <formula>100</formula>
    </cfRule>
  </conditionalFormatting>
  <conditionalFormatting sqref="Z192:AA192">
    <cfRule type="cellIs" dxfId="94" priority="157" operator="greaterThan">
      <formula>100</formula>
    </cfRule>
  </conditionalFormatting>
  <conditionalFormatting sqref="Z193:AA193">
    <cfRule type="cellIs" dxfId="93" priority="156" operator="greaterThan">
      <formula>100</formula>
    </cfRule>
  </conditionalFormatting>
  <conditionalFormatting sqref="Z194:AA194">
    <cfRule type="cellIs" dxfId="92" priority="155" operator="greaterThan">
      <formula>100</formula>
    </cfRule>
  </conditionalFormatting>
  <conditionalFormatting sqref="Z195:AA195">
    <cfRule type="cellIs" dxfId="91" priority="154" operator="greaterThan">
      <formula>100</formula>
    </cfRule>
  </conditionalFormatting>
  <conditionalFormatting sqref="Z268:AB268">
    <cfRule type="cellIs" dxfId="90" priority="153" operator="greaterThan">
      <formula>100</formula>
    </cfRule>
  </conditionalFormatting>
  <conditionalFormatting sqref="Z196:AA196">
    <cfRule type="cellIs" dxfId="89" priority="152" operator="greaterThan">
      <formula>100</formula>
    </cfRule>
  </conditionalFormatting>
  <conditionalFormatting sqref="Z197:AA197">
    <cfRule type="cellIs" dxfId="88" priority="151" operator="greaterThan">
      <formula>100</formula>
    </cfRule>
  </conditionalFormatting>
  <conditionalFormatting sqref="Z198:AA198">
    <cfRule type="cellIs" dxfId="87" priority="150" operator="greaterThan">
      <formula>100</formula>
    </cfRule>
  </conditionalFormatting>
  <conditionalFormatting sqref="Z199:AA199">
    <cfRule type="cellIs" dxfId="86" priority="149" operator="greaterThan">
      <formula>100</formula>
    </cfRule>
  </conditionalFormatting>
  <conditionalFormatting sqref="Z200:AA200">
    <cfRule type="cellIs" dxfId="85" priority="148" operator="greaterThan">
      <formula>100</formula>
    </cfRule>
  </conditionalFormatting>
  <conditionalFormatting sqref="Z305:AC305">
    <cfRule type="cellIs" dxfId="84" priority="147" operator="greaterThan">
      <formula>100</formula>
    </cfRule>
  </conditionalFormatting>
  <conditionalFormatting sqref="Z201:AA201">
    <cfRule type="cellIs" dxfId="83" priority="146" operator="greaterThan">
      <formula>100</formula>
    </cfRule>
  </conditionalFormatting>
  <conditionalFormatting sqref="Z202:AA202">
    <cfRule type="cellIs" dxfId="82" priority="145" operator="greaterThan">
      <formula>100</formula>
    </cfRule>
  </conditionalFormatting>
  <conditionalFormatting sqref="Z203:AA203">
    <cfRule type="cellIs" dxfId="81" priority="144" operator="greaterThan">
      <formula>100</formula>
    </cfRule>
  </conditionalFormatting>
  <conditionalFormatting sqref="Z204:AA204">
    <cfRule type="cellIs" dxfId="80" priority="141" operator="greaterThan">
      <formula>100</formula>
    </cfRule>
  </conditionalFormatting>
  <conditionalFormatting sqref="Z205:AA205">
    <cfRule type="cellIs" dxfId="79" priority="140" operator="greaterThan">
      <formula>100</formula>
    </cfRule>
  </conditionalFormatting>
  <conditionalFormatting sqref="Z206:AA206">
    <cfRule type="cellIs" dxfId="78" priority="137" operator="greaterThan">
      <formula>100</formula>
    </cfRule>
  </conditionalFormatting>
  <conditionalFormatting sqref="Z207:AA207">
    <cfRule type="cellIs" dxfId="77" priority="134" operator="greaterThan">
      <formula>100</formula>
    </cfRule>
  </conditionalFormatting>
  <conditionalFormatting sqref="Z208:AA208">
    <cfRule type="cellIs" dxfId="76" priority="131" operator="greaterThan">
      <formula>100</formula>
    </cfRule>
  </conditionalFormatting>
  <conditionalFormatting sqref="Z209:AA209">
    <cfRule type="cellIs" dxfId="75" priority="128" operator="greaterThan">
      <formula>100</formula>
    </cfRule>
  </conditionalFormatting>
  <conditionalFormatting sqref="Z210:AA210">
    <cfRule type="cellIs" dxfId="74" priority="125" operator="greaterThan">
      <formula>100</formula>
    </cfRule>
  </conditionalFormatting>
  <conditionalFormatting sqref="Z211:AA211">
    <cfRule type="cellIs" dxfId="73" priority="122" operator="greaterThan">
      <formula>100</formula>
    </cfRule>
  </conditionalFormatting>
  <conditionalFormatting sqref="Z212:AA212">
    <cfRule type="cellIs" dxfId="72" priority="119" operator="greaterThan">
      <formula>100</formula>
    </cfRule>
  </conditionalFormatting>
  <conditionalFormatting sqref="Z213:AA213">
    <cfRule type="cellIs" dxfId="71" priority="116" operator="greaterThan">
      <formula>100</formula>
    </cfRule>
  </conditionalFormatting>
  <conditionalFormatting sqref="Z269:AB269">
    <cfRule type="cellIs" dxfId="70" priority="114" operator="greaterThan">
      <formula>100</formula>
    </cfRule>
  </conditionalFormatting>
  <conditionalFormatting sqref="Z393:AC393">
    <cfRule type="cellIs" dxfId="69" priority="111" operator="greaterThan">
      <formula>100</formula>
    </cfRule>
  </conditionalFormatting>
  <conditionalFormatting sqref="Z306:AC306">
    <cfRule type="cellIs" dxfId="68" priority="109" operator="greaterThan">
      <formula>100</formula>
    </cfRule>
  </conditionalFormatting>
  <conditionalFormatting sqref="Z340:AC340">
    <cfRule type="cellIs" dxfId="67" priority="108" operator="greaterThan">
      <formula>100</formula>
    </cfRule>
  </conditionalFormatting>
  <conditionalFormatting sqref="Z214:AA214">
    <cfRule type="cellIs" dxfId="66" priority="105" operator="greaterThan">
      <formula>100</formula>
    </cfRule>
  </conditionalFormatting>
  <conditionalFormatting sqref="Z215:AA215">
    <cfRule type="cellIs" dxfId="65" priority="102" operator="greaterThan">
      <formula>100</formula>
    </cfRule>
  </conditionalFormatting>
  <conditionalFormatting sqref="Z216:AA216">
    <cfRule type="cellIs" dxfId="64" priority="99" operator="greaterThan">
      <formula>100</formula>
    </cfRule>
  </conditionalFormatting>
  <conditionalFormatting sqref="Z217:AA217">
    <cfRule type="cellIs" dxfId="63" priority="96" operator="greaterThan">
      <formula>100</formula>
    </cfRule>
  </conditionalFormatting>
  <conditionalFormatting sqref="Z218:AA218">
    <cfRule type="cellIs" dxfId="62" priority="92" operator="greaterThan">
      <formula>100</formula>
    </cfRule>
  </conditionalFormatting>
  <conditionalFormatting sqref="Z219:AA219">
    <cfRule type="cellIs" dxfId="61" priority="88" operator="greaterThan">
      <formula>100</formula>
    </cfRule>
  </conditionalFormatting>
  <conditionalFormatting sqref="Z220:AA220">
    <cfRule type="cellIs" dxfId="60" priority="85" operator="greaterThan">
      <formula>100</formula>
    </cfRule>
  </conditionalFormatting>
  <conditionalFormatting sqref="Z394:AC394">
    <cfRule type="cellIs" dxfId="59" priority="84" operator="greaterThan">
      <formula>100</formula>
    </cfRule>
  </conditionalFormatting>
  <conditionalFormatting sqref="Z385:AC385">
    <cfRule type="cellIs" dxfId="58" priority="83" operator="greaterThan">
      <formula>100</formula>
    </cfRule>
  </conditionalFormatting>
  <conditionalFormatting sqref="Z221:AA221">
    <cfRule type="cellIs" dxfId="57" priority="79" operator="greaterThan">
      <formula>100</formula>
    </cfRule>
  </conditionalFormatting>
  <conditionalFormatting sqref="Z270:AB270">
    <cfRule type="cellIs" dxfId="56" priority="78" operator="greaterThan">
      <formula>100</formula>
    </cfRule>
  </conditionalFormatting>
  <conditionalFormatting sqref="Z271:AB271">
    <cfRule type="cellIs" dxfId="55" priority="77" operator="greaterThan">
      <formula>100</formula>
    </cfRule>
  </conditionalFormatting>
  <conditionalFormatting sqref="Z386:AC386">
    <cfRule type="cellIs" dxfId="54" priority="76" operator="greaterThan">
      <formula>100</formula>
    </cfRule>
  </conditionalFormatting>
  <conditionalFormatting sqref="Z303:AC303">
    <cfRule type="cellIs" dxfId="53" priority="75" operator="greaterThan">
      <formula>100</formula>
    </cfRule>
  </conditionalFormatting>
  <conditionalFormatting sqref="Z272:AB272">
    <cfRule type="cellIs" dxfId="52" priority="74" operator="greaterThan">
      <formula>100</formula>
    </cfRule>
  </conditionalFormatting>
  <conditionalFormatting sqref="Z222:AA222">
    <cfRule type="cellIs" dxfId="51" priority="73" operator="greaterThan">
      <formula>100</formula>
    </cfRule>
  </conditionalFormatting>
  <conditionalFormatting sqref="Z223:AA223">
    <cfRule type="cellIs" dxfId="50" priority="72" operator="greaterThan">
      <formula>100</formula>
    </cfRule>
  </conditionalFormatting>
  <conditionalFormatting sqref="Z224:AA224">
    <cfRule type="cellIs" dxfId="49" priority="71" operator="greaterThan">
      <formula>100</formula>
    </cfRule>
  </conditionalFormatting>
  <conditionalFormatting sqref="Z403:AC403">
    <cfRule type="cellIs" dxfId="48" priority="70" operator="greaterThan">
      <formula>100</formula>
    </cfRule>
  </conditionalFormatting>
  <conditionalFormatting sqref="Z225:AA225">
    <cfRule type="cellIs" dxfId="47" priority="69" operator="greaterThan">
      <formula>100</formula>
    </cfRule>
  </conditionalFormatting>
  <conditionalFormatting sqref="Z387:AC387">
    <cfRule type="cellIs" dxfId="46" priority="68" operator="greaterThan">
      <formula>100</formula>
    </cfRule>
  </conditionalFormatting>
  <conditionalFormatting sqref="Z409:AC409">
    <cfRule type="cellIs" dxfId="45" priority="67" operator="greaterThan">
      <formula>100</formula>
    </cfRule>
  </conditionalFormatting>
  <conditionalFormatting sqref="Z370:AC370">
    <cfRule type="cellIs" dxfId="44" priority="66" operator="greaterThan">
      <formula>100</formula>
    </cfRule>
  </conditionalFormatting>
  <conditionalFormatting sqref="Z226:AA226">
    <cfRule type="cellIs" dxfId="43" priority="65" operator="greaterThan">
      <formula>100</formula>
    </cfRule>
  </conditionalFormatting>
  <conditionalFormatting sqref="Z227:AA227">
    <cfRule type="cellIs" dxfId="42" priority="62" operator="greaterThan">
      <formula>100</formula>
    </cfRule>
  </conditionalFormatting>
  <conditionalFormatting sqref="Z228:AA228">
    <cfRule type="cellIs" dxfId="41" priority="59" operator="greaterThan">
      <formula>100</formula>
    </cfRule>
  </conditionalFormatting>
  <conditionalFormatting sqref="Z229:AA229">
    <cfRule type="cellIs" dxfId="40" priority="58" operator="greaterThan">
      <formula>100</formula>
    </cfRule>
  </conditionalFormatting>
  <conditionalFormatting sqref="Z230:AA230">
    <cfRule type="cellIs" dxfId="39" priority="55" operator="greaterThan">
      <formula>100</formula>
    </cfRule>
  </conditionalFormatting>
  <conditionalFormatting sqref="Z404:AC404">
    <cfRule type="cellIs" dxfId="38" priority="54" operator="greaterThan">
      <formula>100</formula>
    </cfRule>
  </conditionalFormatting>
  <conditionalFormatting sqref="Z231:AA231">
    <cfRule type="cellIs" dxfId="37" priority="53" operator="greaterThan">
      <formula>100</formula>
    </cfRule>
  </conditionalFormatting>
  <conditionalFormatting sqref="Z307:AC307">
    <cfRule type="cellIs" dxfId="36" priority="51" operator="greaterThan">
      <formula>100</formula>
    </cfRule>
  </conditionalFormatting>
  <conditionalFormatting sqref="Z232:AA232">
    <cfRule type="cellIs" dxfId="35" priority="50" operator="greaterThan">
      <formula>100</formula>
    </cfRule>
  </conditionalFormatting>
  <conditionalFormatting sqref="Z233:AA233">
    <cfRule type="cellIs" dxfId="34" priority="49" operator="greaterThan">
      <formula>100</formula>
    </cfRule>
  </conditionalFormatting>
  <conditionalFormatting sqref="Z308:AC308">
    <cfRule type="cellIs" dxfId="33" priority="48" operator="greaterThan">
      <formula>100</formula>
    </cfRule>
  </conditionalFormatting>
  <conditionalFormatting sqref="Z234:AA234">
    <cfRule type="cellIs" dxfId="32" priority="47" operator="greaterThan">
      <formula>100</formula>
    </cfRule>
  </conditionalFormatting>
  <conditionalFormatting sqref="Z235:AA235">
    <cfRule type="cellIs" dxfId="31" priority="46" operator="greaterThan">
      <formula>100</formula>
    </cfRule>
  </conditionalFormatting>
  <conditionalFormatting sqref="Z236:AA236">
    <cfRule type="cellIs" dxfId="30" priority="42" operator="greaterThan">
      <formula>100</formula>
    </cfRule>
  </conditionalFormatting>
  <conditionalFormatting sqref="Z237:AA237">
    <cfRule type="cellIs" dxfId="29" priority="39" operator="greaterThan">
      <formula>100</formula>
    </cfRule>
  </conditionalFormatting>
  <conditionalFormatting sqref="Z238:AA238">
    <cfRule type="cellIs" dxfId="28" priority="38" operator="greaterThan">
      <formula>100</formula>
    </cfRule>
  </conditionalFormatting>
  <conditionalFormatting sqref="Z309:AC309">
    <cfRule type="cellIs" dxfId="27" priority="37" operator="greaterThan">
      <formula>100</formula>
    </cfRule>
  </conditionalFormatting>
  <conditionalFormatting sqref="Z245:AA245">
    <cfRule type="cellIs" dxfId="26" priority="36" operator="greaterThan">
      <formula>100</formula>
    </cfRule>
  </conditionalFormatting>
  <conditionalFormatting sqref="Z239:AA239">
    <cfRule type="cellIs" dxfId="25" priority="35" operator="greaterThan">
      <formula>100</formula>
    </cfRule>
  </conditionalFormatting>
  <conditionalFormatting sqref="Z240:AA240">
    <cfRule type="cellIs" dxfId="24" priority="34" operator="greaterThan">
      <formula>100</formula>
    </cfRule>
  </conditionalFormatting>
  <conditionalFormatting sqref="Z310:AC310">
    <cfRule type="cellIs" dxfId="23" priority="32" operator="greaterThan">
      <formula>100</formula>
    </cfRule>
  </conditionalFormatting>
  <conditionalFormatting sqref="Z241:AA241">
    <cfRule type="cellIs" dxfId="22" priority="31" operator="greaterThan">
      <formula>100</formula>
    </cfRule>
  </conditionalFormatting>
  <conditionalFormatting sqref="Z242:AA242">
    <cfRule type="cellIs" dxfId="21" priority="29" operator="greaterThan">
      <formula>100</formula>
    </cfRule>
  </conditionalFormatting>
  <conditionalFormatting sqref="Z243:AA243">
    <cfRule type="cellIs" dxfId="20" priority="27" operator="greaterThan">
      <formula>100</formula>
    </cfRule>
  </conditionalFormatting>
  <conditionalFormatting sqref="Z244:AA244">
    <cfRule type="cellIs" dxfId="19" priority="26" operator="greaterThan">
      <formula>100</formula>
    </cfRule>
  </conditionalFormatting>
  <conditionalFormatting sqref="Z372:AC372">
    <cfRule type="cellIs" dxfId="18" priority="25" operator="greaterThan">
      <formula>100</formula>
    </cfRule>
  </conditionalFormatting>
  <conditionalFormatting sqref="Z246:AA246">
    <cfRule type="cellIs" dxfId="17" priority="24" operator="greaterThan">
      <formula>100</formula>
    </cfRule>
  </conditionalFormatting>
  <conditionalFormatting sqref="Z247:AA247">
    <cfRule type="cellIs" dxfId="16" priority="22" operator="greaterThan">
      <formula>100</formula>
    </cfRule>
  </conditionalFormatting>
  <conditionalFormatting sqref="Z248:AA248">
    <cfRule type="cellIs" dxfId="15" priority="20" operator="greaterThan">
      <formula>100</formula>
    </cfRule>
  </conditionalFormatting>
  <conditionalFormatting sqref="Z249:AA249">
    <cfRule type="cellIs" dxfId="14" priority="19" operator="greaterThan">
      <formula>100</formula>
    </cfRule>
  </conditionalFormatting>
  <conditionalFormatting sqref="Z250:AA250">
    <cfRule type="cellIs" dxfId="13" priority="18" operator="greaterThan">
      <formula>100</formula>
    </cfRule>
  </conditionalFormatting>
  <conditionalFormatting sqref="Z388:AC388">
    <cfRule type="cellIs" dxfId="12" priority="17" operator="greaterThan">
      <formula>100</formula>
    </cfRule>
  </conditionalFormatting>
  <conditionalFormatting sqref="Z395:AC395">
    <cfRule type="cellIs" dxfId="11" priority="16" operator="greaterThan">
      <formula>100</formula>
    </cfRule>
  </conditionalFormatting>
  <conditionalFormatting sqref="Z251:AA251">
    <cfRule type="cellIs" dxfId="10" priority="15" operator="greaterThan">
      <formula>100</formula>
    </cfRule>
  </conditionalFormatting>
  <conditionalFormatting sqref="Z252:AA252">
    <cfRule type="cellIs" dxfId="9" priority="13" operator="greaterThan">
      <formula>100</formula>
    </cfRule>
  </conditionalFormatting>
  <conditionalFormatting sqref="Z253:AA253">
    <cfRule type="cellIs" dxfId="8" priority="12" operator="greaterThan">
      <formula>100</formula>
    </cfRule>
  </conditionalFormatting>
  <conditionalFormatting sqref="Z254:AA254">
    <cfRule type="cellIs" dxfId="7" priority="11" operator="greaterThan">
      <formula>100</formula>
    </cfRule>
  </conditionalFormatting>
  <conditionalFormatting sqref="Z255:AA255">
    <cfRule type="cellIs" dxfId="6" priority="9" operator="greaterThan">
      <formula>100</formula>
    </cfRule>
  </conditionalFormatting>
  <conditionalFormatting sqref="Z256:AA256">
    <cfRule type="cellIs" dxfId="5" priority="8" operator="greaterThan">
      <formula>100</formula>
    </cfRule>
  </conditionalFormatting>
  <conditionalFormatting sqref="Z341:AC341">
    <cfRule type="cellIs" dxfId="4" priority="7" operator="greaterThan">
      <formula>100</formula>
    </cfRule>
  </conditionalFormatting>
  <conditionalFormatting sqref="Z389:AC389">
    <cfRule type="cellIs" dxfId="3" priority="6" operator="greaterThan">
      <formula>100</formula>
    </cfRule>
  </conditionalFormatting>
  <conditionalFormatting sqref="Z311:AC311">
    <cfRule type="cellIs" dxfId="2" priority="5" operator="greaterThan">
      <formula>100</formula>
    </cfRule>
  </conditionalFormatting>
  <conditionalFormatting sqref="Z443:AC443">
    <cfRule type="cellIs" dxfId="1" priority="4" operator="greaterThan">
      <formula>100</formula>
    </cfRule>
  </conditionalFormatting>
  <conditionalFormatting sqref="Z432:AC432">
    <cfRule type="cellIs" dxfId="0" priority="3" operator="greaterThan">
      <formula>100</formula>
    </cfRule>
  </conditionalFormatting>
  <pageMargins left="0.7" right="0.7" top="0.75" bottom="0.75" header="0.3" footer="0.3"/>
  <pageSetup paperSize="8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Atvejų duomenys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Aušrinė Asanavičienė</dc:creator>
  <cp:lastModifiedBy>Kazmežas Tomkovskis</cp:lastModifiedBy>
  <cp:lastPrinted>2019-07-29T10:56:49Z</cp:lastPrinted>
  <dcterms:created xsi:type="dcterms:W3CDTF">2019-03-07T06:44:59Z</dcterms:created>
  <dcterms:modified xsi:type="dcterms:W3CDTF">2019-07-29T10:58:28Z</dcterms:modified>
</cp:coreProperties>
</file>