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4.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5.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6.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7.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8.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9.xml" ContentType="application/vnd.openxmlformats-officedocument.drawingml.chartshapes+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0.xml" ContentType="application/vnd.openxmlformats-officedocument.drawingml.chartshapes+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3.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2.xml" ContentType="application/vnd.openxmlformats-officedocument.drawing+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updateLinks="always" codeName="Šios_darbaknygės"/>
  <xr:revisionPtr revIDLastSave="314" documentId="8_{E297AE77-297A-4359-9437-20FD26B2A388}" xr6:coauthVersionLast="47" xr6:coauthVersionMax="47" xr10:uidLastSave="{08378261-3D20-4237-B353-B91739ADB5A8}"/>
  <bookViews>
    <workbookView xWindow="-108" yWindow="-108" windowWidth="23256" windowHeight="12456" tabRatio="846" xr2:uid="{00000000-000D-0000-FFFF-FFFF00000000}"/>
  </bookViews>
  <sheets>
    <sheet name="Turinys" sheetId="4" r:id="rId1"/>
    <sheet name="GRAFINĖ SANTRAUKA" sheetId="297" r:id="rId2"/>
    <sheet name="1 pav." sheetId="308" r:id="rId3"/>
    <sheet name="2 pav." sheetId="282" r:id="rId4"/>
    <sheet name="3 pav." sheetId="300" r:id="rId5"/>
    <sheet name="4 pav." sheetId="274" r:id="rId6"/>
    <sheet name="1 lentelė" sheetId="309" r:id="rId7"/>
    <sheet name="5 pav." sheetId="272" r:id="rId8"/>
    <sheet name="2 lentelė" sheetId="310" r:id="rId9"/>
    <sheet name="6 pav." sheetId="294" r:id="rId10"/>
    <sheet name="7 pav." sheetId="296" r:id="rId11"/>
    <sheet name="8 pav." sheetId="295" r:id="rId12"/>
    <sheet name="9 pav." sheetId="299" r:id="rId13"/>
    <sheet name="10 pav." sheetId="290" r:id="rId14"/>
    <sheet name="11 pav." sheetId="276" r:id="rId15"/>
    <sheet name="12 pav." sheetId="277" r:id="rId16"/>
    <sheet name="13 pav." sheetId="280" r:id="rId17"/>
    <sheet name="14 pav." sheetId="303" r:id="rId18"/>
    <sheet name="15 pav." sheetId="305" r:id="rId19"/>
    <sheet name="16 pav." sheetId="301" r:id="rId20"/>
    <sheet name="17 pav." sheetId="319" r:id="rId21"/>
    <sheet name="18 pav." sheetId="317" r:id="rId22"/>
    <sheet name="19 pav." sheetId="313" r:id="rId23"/>
    <sheet name="20 pav." sheetId="314" r:id="rId24"/>
    <sheet name="21 pav." sheetId="315" r:id="rId25"/>
    <sheet name="22 pav." sheetId="316" r:id="rId26"/>
    <sheet name="3 lentelė" sheetId="291" r:id="rId27"/>
    <sheet name="2 priedas." sheetId="321" r:id="rId28"/>
    <sheet name="3 priedas." sheetId="284" r:id="rId29"/>
    <sheet name="4 priedas." sheetId="273" r:id="rId30"/>
    <sheet name="5 priedas." sheetId="320" r:id="rId31"/>
    <sheet name="6 priedas." sheetId="322" r:id="rId32"/>
    <sheet name="7 priedas." sheetId="279" r:id="rId33"/>
    <sheet name="8 priedas." sheetId="323" r:id="rId34"/>
    <sheet name="9 priedas. 1 lentelė. " sheetId="292" r:id="rId35"/>
    <sheet name="9 priedas. 2 lentelė. " sheetId="293" r:id="rId36"/>
  </sheets>
  <definedNames>
    <definedName name="\A" localSheetId="18">#REF!</definedName>
    <definedName name="\A" localSheetId="19">#REF!</definedName>
    <definedName name="\A" localSheetId="21">#REF!</definedName>
    <definedName name="\A" localSheetId="4">#REF!</definedName>
    <definedName name="\A" localSheetId="31">#REF!</definedName>
    <definedName name="\A">#REF!</definedName>
    <definedName name="\B" localSheetId="18">#REF!</definedName>
    <definedName name="\B" localSheetId="19">#REF!</definedName>
    <definedName name="\B" localSheetId="21">#REF!</definedName>
    <definedName name="\B" localSheetId="4">#REF!</definedName>
    <definedName name="\B">#REF!</definedName>
    <definedName name="\C" localSheetId="18">#REF!</definedName>
    <definedName name="\C" localSheetId="19">#REF!</definedName>
    <definedName name="\C" localSheetId="21">#REF!</definedName>
    <definedName name="\C" localSheetId="4">#REF!</definedName>
    <definedName name="\C">#REF!</definedName>
    <definedName name="\D">#REF!</definedName>
    <definedName name="\E">#REF!</definedName>
    <definedName name="\F">#REF!</definedName>
    <definedName name="\G">#REF!</definedName>
    <definedName name="\H">#REF!</definedName>
    <definedName name="\I">#REF!</definedName>
    <definedName name="\Y">#REF!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Z">#REF!</definedName>
    <definedName name="________col137">#REF!</definedName>
    <definedName name="________CTA10000">#REF!</definedName>
    <definedName name="________CTA11000">#REF!</definedName>
    <definedName name="________CTA11100">#REF!</definedName>
    <definedName name="________CTA11200">#REF!</definedName>
    <definedName name="________CTA11301">#REF!</definedName>
    <definedName name="________CTA12000">#REF!</definedName>
    <definedName name="________CTA12100">#REF!</definedName>
    <definedName name="________CTA12201">#REF!</definedName>
    <definedName name="________cta12900">#REF!</definedName>
    <definedName name="________cta13000">#REF!</definedName>
    <definedName name="________cta13100">#REF!</definedName>
    <definedName name="________cta13200">#REF!</definedName>
    <definedName name="________cta13300">#REF!</definedName>
    <definedName name="________cta13900">#REF!</definedName>
    <definedName name="________cta14000">#REF!</definedName>
    <definedName name="________cta14900">#REF!</definedName>
    <definedName name="________cta15000">#REF!</definedName>
    <definedName name="________cta15900">#REF!</definedName>
    <definedName name="________cta16000">#REF!</definedName>
    <definedName name="________cta16100">#REF!</definedName>
    <definedName name="________cta16900">#REF!</definedName>
    <definedName name="________cta17000">#REF!</definedName>
    <definedName name="________cta18000">#REF!</definedName>
    <definedName name="________cta25200">#REF!</definedName>
    <definedName name="________cta31100">#REF!</definedName>
    <definedName name="________cta33000">#REF!</definedName>
    <definedName name="________cta34100">#REF!</definedName>
    <definedName name="________cta35102">#REF!</definedName>
    <definedName name="________CTA620">#REF!</definedName>
    <definedName name="________cta62000">#REF!</definedName>
    <definedName name="_______col137">#REF!</definedName>
    <definedName name="_______CTA10000">#REF!</definedName>
    <definedName name="_______CTA11000">#REF!</definedName>
    <definedName name="_______CTA11100">#REF!</definedName>
    <definedName name="_______CTA11200">#REF!</definedName>
    <definedName name="_______CTA11301">#REF!</definedName>
    <definedName name="_______CTA12000">#REF!</definedName>
    <definedName name="_______CTA12100">#REF!</definedName>
    <definedName name="_______CTA12201">#REF!</definedName>
    <definedName name="_______cta12900">#REF!</definedName>
    <definedName name="_______cta13000">#REF!</definedName>
    <definedName name="_______cta13100">#REF!</definedName>
    <definedName name="_______cta13200">#REF!</definedName>
    <definedName name="_______cta13300">#REF!</definedName>
    <definedName name="_______cta13900">#REF!</definedName>
    <definedName name="_______cta14000">#REF!</definedName>
    <definedName name="_______cta14900">#REF!</definedName>
    <definedName name="_______cta15000">#REF!</definedName>
    <definedName name="_______cta15900">#REF!</definedName>
    <definedName name="_______cta16000">#REF!</definedName>
    <definedName name="_______cta16100">#REF!</definedName>
    <definedName name="_______cta16900">#REF!</definedName>
    <definedName name="_______cta17000">#REF!</definedName>
    <definedName name="_______cta18000">#REF!</definedName>
    <definedName name="_______cta25200">#REF!</definedName>
    <definedName name="_______cta31100">#REF!</definedName>
    <definedName name="_______cta33000">#REF!</definedName>
    <definedName name="_______cta34100">#REF!</definedName>
    <definedName name="_______cta35102">#REF!</definedName>
    <definedName name="_______CTA620">#REF!</definedName>
    <definedName name="_______cta62000">#REF!</definedName>
    <definedName name="_____CTA10000">#REF!</definedName>
    <definedName name="_____CTA11000">#REF!</definedName>
    <definedName name="_____CTA11100">#REF!</definedName>
    <definedName name="_____CTA11200">#REF!</definedName>
    <definedName name="_____CTA11301">#REF!</definedName>
    <definedName name="_____CTA12000">#REF!</definedName>
    <definedName name="_____CTA12100">#REF!</definedName>
    <definedName name="_____CTA12201">#REF!</definedName>
    <definedName name="_____cta12900">#REF!</definedName>
    <definedName name="_____cta13000">#REF!</definedName>
    <definedName name="_____cta13100">#REF!</definedName>
    <definedName name="_____cta13200">#REF!</definedName>
    <definedName name="_____cta13300">#REF!</definedName>
    <definedName name="_____cta13900">#REF!</definedName>
    <definedName name="_____cta14000">#REF!</definedName>
    <definedName name="_____cta14900">#REF!</definedName>
    <definedName name="_____cta15000">#REF!</definedName>
    <definedName name="_____cta15900">#REF!</definedName>
    <definedName name="_____cta16000">#REF!</definedName>
    <definedName name="_____cta16100">#REF!</definedName>
    <definedName name="_____cta16900">#REF!</definedName>
    <definedName name="_____cta17000">#REF!</definedName>
    <definedName name="_____cta18000">#REF!</definedName>
    <definedName name="_____cta25200">#REF!</definedName>
    <definedName name="_____cta31100">#REF!</definedName>
    <definedName name="_____cta33000">#REF!</definedName>
    <definedName name="_____cta34100">#REF!</definedName>
    <definedName name="_____cta35102">#REF!</definedName>
    <definedName name="_____CTA620">#REF!</definedName>
    <definedName name="_____cta62000">#REF!</definedName>
    <definedName name="____col137">#REF!</definedName>
    <definedName name="____CTA10000">#REF!</definedName>
    <definedName name="____CTA11000">#REF!</definedName>
    <definedName name="____CTA11100">#REF!</definedName>
    <definedName name="____CTA11200">#REF!</definedName>
    <definedName name="____CTA11301">#REF!</definedName>
    <definedName name="____CTA12000">#REF!</definedName>
    <definedName name="____CTA12100">#REF!</definedName>
    <definedName name="____CTA12201">#REF!</definedName>
    <definedName name="____cta12900">#REF!</definedName>
    <definedName name="____cta13000">#REF!</definedName>
    <definedName name="____cta13100">#REF!</definedName>
    <definedName name="____cta13200">#REF!</definedName>
    <definedName name="____cta13300">#REF!</definedName>
    <definedName name="____cta13900">#REF!</definedName>
    <definedName name="____cta14000">#REF!</definedName>
    <definedName name="____cta14900">#REF!</definedName>
    <definedName name="____cta15000">#REF!</definedName>
    <definedName name="____cta15900">#REF!</definedName>
    <definedName name="____cta16000">#REF!</definedName>
    <definedName name="____cta16100">#REF!</definedName>
    <definedName name="____cta16900">#REF!</definedName>
    <definedName name="____cta17000">#REF!</definedName>
    <definedName name="____cta18000">#REF!</definedName>
    <definedName name="____cta25200">#REF!</definedName>
    <definedName name="____cta31100">#REF!</definedName>
    <definedName name="____cta33000">#REF!</definedName>
    <definedName name="____cta34100">#REF!</definedName>
    <definedName name="____cta35102">#REF!</definedName>
    <definedName name="____CTA620">#REF!</definedName>
    <definedName name="____cta62000">#REF!</definedName>
    <definedName name="___col137">#REF!</definedName>
    <definedName name="___CTA10000">#REF!</definedName>
    <definedName name="___CTA11000">#REF!</definedName>
    <definedName name="___CTA11100">#REF!</definedName>
    <definedName name="___CTA11200">#REF!</definedName>
    <definedName name="___CTA11301">#REF!</definedName>
    <definedName name="___CTA12000">#REF!</definedName>
    <definedName name="___CTA12100">#REF!</definedName>
    <definedName name="___CTA12201">#REF!</definedName>
    <definedName name="___cta12900">#REF!</definedName>
    <definedName name="___cta13000">#REF!</definedName>
    <definedName name="___cta13100">#REF!</definedName>
    <definedName name="___cta13200">#REF!</definedName>
    <definedName name="___cta13300">#REF!</definedName>
    <definedName name="___cta13900">#REF!</definedName>
    <definedName name="___cta14000">#REF!</definedName>
    <definedName name="___cta14900">#REF!</definedName>
    <definedName name="___cta15000">#REF!</definedName>
    <definedName name="___cta15900">#REF!</definedName>
    <definedName name="___cta16000">#REF!</definedName>
    <definedName name="___cta16100">#REF!</definedName>
    <definedName name="___cta16900">#REF!</definedName>
    <definedName name="___cta17000">#REF!</definedName>
    <definedName name="___cta18000">#REF!</definedName>
    <definedName name="___cta25200">#REF!</definedName>
    <definedName name="___cta31100">#REF!</definedName>
    <definedName name="___cta33000">#REF!</definedName>
    <definedName name="___cta34100">#REF!</definedName>
    <definedName name="___cta35102">#REF!</definedName>
    <definedName name="___CTA620">#REF!</definedName>
    <definedName name="___cta62000">#REF!</definedName>
    <definedName name="__123Graph_A" hidden="1">#REF!</definedName>
    <definedName name="__123Graph_AIBRD_LEND" hidden="1">#REF!</definedName>
    <definedName name="__123Graph_AIMPORTS" hidden="1">#REF!</definedName>
    <definedName name="__123Graph_APIPELINE" hidden="1">#REF!</definedName>
    <definedName name="__123Graph_AREER" hidden="1">#REF!</definedName>
    <definedName name="__123Graph_B" hidden="1">#REF!</definedName>
    <definedName name="__123Graph_BCurrent" hidden="1">#REF!</definedName>
    <definedName name="__123Graph_BIBRD_LEND" hidden="1">#REF!</definedName>
    <definedName name="__123Graph_BIMPORTS" hidden="1">#REF!</definedName>
    <definedName name="__123Graph_BPIPELINE" hidden="1">#REF!</definedName>
    <definedName name="__123Graph_BREER" hidden="1">#REF!</definedName>
    <definedName name="__123Graph_C" hidden="1">#REF!</definedName>
    <definedName name="__123Graph_CIMPORTS" hidden="1">#REF!</definedName>
    <definedName name="__123Graph_CREER" hidden="1">#REF!</definedName>
    <definedName name="__123Graph_D" hidden="1">#REF!</definedName>
    <definedName name="__123Graph_E" hidden="1">#REF!</definedName>
    <definedName name="__123Graph_F" hidden="1">#REF!</definedName>
    <definedName name="__123Graph_X" hidden="1">#REF!</definedName>
    <definedName name="__123Graph_XIBRD_LEND" hidden="1">#REF!</definedName>
    <definedName name="__123Graph_XIMPORTS" hidden="1">#REF!</definedName>
    <definedName name="__c">#REF!</definedName>
    <definedName name="__col137">#REF!</definedName>
    <definedName name="__CTA10000">#REF!</definedName>
    <definedName name="__CTA11000">#REF!</definedName>
    <definedName name="__CTA11100">#REF!</definedName>
    <definedName name="__CTA11200">#REF!</definedName>
    <definedName name="__CTA11301">#REF!</definedName>
    <definedName name="__CTA12000">#REF!</definedName>
    <definedName name="__CTA12100">#REF!</definedName>
    <definedName name="__CTA12201">#REF!</definedName>
    <definedName name="__cta12900">#REF!</definedName>
    <definedName name="__cta13000">#REF!</definedName>
    <definedName name="__cta13100">#REF!</definedName>
    <definedName name="__cta13200">#REF!</definedName>
    <definedName name="__cta13300">#REF!</definedName>
    <definedName name="__cta13900">#REF!</definedName>
    <definedName name="__cta14000">#REF!</definedName>
    <definedName name="__cta14900">#REF!</definedName>
    <definedName name="__cta15000">#REF!</definedName>
    <definedName name="__cta15900">#REF!</definedName>
    <definedName name="__cta16000">#REF!</definedName>
    <definedName name="__cta16100">#REF!</definedName>
    <definedName name="__cta16900">#REF!</definedName>
    <definedName name="__cta17000">#REF!</definedName>
    <definedName name="__cta18000">#REF!</definedName>
    <definedName name="__cta25200">#REF!</definedName>
    <definedName name="__cta31100">#REF!</definedName>
    <definedName name="__cta33000">#REF!</definedName>
    <definedName name="__cta34100">#REF!</definedName>
    <definedName name="__cta35102">#REF!</definedName>
    <definedName name="__CTA620">#REF!</definedName>
    <definedName name="__cta62000">#REF!</definedName>
    <definedName name="_1_0ju" hidden="1">#REF!</definedName>
    <definedName name="_1_pav.________VS_skola" localSheetId="18">#REF!</definedName>
    <definedName name="_1_pav.________VS_skola" localSheetId="19">#REF!</definedName>
    <definedName name="_1_pav.________VS_skola" localSheetId="4">#REF!</definedName>
    <definedName name="_1_pav.________VS_skola" localSheetId="31">#REF!</definedName>
    <definedName name="_1_pav.________VS_skola">Turinys!#REF!</definedName>
    <definedName name="_10__123Graph_ACPI_ER_LOG" localSheetId="18" hidden="1">#REF!</definedName>
    <definedName name="_10__123Graph_ACPI_ER_LOG" localSheetId="21" hidden="1">#REF!</definedName>
    <definedName name="_10__123Graph_ACPI_ER_LOG" localSheetId="4" hidden="1">#REF!</definedName>
    <definedName name="_10__123Graph_ACPI_ER_LOG" localSheetId="31" hidden="1">#REF!</definedName>
    <definedName name="_10__123Graph_ACPI_ER_LOG" hidden="1">#REF!</definedName>
    <definedName name="_11__123Graph_AGROWTH_CPI" localSheetId="18" hidden="1">#REF!</definedName>
    <definedName name="_11__123Graph_AGROWTH_CPI" localSheetId="21" hidden="1">#REF!</definedName>
    <definedName name="_11__123Graph_AGROWTH_CPI" hidden="1">#REF!</definedName>
    <definedName name="_12__123Graph_AIBA_IBRD" localSheetId="18" hidden="1">#REF!</definedName>
    <definedName name="_12__123Graph_AIBA_IBRD" localSheetId="21" hidden="1">#REF!</definedName>
    <definedName name="_12__123Graph_AIBA_IBRD" hidden="1">#REF!</definedName>
    <definedName name="_13__123Graph_AINVENT_SALES" hidden="1">#REF!</definedName>
    <definedName name="_14__123Graph_AMIMPMA_1" hidden="1">#REF!</definedName>
    <definedName name="_15__123Graph_ANDA_OIN" hidden="1">#REF!</definedName>
    <definedName name="_16__123Graph_AR_BMONEY" hidden="1">#REF!</definedName>
    <definedName name="_17__123Graph_ASEIGNOR" hidden="1">#REF!</definedName>
    <definedName name="_18__123Graph_AWB_ADJ_PRJ" hidden="1">#REF!</definedName>
    <definedName name="_19__123Graph_BCHART_1" hidden="1">#REF!</definedName>
    <definedName name="_20__123Graph_BCHART_2" hidden="1">#REF!</definedName>
    <definedName name="_24__123Graph_BCPI_ER_LOG" hidden="1">#REF!</definedName>
    <definedName name="_28__123Graph_BIBA_IBRD" hidden="1">#REF!</definedName>
    <definedName name="_29__123Graph_BNDA_OIN" hidden="1">#REF!</definedName>
    <definedName name="_2r">#REF!</definedName>
    <definedName name="_30__123Graph_BR_BMONEY" hidden="1">#REF!</definedName>
    <definedName name="_31__123Graph_BSEIGNOR" hidden="1">#REF!</definedName>
    <definedName name="_32__123Graph_BWB_ADJ_PRJ" hidden="1">#REF!</definedName>
    <definedName name="_33__123Graph_CMIMPMA_0" hidden="1">#REF!</definedName>
    <definedName name="_34__123Graph_DGROWTH_CPI" hidden="1">#REF!</definedName>
    <definedName name="_35__123Graph_DMIMPMA_1" hidden="1">#REF!</definedName>
    <definedName name="_36__123Graph_EMIMPMA_0" hidden="1">#REF!</definedName>
    <definedName name="_37__123Graph_EMIMPMA_1" hidden="1">#REF!</definedName>
    <definedName name="_38__123Graph_FMIMPMA_0" hidden="1">#REF!</definedName>
    <definedName name="_39__123Graph_XCHART_2" hidden="1">#REF!</definedName>
    <definedName name="_4">#REF!</definedName>
    <definedName name="_40__123Graph_XMIMPMA_0" hidden="1">#REF!</definedName>
    <definedName name="_41__123Graph_XR_BMONEY" hidden="1">#REF!</definedName>
    <definedName name="_42__123Graph_XREALEX_WAGE" hidden="1">#REF!</definedName>
    <definedName name="_43_0ju" hidden="1">#REF!</definedName>
    <definedName name="_44B.2_B.3">#REF!</definedName>
    <definedName name="_45">#REF!</definedName>
    <definedName name="_45B.4___5">#REF!</definedName>
    <definedName name="_46CONSOL_B2">#REF!</definedName>
    <definedName name="_4Macros_Import_.qbop">#REF!</definedName>
    <definedName name="_5__123Graph_ACHART_1" hidden="1">#REF!</definedName>
    <definedName name="_50FA_L">#REF!</definedName>
    <definedName name="_51GAZ_LIABS">#REF!</definedName>
    <definedName name="_52INT_RESERVES">#REF!</definedName>
    <definedName name="_6__123Graph_ACHART_2" hidden="1">#REF!</definedName>
    <definedName name="_abs1">#REF!</definedName>
    <definedName name="_abs2">#REF!</definedName>
    <definedName name="_abs3">#REF!</definedName>
    <definedName name="_aen1">#REF!</definedName>
    <definedName name="_aen2">#REF!</definedName>
    <definedName name="_bem98">#REF!</definedName>
    <definedName name="_BOP1">#REF!</definedName>
    <definedName name="_BOP2">#REF!</definedName>
    <definedName name="_c">#REF!</definedName>
    <definedName name="_col137">#REF!</definedName>
    <definedName name="_CTA10000">#REF!</definedName>
    <definedName name="_CTA11000">#REF!</definedName>
    <definedName name="_CTA11100">#REF!</definedName>
    <definedName name="_CTA11200">#REF!</definedName>
    <definedName name="_CTA11301">#REF!</definedName>
    <definedName name="_CTA12000">#REF!</definedName>
    <definedName name="_CTA12100">#REF!</definedName>
    <definedName name="_CTA12201">#REF!</definedName>
    <definedName name="_cta12900">#REF!</definedName>
    <definedName name="_cta13000">#REF!</definedName>
    <definedName name="_cta13100">#REF!</definedName>
    <definedName name="_cta13200">#REF!</definedName>
    <definedName name="_cta13300">#REF!</definedName>
    <definedName name="_cta13900">#REF!</definedName>
    <definedName name="_cta14000">#REF!</definedName>
    <definedName name="_cta14900">#REF!</definedName>
    <definedName name="_cta15000">#REF!</definedName>
    <definedName name="_cta15900">#REF!</definedName>
    <definedName name="_cta16000">#REF!</definedName>
    <definedName name="_cta16100">#REF!</definedName>
    <definedName name="_cta16900">#REF!</definedName>
    <definedName name="_cta17000">#REF!</definedName>
    <definedName name="_cta18000">#REF!</definedName>
    <definedName name="_cta25200">#REF!</definedName>
    <definedName name="_cta31100">#REF!</definedName>
    <definedName name="_cta33000">#REF!</definedName>
    <definedName name="_cta34100">#REF!</definedName>
    <definedName name="_cta35102">#REF!</definedName>
    <definedName name="_CTA620">#REF!</definedName>
    <definedName name="_cta62000">#REF!</definedName>
    <definedName name="_cud21">#REF!</definedName>
    <definedName name="_dcc2000">#REF!</definedName>
    <definedName name="_dcc2001">#REF!</definedName>
    <definedName name="_dcc2002">#REF!</definedName>
    <definedName name="_dcc2003">#REF!</definedName>
    <definedName name="_dcc2004">#REF!</definedName>
    <definedName name="_dcc2005">#REF!</definedName>
    <definedName name="_dcc98">#REF!</definedName>
    <definedName name="_dcc99">#REF!</definedName>
    <definedName name="_DIA1">#REF!</definedName>
    <definedName name="_dic96">#REF!</definedName>
    <definedName name="_dic97">#REF!</definedName>
    <definedName name="_Dist_Bin" hidden="1">#REF!</definedName>
    <definedName name="_Dist_Values" hidden="1">#REF!</definedName>
    <definedName name="_DLX1.USE">#REF!</definedName>
    <definedName name="_DLX10.USE">#REF!</definedName>
    <definedName name="_DLX11.USE">#REF!</definedName>
    <definedName name="_DLX12.USE">#REF!</definedName>
    <definedName name="_DLX13.USE">#REF!</definedName>
    <definedName name="_DLX14.USE">#REF!</definedName>
    <definedName name="_DLX15.USE">#REF!</definedName>
    <definedName name="_DLX16.USE">#REF!</definedName>
    <definedName name="_DLX17.USE">#REF!</definedName>
    <definedName name="_DLX18.USE">#REF!</definedName>
    <definedName name="_DLX19.USE">#REF!</definedName>
    <definedName name="_DLX2.USE">#REF!</definedName>
    <definedName name="_DLX20.USE">#REF!</definedName>
    <definedName name="_DLX21.USE">#REF!</definedName>
    <definedName name="_DLX22.USE">#REF!</definedName>
    <definedName name="_DLX23.USE">#REF!</definedName>
    <definedName name="_DLX24.USE">#REF!</definedName>
    <definedName name="_DLX25.USE">#REF!</definedName>
    <definedName name="_DLX3.USE">#REF!</definedName>
    <definedName name="_DLX4.USE">#REF!</definedName>
    <definedName name="_DLX5.USE">#REF!</definedName>
    <definedName name="_DLX6.USE">#REF!</definedName>
    <definedName name="_DLX7.USE">#REF!</definedName>
    <definedName name="_DLX8.USE">#REF!</definedName>
    <definedName name="_DLX9.USE">#REF!</definedName>
    <definedName name="_emi2000">#REF!</definedName>
    <definedName name="_emi2001">#REF!</definedName>
    <definedName name="_emi2002">#REF!</definedName>
    <definedName name="_emi2003">#REF!</definedName>
    <definedName name="_emi2004">#REF!</definedName>
    <definedName name="_emi2005">#REF!</definedName>
    <definedName name="_emi98">#REF!</definedName>
    <definedName name="_emi99">#REF!</definedName>
    <definedName name="_EXP5">#REF!</definedName>
    <definedName name="_EXP6">#REF!</definedName>
    <definedName name="_EXP7">#REF!</definedName>
    <definedName name="_EXP9">#REF!</definedName>
    <definedName name="_Fill" hidden="1">#REF!</definedName>
    <definedName name="_Fill1" hidden="1">#REF!</definedName>
    <definedName name="_Filler" hidden="1">#REF!</definedName>
    <definedName name="_xlnm._FilterDatabase" localSheetId="18" hidden="1">#REF!</definedName>
    <definedName name="_xlnm._FilterDatabase" localSheetId="19" hidden="1">#REF!</definedName>
    <definedName name="_xlnm._FilterDatabase" localSheetId="21" hidden="1">#REF!</definedName>
    <definedName name="_xlnm._FilterDatabase" localSheetId="4" hidden="1">#REF!</definedName>
    <definedName name="_xlnm._FilterDatabase" localSheetId="7" hidden="1">'5 pav.'!$J$16:$L$21</definedName>
    <definedName name="_xlnm._FilterDatabase" localSheetId="9" hidden="1">'6 pav.'!$D$3:$F$3</definedName>
    <definedName name="_xlnm._FilterDatabase" localSheetId="31" hidden="1">#REF!</definedName>
    <definedName name="_xlnm._FilterDatabase" hidden="1">#REF!</definedName>
    <definedName name="_IMP10" localSheetId="18">#REF!</definedName>
    <definedName name="_IMP10" localSheetId="21">#REF!</definedName>
    <definedName name="_IMP10" localSheetId="4">#REF!</definedName>
    <definedName name="_IMP10">#REF!</definedName>
    <definedName name="_IMP2" localSheetId="18">#REF!</definedName>
    <definedName name="_IMP2" localSheetId="21">#REF!</definedName>
    <definedName name="_IMP2" localSheetId="4">#REF!</definedName>
    <definedName name="_IMP2">#REF!</definedName>
    <definedName name="_IMP4" localSheetId="18">#REF!</definedName>
    <definedName name="_IMP4" localSheetId="4">#REF!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2004">#REF!</definedName>
    <definedName name="_ipc2005">#REF!</definedName>
    <definedName name="_ipc98">#REF!</definedName>
    <definedName name="_ipc99">#REF!</definedName>
    <definedName name="_jun96">#REF!</definedName>
    <definedName name="_jun97">#REF!</definedName>
    <definedName name="_Key1" hidden="1">#REF!</definedName>
    <definedName name="_Key2" hidden="1">#REF!</definedName>
    <definedName name="_mar96">#REF!</definedName>
    <definedName name="_mar97">#REF!</definedName>
    <definedName name="_MCV1">#REF!</definedName>
    <definedName name="_me98">#REF!</definedName>
    <definedName name="_mes95">#REF!</definedName>
    <definedName name="_min1">#REF!</definedName>
    <definedName name="_min2">#REF!</definedName>
    <definedName name="_min3">#REF!</definedName>
    <definedName name="_min4">#REF!</definedName>
    <definedName name="_min5">#REF!</definedName>
    <definedName name="_min6">#REF!</definedName>
    <definedName name="_MTS2">#REF!</definedName>
    <definedName name="_npp2000">#REF!</definedName>
    <definedName name="_npp2001">#REF!</definedName>
    <definedName name="_npp2002">#REF!</definedName>
    <definedName name="_npp2003">#REF!</definedName>
    <definedName name="_npp2004">#REF!</definedName>
    <definedName name="_npp2005">#REF!</definedName>
    <definedName name="_npp98">#REF!</definedName>
    <definedName name="_npp99">#REF!</definedName>
    <definedName name="_OCT95">#REF!</definedName>
    <definedName name="_oma1">#REF!</definedName>
    <definedName name="_oma2">#REF!</definedName>
    <definedName name="_oma3">#REF!</definedName>
    <definedName name="_Order1" hidden="1">255</definedName>
    <definedName name="_Order2" hidden="1">255</definedName>
    <definedName name="_PAG2" localSheetId="18">#REF!</definedName>
    <definedName name="_PAG2" localSheetId="19">#REF!</definedName>
    <definedName name="_PAG2" localSheetId="21">#REF!</definedName>
    <definedName name="_PAG2" localSheetId="4">#REF!</definedName>
    <definedName name="_PAG2" localSheetId="31">#REF!</definedName>
    <definedName name="_PAG2">#REF!</definedName>
    <definedName name="_PAG3" localSheetId="18">#REF!</definedName>
    <definedName name="_PAG3" localSheetId="19">#REF!</definedName>
    <definedName name="_PAG3" localSheetId="21">#REF!</definedName>
    <definedName name="_PAG3" localSheetId="4">#REF!</definedName>
    <definedName name="_PAG3">#REF!</definedName>
    <definedName name="_PAG4" localSheetId="18">#REF!</definedName>
    <definedName name="_PAG4" localSheetId="19">#REF!</definedName>
    <definedName name="_PAG4" localSheetId="21">#REF!</definedName>
    <definedName name="_PAG4" localSheetId="4">#REF!</definedName>
    <definedName name="_PAG4">#REF!</definedName>
    <definedName name="_PAG5">#REF!</definedName>
    <definedName name="_PAG6">#REF!</definedName>
    <definedName name="_PAG7">#REF!</definedName>
    <definedName name="_Parse_Out" hidden="1">#REF!</definedName>
    <definedName name="_pib2000">#REF!</definedName>
    <definedName name="_pib2001">#REF!</definedName>
    <definedName name="_pib2002">#REF!</definedName>
    <definedName name="_pib2003">#REF!</definedName>
    <definedName name="_pib2004">#REF!</definedName>
    <definedName name="_pib2005">#REF!</definedName>
    <definedName name="_pib98">#REF!</definedName>
    <definedName name="_pib99">#REF!</definedName>
    <definedName name="_pri1">#REF!</definedName>
    <definedName name="_pri2">#REF!</definedName>
    <definedName name="_Regression_Y" localSheetId="18" hidden="1">#REF!</definedName>
    <definedName name="_Regression_Y" localSheetId="4" hidden="1">#REF!</definedName>
    <definedName name="_Regression_Y" hidden="1">#REF!</definedName>
    <definedName name="_Regression_Int" hidden="1">1</definedName>
    <definedName name="_Regression_Out" localSheetId="18" hidden="1">#REF!</definedName>
    <definedName name="_Regression_Out" localSheetId="19" hidden="1">#REF!</definedName>
    <definedName name="_Regression_Out" localSheetId="21" hidden="1">#REF!</definedName>
    <definedName name="_Regression_Out" localSheetId="4" hidden="1">#REF!</definedName>
    <definedName name="_Regression_Out" localSheetId="31" hidden="1">#REF!</definedName>
    <definedName name="_Regression_Out" hidden="1">#REF!</definedName>
    <definedName name="_Regression_X" localSheetId="18" hidden="1">#REF!</definedName>
    <definedName name="_Regression_X" localSheetId="19" hidden="1">#REF!</definedName>
    <definedName name="_Regression_X" localSheetId="21" hidden="1">#REF!</definedName>
    <definedName name="_Regression_X" localSheetId="4" hidden="1">#REF!</definedName>
    <definedName name="_Regression_X" hidden="1">#REF!</definedName>
    <definedName name="_rep1" localSheetId="18">#REF!</definedName>
    <definedName name="_rep1" localSheetId="19">#REF!</definedName>
    <definedName name="_rep1" localSheetId="21">#REF!</definedName>
    <definedName name="_rep1" localSheetId="4">#REF!</definedName>
    <definedName name="_rep1">#REF!</definedName>
    <definedName name="_RES2">#REF!</definedName>
    <definedName name="_set96">#REF!</definedName>
    <definedName name="_set97">#REF!</definedName>
    <definedName name="_Sort" hidden="1">#REF!</definedName>
    <definedName name="_TAB1">#REF!</definedName>
    <definedName name="_TAB10">#REF!</definedName>
    <definedName name="_Tab11">#REF!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47">#REF!</definedName>
    <definedName name="_TAB5">#REF!</definedName>
    <definedName name="_TAB7">#REF!</definedName>
    <definedName name="_TAB8">#REF!</definedName>
    <definedName name="_Tan7">#REF!</definedName>
    <definedName name="_tc30">#REF!</definedName>
    <definedName name="_tc99">#REF!</definedName>
    <definedName name="_Toc524692727" localSheetId="0">Turinys!$B$10</definedName>
    <definedName name="_WEO1" localSheetId="18">#REF!</definedName>
    <definedName name="_WEO1" localSheetId="21">#REF!</definedName>
    <definedName name="_WEO1" localSheetId="4">#REF!</definedName>
    <definedName name="_WEO1" localSheetId="31">#REF!</definedName>
    <definedName name="_WEO1">#REF!</definedName>
    <definedName name="_WEO2" localSheetId="18">#REF!</definedName>
    <definedName name="_WEO2">#REF!</definedName>
    <definedName name="A" localSheetId="18">#REF!</definedName>
    <definedName name="A" localSheetId="19">#REF!</definedName>
    <definedName name="A" localSheetId="4">#REF!</definedName>
    <definedName name="A" localSheetId="31">#REF!</definedName>
    <definedName name="A">Turinys!#REF!</definedName>
    <definedName name="A_impresión_IM" localSheetId="18">#REF!</definedName>
    <definedName name="A_impresión_IM" localSheetId="21">#REF!</definedName>
    <definedName name="A_impresión_IM" localSheetId="4">#REF!</definedName>
    <definedName name="A_impresión_IM" localSheetId="31">#REF!</definedName>
    <definedName name="A_impresión_IM">#REF!</definedName>
    <definedName name="A1_" localSheetId="18">#REF!</definedName>
    <definedName name="A1_" localSheetId="21">#REF!</definedName>
    <definedName name="A1_">#REF!</definedName>
    <definedName name="AA" localSheetId="18">#REF!</definedName>
    <definedName name="AA" localSheetId="21">#REF!</definedName>
    <definedName name="AA">#REF!</definedName>
    <definedName name="AA__Contents_and_file_description">#REF!</definedName>
    <definedName name="aaa">#REF!</definedName>
    <definedName name="aaaa">#REF!</definedName>
    <definedName name="aaaaa">#REF!</definedName>
    <definedName name="abr">#REF!</definedName>
    <definedName name="abs">#REF!</definedName>
    <definedName name="activas">#REF!</definedName>
    <definedName name="ACTIVATE">#REF!</definedName>
    <definedName name="Acurrent">#REF!</definedName>
    <definedName name="ACwvu.PLA1." hidden="1">#REF!</definedName>
    <definedName name="ACwvu.PLA2." hidden="1">#REF!</definedName>
    <definedName name="Adjustments">#REF!</definedName>
    <definedName name="adjustments_to_BO_according_to_CdG2000">#REF!</definedName>
    <definedName name="aen1ycred1">#REF!</definedName>
    <definedName name="aen2ycred2">#REF!</definedName>
    <definedName name="AEStatus">#REF!</definedName>
    <definedName name="afdsfaAasdaffdgsrthtregf" localSheetId="18">#REF!</definedName>
    <definedName name="afdsfaAasdaffdgsrthtregf" localSheetId="19">#REF!</definedName>
    <definedName name="afdsfaAasdaffdgsrthtregf" localSheetId="21">#REF!</definedName>
    <definedName name="afdsfaAasdaffdgsrthtregf" localSheetId="4">#REF!</definedName>
    <definedName name="afdsfaAasdaffdgsrthtregf" localSheetId="31">#REF!</definedName>
    <definedName name="afdsfaAasdaffdgsrthtregf">#REF!</definedName>
    <definedName name="Agrupamiento" localSheetId="19">#REF!</definedName>
    <definedName name="Agrupamiento" localSheetId="21">#REF!</definedName>
    <definedName name="Agrupamiento">#REF!</definedName>
    <definedName name="ahme2000" localSheetId="19">#REF!</definedName>
    <definedName name="ahme2000" localSheetId="21">#REF!</definedName>
    <definedName name="ahme2000">#REF!</definedName>
    <definedName name="ahme2001">#REF!</definedName>
    <definedName name="ahme2002">#REF!</definedName>
    <definedName name="ahme2003">#REF!</definedName>
    <definedName name="ahme2004">#REF!</definedName>
    <definedName name="ahme2005">#REF!</definedName>
    <definedName name="ahme98">#REF!</definedName>
    <definedName name="ahme98s">#REF!</definedName>
    <definedName name="ahme99">#REF!</definedName>
    <definedName name="ahome">#REF!</definedName>
    <definedName name="ahome98">#REF!</definedName>
    <definedName name="ahome98j">#REF!</definedName>
    <definedName name="ahorro">#REF!</definedName>
    <definedName name="ahorro2000">#REF!</definedName>
    <definedName name="ahorro2001">#REF!</definedName>
    <definedName name="ahorro2002">#REF!</definedName>
    <definedName name="ahorro2003">#REF!</definedName>
    <definedName name="ahorro2004">#REF!</definedName>
    <definedName name="ahorro2005">#REF!</definedName>
    <definedName name="ahorro98">#REF!</definedName>
    <definedName name="ahorro98j">#REF!</definedName>
    <definedName name="ahorro98s">#REF!</definedName>
    <definedName name="ahorro99">#REF!</definedName>
    <definedName name="AI">#REF!</definedName>
    <definedName name="Akcizai">#REF!</definedName>
    <definedName name="AL">#REF!</definedName>
    <definedName name="all">#REF!</definedName>
    <definedName name="ANITA">#REF!</definedName>
    <definedName name="Anno">#REF!</definedName>
    <definedName name="anscount" hidden="1">1</definedName>
    <definedName name="anterior" localSheetId="18">#REF!</definedName>
    <definedName name="anterior" localSheetId="19">#REF!</definedName>
    <definedName name="anterior" localSheetId="21">#REF!</definedName>
    <definedName name="anterior" localSheetId="4">#REF!</definedName>
    <definedName name="anterior" localSheetId="31">#REF!</definedName>
    <definedName name="anterior">#REF!</definedName>
    <definedName name="areor" localSheetId="18">#REF!</definedName>
    <definedName name="areor" localSheetId="19">#REF!</definedName>
    <definedName name="areor" localSheetId="21">#REF!</definedName>
    <definedName name="areor" localSheetId="4">#REF!</definedName>
    <definedName name="areor">#REF!</definedName>
    <definedName name="atrade" localSheetId="18">#REF!</definedName>
    <definedName name="atrade" localSheetId="19">#REF!</definedName>
    <definedName name="atrade" localSheetId="21">#REF!</definedName>
    <definedName name="atrade" localSheetId="4">#REF!</definedName>
    <definedName name="atrade">#REF!</definedName>
    <definedName name="B">#REF!</definedName>
    <definedName name="Balken_1Sp">#REF!</definedName>
    <definedName name="bancos">#REF!</definedName>
    <definedName name="BANCOS_COMERCIALES">#REF!</definedName>
    <definedName name="basass">#REF!</definedName>
    <definedName name="BASDAT">#REF!</definedName>
    <definedName name="base">#REF!</definedName>
    <definedName name="BASE1">#REF!</definedName>
    <definedName name="BaseYear">#REF!</definedName>
    <definedName name="Basic2Shock4">#REF!</definedName>
    <definedName name="Basic2Shock5">#REF!</definedName>
    <definedName name="Basic2Shock6">#REF!</definedName>
    <definedName name="BB__Data_Exports_from_Real__Sector_File" localSheetId="18">#REF!</definedName>
    <definedName name="BB__Data_Exports_from_Real__Sector_File" localSheetId="19">#REF!</definedName>
    <definedName name="BB__Data_Exports_from_Real__Sector_File" localSheetId="21">#REF!</definedName>
    <definedName name="BB__Data_Exports_from_Real__Sector_File" localSheetId="4">#REF!</definedName>
    <definedName name="BB__Data_Exports_from_Real__Sector_File" localSheetId="31">#REF!</definedName>
    <definedName name="BB__Data_Exports_from_Real__Sector_File">#REF!</definedName>
    <definedName name="BB__Data_Imports_from_BOP_File" localSheetId="19">#REF!</definedName>
    <definedName name="BB__Data_Imports_from_BOP_File" localSheetId="21">#REF!</definedName>
    <definedName name="BB__Data_Imports_from_BOP_File">#REF!</definedName>
    <definedName name="BB__Data_Imports_from_Fiscal_File" localSheetId="19">#REF!</definedName>
    <definedName name="BB__Data_Imports_from_Fiscal_File" localSheetId="21">#REF!</definedName>
    <definedName name="BB__Data_Imports_from_Fiscal_File">#REF!</definedName>
    <definedName name="BB__Data_Imports_from_Monetary_File">#REF!</definedName>
    <definedName name="BB__Data_inputs_for_projections">#REF!</definedName>
    <definedName name="BCA">#N/A</definedName>
    <definedName name="BCA_GDP">#N/A</definedName>
    <definedName name="BCA_NGDP" localSheetId="18">#REF!</definedName>
    <definedName name="BCA_NGDP" localSheetId="19">#REF!</definedName>
    <definedName name="BCA_NGDP" localSheetId="21">#REF!</definedName>
    <definedName name="BCA_NGDP" localSheetId="4">#REF!</definedName>
    <definedName name="BCA_NGDP" localSheetId="31">#REF!</definedName>
    <definedName name="BCA_NGDP">#REF!</definedName>
    <definedName name="bcos" localSheetId="18">#REF!</definedName>
    <definedName name="bcos" localSheetId="19">#REF!</definedName>
    <definedName name="bcos" localSheetId="21">#REF!</definedName>
    <definedName name="bcos" localSheetId="4">#REF!</definedName>
    <definedName name="bcos">#REF!</definedName>
    <definedName name="BE">#N/A</definedName>
    <definedName name="BEA" localSheetId="18">#REF!</definedName>
    <definedName name="BEA" localSheetId="19">#REF!</definedName>
    <definedName name="BEA" localSheetId="21">#REF!</definedName>
    <definedName name="BEA" localSheetId="4">#REF!</definedName>
    <definedName name="BEA" localSheetId="31">#REF!</definedName>
    <definedName name="BEA">#REF!</definedName>
    <definedName name="BEAI">#N/A</definedName>
    <definedName name="BEAIB">#N/A</definedName>
    <definedName name="BEAIG">#N/A</definedName>
    <definedName name="BEAP">#N/A</definedName>
    <definedName name="BEAPB">#N/A</definedName>
    <definedName name="BEAPG">#N/A</definedName>
    <definedName name="BEBE" localSheetId="18">#REF!</definedName>
    <definedName name="BEBE" localSheetId="19">#REF!</definedName>
    <definedName name="BEBE" localSheetId="21">#REF!</definedName>
    <definedName name="BEBE" localSheetId="4">#REF!</definedName>
    <definedName name="BEBE" localSheetId="31">#REF!</definedName>
    <definedName name="BEBE">#REF!</definedName>
    <definedName name="BED" localSheetId="18">#REF!</definedName>
    <definedName name="BED" localSheetId="19">#REF!</definedName>
    <definedName name="BED" localSheetId="21">#REF!</definedName>
    <definedName name="BED" localSheetId="4">#REF!</definedName>
    <definedName name="BED">#REF!</definedName>
    <definedName name="BED_6" localSheetId="18">#REF!</definedName>
    <definedName name="BED_6" localSheetId="19">#REF!</definedName>
    <definedName name="BED_6" localSheetId="21">#REF!</definedName>
    <definedName name="BED_6" localSheetId="4">#REF!</definedName>
    <definedName name="BED_6">#REF!</definedName>
    <definedName name="BEDE">#REF!</definedName>
    <definedName name="bem">#REF!</definedName>
    <definedName name="BenchmarkClassifyDebtAE">#REF!</definedName>
    <definedName name="BenchmarkClassifyDebtCountry">#REF!</definedName>
    <definedName name="BenchmarkClassifyDebtEM">#REF!</definedName>
    <definedName name="BenchmarkClassifyGFNAE">#REF!</definedName>
    <definedName name="BenchmarkClassifyGFNCountry">#REF!</definedName>
    <definedName name="BenchmarkClassifyGFNEM">#REF!</definedName>
    <definedName name="BenchmarkHMDebtCountry">#REF!</definedName>
    <definedName name="BenchmarkHMGFNCountry">#REF!</definedName>
    <definedName name="BEO" localSheetId="18">#REF!</definedName>
    <definedName name="BEO" localSheetId="19">#REF!</definedName>
    <definedName name="BEO" localSheetId="21">#REF!</definedName>
    <definedName name="BEO" localSheetId="4">#REF!</definedName>
    <definedName name="BEO" localSheetId="31">#REF!</definedName>
    <definedName name="BEO">#REF!</definedName>
    <definedName name="BER" localSheetId="19">#REF!</definedName>
    <definedName name="BER" localSheetId="21">#REF!</definedName>
    <definedName name="BER">#REF!</definedName>
    <definedName name="BERI">#N/A</definedName>
    <definedName name="BERIB">#N/A</definedName>
    <definedName name="BERIG">#N/A</definedName>
    <definedName name="BERNA" localSheetId="18">#REF!</definedName>
    <definedName name="BERNA" localSheetId="19">#REF!</definedName>
    <definedName name="BERNA" localSheetId="21">#REF!</definedName>
    <definedName name="BERNA" localSheetId="4">#REF!</definedName>
    <definedName name="BERNA" localSheetId="31">#REF!</definedName>
    <definedName name="BERNA">#REF!</definedName>
    <definedName name="BERP">#N/A</definedName>
    <definedName name="BERPB">#N/A</definedName>
    <definedName name="BERPG">#N/A</definedName>
    <definedName name="best" localSheetId="18">#REF!</definedName>
    <definedName name="best" localSheetId="19">#REF!</definedName>
    <definedName name="best" localSheetId="21">#REF!</definedName>
    <definedName name="best" localSheetId="4">#REF!</definedName>
    <definedName name="best" localSheetId="31">#REF!</definedName>
    <definedName name="best">#REF!</definedName>
    <definedName name="BEST_D" localSheetId="18">#REF!</definedName>
    <definedName name="BEST_D" localSheetId="19">#REF!</definedName>
    <definedName name="BEST_D" localSheetId="21">#REF!</definedName>
    <definedName name="BEST_D" localSheetId="4">#REF!</definedName>
    <definedName name="BEST_D">#REF!</definedName>
    <definedName name="BEx00LFKQ2IAFDRGAUJGE666Q03H" localSheetId="18" hidden="1">#REF!</definedName>
    <definedName name="BEx00LFKQ2IAFDRGAUJGE666Q03H" localSheetId="19" hidden="1">#REF!</definedName>
    <definedName name="BEx00LFKQ2IAFDRGAUJGE666Q03H" localSheetId="21" hidden="1">#REF!</definedName>
    <definedName name="BEx00LFKQ2IAFDRGAUJGE666Q03H" localSheetId="4" hidden="1">#REF!</definedName>
    <definedName name="BEx00LFKQ2IAFDRGAUJGE666Q03H" hidden="1">#REF!</definedName>
    <definedName name="BEx01ALWLCCT45OCVH381PJ31L7B" hidden="1">#REF!</definedName>
    <definedName name="BEx036HNZX1S6YLAK1DCV1EPKD37" hidden="1">#REF!</definedName>
    <definedName name="BEx1EUI42S8QS74QLEVGDUKTGLXL" hidden="1">#REF!</definedName>
    <definedName name="BEx1FTKHXSUAEUIWJMQVZ7QIW2XX" hidden="1">#REF!</definedName>
    <definedName name="BEx1GC5FNAXMRXK4ZZ8ZOAAXLDHD" hidden="1">#REF!</definedName>
    <definedName name="BEx1HXJLQ7ZJMENIQQ2INCGYI2R4" hidden="1">#REF!</definedName>
    <definedName name="BEx1IH67UO2NGJ0V6CT6P9BWIA9S" hidden="1">#REF!</definedName>
    <definedName name="BEx1LYG5A8OHSNG1NXTOCBYHDTPF" hidden="1">#REF!</definedName>
    <definedName name="BEx1MXIDGT13DS2MR3F5DTTB68QC" hidden="1">#REF!</definedName>
    <definedName name="BEx1NDEDPCMF3XREPM66AVH9WBTG" hidden="1">#REF!</definedName>
    <definedName name="BEx1NNAGHGYS7UE5Y97J5CZTPREX" hidden="1">#REF!</definedName>
    <definedName name="BEx1NZKNNPDMY2QZH2RWO5XPAZT8" hidden="1">#REF!</definedName>
    <definedName name="BEx1NZVGXLB5PI4YB31ZZSIDT7HK" hidden="1">#REF!</definedName>
    <definedName name="BEx1OZZJ3HY8HWI4TEQK0LS2RDTX" hidden="1">#REF!</definedName>
    <definedName name="BEx1QB1HYISMAGV2TE4GEA1DUZJG" hidden="1">#REF!</definedName>
    <definedName name="BEx1RA3WYPW4Z3FTXFNE7D1XWDE2" hidden="1">#REF!</definedName>
    <definedName name="BEx1RPU9MHSCKI5738BOJX8WCJYI" hidden="1">#REF!</definedName>
    <definedName name="BEx1RSJDBQW87JEYKQ3G7JMU8KOJ" hidden="1">#REF!</definedName>
    <definedName name="BEx1STZXB6HD7RN66O10WJLQB8YO" hidden="1">#REF!</definedName>
    <definedName name="BEx1SVNBKKP1ECNYL6L22YF224A9" hidden="1">#REF!</definedName>
    <definedName name="BEx1TFKX1NLJTY8LMPLHSYPQHKIJ" hidden="1">#REF!</definedName>
    <definedName name="BEx1U9ZZ9EYVOYYTZ4X1DTFHHR3J" hidden="1">#REF!</definedName>
    <definedName name="BEx1UQXI768IXKKDIQ3HU51T61Y8" hidden="1">#REF!</definedName>
    <definedName name="BEx1V3O0LYJ6H7ZQWFYR4WNO4GI9" hidden="1">#REF!</definedName>
    <definedName name="BEx1WMD67QMRSIE6OZX2GXZLVC83" hidden="1">#REF!</definedName>
    <definedName name="BEx1XH8DVJOO5284YQV8TTVFGCYH" hidden="1">#REF!</definedName>
    <definedName name="BEx3BERL31681G9NV5XUFWPT1EHP" hidden="1">#REF!</definedName>
    <definedName name="BEx3E347NKX94PLZEBYKTFEX5QZW" hidden="1">#REF!</definedName>
    <definedName name="BEx3GXBGTZ43V6U86QXSIBGSL0C4" hidden="1">#REF!</definedName>
    <definedName name="BEx3IYL9RRXFP8SSY44NA64URNZO" hidden="1">#REF!</definedName>
    <definedName name="BEx3IJRAYE8FPG19GKWI0SRCD7RS" hidden="1">#REF!</definedName>
    <definedName name="BEx3INT0NUSUYCEJV6ROKWRPL1NX" hidden="1">#REF!</definedName>
    <definedName name="BEx3J1FVR02EUG0K9MGF5MYZANGO" hidden="1">#REF!</definedName>
    <definedName name="BEx3JBH89L6AT07RT51EGI8OHS6L" hidden="1">#REF!</definedName>
    <definedName name="BEx3JNX4B3SWIU4A031YAT6V0HQM" hidden="1">#REF!</definedName>
    <definedName name="BEx3KP2VKHUD5A4XYRZ8YF62EP4Q" hidden="1">#REF!</definedName>
    <definedName name="BEx3LXFRAYNLBJMV48SDKCPJPOQL" hidden="1">#REF!</definedName>
    <definedName name="BEx3MRPGLGQ120RDGBA0KRA5XDPQ" hidden="1">#REF!</definedName>
    <definedName name="BEx3MT7G8YLLYCT5NG209PGCR8Q0" hidden="1">#REF!</definedName>
    <definedName name="BEx3MXUKWM28QZPP8200JLQQKZ3B" hidden="1">#REF!</definedName>
    <definedName name="BEx3N1QTRY49KX566Q7U3B6TAID1" hidden="1">#REF!</definedName>
    <definedName name="BEx3N9OP93WRXV7A72EM2RXBXD7I" hidden="1">#REF!</definedName>
    <definedName name="BEx3NHBX1MS9KFPPJPBRC1TKT6ZR" hidden="1">#REF!</definedName>
    <definedName name="BEx3NJ4MM1B85K0HPXGTTM8BIQCC" hidden="1">#REF!</definedName>
    <definedName name="BEx3NOO6WQDJUBIA0ES6AAHCIVKH" hidden="1">#REF!</definedName>
    <definedName name="BEx3OFSP5W7CF60A1N2LMPC38XYQ" hidden="1">#REF!</definedName>
    <definedName name="BEx3QGMGVZRQKGYJUKZGQBX8AQJS" hidden="1">#REF!</definedName>
    <definedName name="BEx3QKO16LRVT92FXIYLJ8OHHTGL" hidden="1">#REF!</definedName>
    <definedName name="BEx3R93GE74Q5J2V46WK5BO91G0S" hidden="1">#REF!</definedName>
    <definedName name="BEx3RHMWEDFEJP6USRB87DJEHI55" hidden="1">#REF!</definedName>
    <definedName name="BEx3SC7FK3JRFX76E7MEXAA9WE39" hidden="1">#REF!</definedName>
    <definedName name="BEx575I6T304L19G8JEW0ACOYJPO" hidden="1">#REF!</definedName>
    <definedName name="BEx58ZFWUJB32IHC7L530D96RLQK" hidden="1">#REF!</definedName>
    <definedName name="BEx5B529T0W990CO2TCT7OW3IRRG" hidden="1">#REF!</definedName>
    <definedName name="BEx5BUU64JF6IK0BIDSDQ3OY3L9P" hidden="1">#REF!</definedName>
    <definedName name="BEx5EQ2ZNVZVVDHTDQJ1AEU8K6Z0" hidden="1">#REF!</definedName>
    <definedName name="BEx5F2O5LMSL5HQ3DREXAKVHDMLX" hidden="1">#REF!</definedName>
    <definedName name="BEx5HQFCOSD8ZXHAQEUSAF3V1LZS" hidden="1">#REF!</definedName>
    <definedName name="BEx5I9R60F1UKARSB02RBW2Y3MU3" hidden="1">#REF!</definedName>
    <definedName name="BEx5JOUPNZ55MSCOJVB4XQY8HASS" hidden="1">#REF!</definedName>
    <definedName name="BEx5LQFIU799BYUO2N9B1ZXU26S7" hidden="1">#REF!</definedName>
    <definedName name="BEx5MJSQ12DQIM4YW69ZYSBQPS5D" hidden="1">#REF!</definedName>
    <definedName name="BEx5QGT6SXA76P6NF5K0LU9QDPLI" hidden="1">#REF!</definedName>
    <definedName name="BEx5QWZU151IG8A8AJPICW2JF4OU" hidden="1">#REF!</definedName>
    <definedName name="BEx73WT401927XQCBEKMVNUGU8ZH" hidden="1">#REF!</definedName>
    <definedName name="BEx74XDGFI26TNTQDXDFDQFNZ6U8" hidden="1">#REF!</definedName>
    <definedName name="BEx7520NC8DJU1WEP5V5QEP98CZL" hidden="1">#REF!</definedName>
    <definedName name="BEx76PCYMD4SRH5KN27QVVN45PJB" hidden="1">#REF!</definedName>
    <definedName name="BEx77NDI0JJT8DETJYFP4QWML4NL" hidden="1">#REF!</definedName>
    <definedName name="BEx77SRQ6SBFAG2LOSGNDRSFHTVA" hidden="1">#REF!</definedName>
    <definedName name="BEx795RQLJLWICR0G4N9I5VD8N59" hidden="1">#REF!</definedName>
    <definedName name="BEx79UHSC60K855GDD8JPYEGKI51" hidden="1">#REF!</definedName>
    <definedName name="BEx7BTIZYF4D2PRWHC570K405VSY" hidden="1">#REF!</definedName>
    <definedName name="BEx7CA08HA8CTPAHSEQVRQAEVHJJ" hidden="1">#REF!</definedName>
    <definedName name="BEx7CUZO8L7R88OJLD2AZ9TBFPXD" hidden="1">#REF!</definedName>
    <definedName name="BEx7DU1VRON2XKT4E3FK2EVSQWP9" hidden="1">#REF!</definedName>
    <definedName name="BEx7FJ6U6WOUPIXKF1X2GAG3ILFO" hidden="1">#REF!</definedName>
    <definedName name="BEx7GC43JIRQO7G4PXOG4WE61RR9" hidden="1">#REF!</definedName>
    <definedName name="BEx7J65PZNOK2GMZZB8OFPAIW98P" hidden="1">#REF!</definedName>
    <definedName name="BEx7JRVX2S4XV8VZ8PCBM3W5ARRF" hidden="1">#REF!</definedName>
    <definedName name="BEx7LLDD3F95MB2T5AHLP0LSQ91S" hidden="1">#REF!</definedName>
    <definedName name="BEx7MJ8KL99EUV7RSKOALG3P8KWC" hidden="1">#REF!</definedName>
    <definedName name="BEx90OKATI2SY7RDOGQN707QIUBT" hidden="1">#REF!</definedName>
    <definedName name="BEx91Q6C8TNFS4GNCCNJJASE89KA" hidden="1">#REF!</definedName>
    <definedName name="BEx9336D5I6KMLJGJT4BBCTEMN6E" hidden="1">#REF!</definedName>
    <definedName name="BEx945DY2ADNET6QJMXOH2OQ9OV6" hidden="1">#REF!</definedName>
    <definedName name="BEx96RSIOT05TBA8WQIZ87HRDM6Y" hidden="1">#REF!</definedName>
    <definedName name="BEx980LIN5H9NR9CDFJHSN9GQBIL" hidden="1">#REF!</definedName>
    <definedName name="BEx9828XVBQPBSQH3WH16V5NRY5U" hidden="1">#REF!</definedName>
    <definedName name="BEx9A5RS4UW4ZZ89VUUKPGU0ZV40" hidden="1">#REF!</definedName>
    <definedName name="BEx9B4JCN01OWZXCPFMDJK022G9V" hidden="1">#REF!</definedName>
    <definedName name="BEx9BEVKFT0QDAPUEY472AL7GVZZ" hidden="1">#REF!</definedName>
    <definedName name="BEx9BF6C9MPS49Q6APSF440O2BUZ" hidden="1">#REF!</definedName>
    <definedName name="BEx9BJDDJHKWVEMCVC55AMAJVZGX" hidden="1">#REF!</definedName>
    <definedName name="BEx9CRQ7ORSK3R14HLFNXEFYMB6Z" hidden="1">#REF!</definedName>
    <definedName name="BEx9D2YRH6QQEKEH0T6CFBT3053L" hidden="1">#REF!</definedName>
    <definedName name="BEx9D6K8ZRLZE80FM8BDSF8LRPQR" hidden="1">#REF!</definedName>
    <definedName name="BEx9FWV3CRTPLIPWLD7W7TPQ8IZK" hidden="1">#REF!</definedName>
    <definedName name="BEx9H57YIYWP60MOTJITA0C8T6XC" hidden="1">#REF!</definedName>
    <definedName name="BEx9HDWURAIPCPEDQ4NADB9HQ4Z5" hidden="1">#REF!</definedName>
    <definedName name="BEx9HYAEGA3L3U8MWKGNQKZ3Z1FI" hidden="1">#REF!</definedName>
    <definedName name="BEx9HQSTSISORFUS9P5NCGW1MARI" hidden="1">#REF!</definedName>
    <definedName name="BEx9IPEWSUSZWECSZPTLEPLOELG7" hidden="1">#REF!</definedName>
    <definedName name="BExAWYBZDKVEN4K37S4CQ34WORG4" hidden="1">#REF!</definedName>
    <definedName name="BExAXETEIE7AAY5X48682EPH8BA4" hidden="1">#REF!</definedName>
    <definedName name="BExB030QH40RZC3R7BFK1SU9BES0" hidden="1">#REF!</definedName>
    <definedName name="BExB06GXL48BNPVHPR27DC46HSGS" hidden="1">#REF!</definedName>
    <definedName name="BExB1AH81NUM7XZBPUNZ8S0HQ2I1" hidden="1">#REF!</definedName>
    <definedName name="BExB1FPZBFMQYKTZSJVA6K7CY0UB" hidden="1">#REF!</definedName>
    <definedName name="BExB1YR86XFSYM0OYB5XRISMODHQ" hidden="1">#REF!</definedName>
    <definedName name="BExB2OOF0UWW8FIGUXBPLF9GFFHL" hidden="1">#REF!</definedName>
    <definedName name="BExB38GJ51EG82J7K8VVIYDJV1I7" hidden="1">#REF!</definedName>
    <definedName name="BExB3JJQWEXNNYKHKW9MNZV2MEDI" hidden="1">#REF!</definedName>
    <definedName name="BExB4WJT8AY40ASVSRIRM5Z5RK84" hidden="1">#REF!</definedName>
    <definedName name="BExB7HWI7B5M00ADS35IKRGQQAAI" hidden="1">#REF!</definedName>
    <definedName name="BExB9CVXLUIIEQJWQUK2CG8FG2KJ" hidden="1">#REF!</definedName>
    <definedName name="BExBBWWCR7F5AL3DPA7113ZSU8X0" hidden="1">#REF!</definedName>
    <definedName name="BExBDL4WORZOO9UCO2DPDZCZNOXF" hidden="1">#REF!</definedName>
    <definedName name="BExBE57UAY9HGWZGXUIO7Y2FSO3T" hidden="1">#REF!</definedName>
    <definedName name="BExCY9VIHM1H7JQKWMUHHIVZVYPG" hidden="1">#REF!</definedName>
    <definedName name="BExCSQF8GHJ2I50QDAA5P5F814C5" hidden="1">#REF!</definedName>
    <definedName name="BExCVCZA8V4D84X0N7IFLQCZPVXZ" hidden="1">#REF!</definedName>
    <definedName name="BExCXE3ZE1FJI8OS0ZTS80QST4NZ" hidden="1">#REF!</definedName>
    <definedName name="BExCXPN9EGFFYI5XSN30SA7E4C70" hidden="1">#REF!</definedName>
    <definedName name="BExCZJ4PNUHCGLE8OI2R6KH1GHDP" hidden="1">#REF!</definedName>
    <definedName name="BExD0IN7KZC14IJCB76FU8CHKJHW" hidden="1">#REF!</definedName>
    <definedName name="BExD0NAEST2EAN8LTQ54H63ISA4H" hidden="1">#REF!</definedName>
    <definedName name="BExD0SZEESKR7Y0DMME7QXYD4W2R" hidden="1">#REF!</definedName>
    <definedName name="BExD1OWFCJTS328LKTCV2Q8JCD6U" hidden="1">#REF!</definedName>
    <definedName name="BExD28DRB64M8T4QQXJDXE1O8MM8" hidden="1">#REF!</definedName>
    <definedName name="BExD315JAVSOXGLV10JXLRLUOX7K" hidden="1">#REF!</definedName>
    <definedName name="BExD3J4R1GDG7YNYCT4YSL4P7L7M" hidden="1">#REF!</definedName>
    <definedName name="BExD3X7VG8GPIZK5KZW4D08OAKWC" hidden="1">#REF!</definedName>
    <definedName name="BExD3XITZF7X90IB30R6ZMSF242T" hidden="1">#REF!</definedName>
    <definedName name="BExD5BF0XG55JQC8RPYAMTYRB4UR" hidden="1">#REF!</definedName>
    <definedName name="BExD6MMBS0M4PNCZYHRKUQ6SBTZI" hidden="1">#REF!</definedName>
    <definedName name="BExD6N2LU3W9KG3UI5ARKW91X5TE" hidden="1">#REF!</definedName>
    <definedName name="BExD7PVSXV3BY84ZBFX0AVYNTY1G" hidden="1">#REF!</definedName>
    <definedName name="BExD7TXJ16XNIUJM771IG8ZJPGXP" hidden="1">#REF!</definedName>
    <definedName name="BExDBA0AW67UE8DHK0NPJUA18WQ3" hidden="1">#REF!</definedName>
    <definedName name="BExDC80T31B9QPCG9ZAKA1DNAQPM" hidden="1">#REF!</definedName>
    <definedName name="BExEY29OIF29LQO240XMS93FTM3R" hidden="1">#REF!</definedName>
    <definedName name="BExEYRQUHG74T6S9YXSF6I5AQJ02" hidden="1">#REF!</definedName>
    <definedName name="BExEPQVC5QVWGTBDYD9CYH0BES3U" hidden="1">#REF!</definedName>
    <definedName name="BExEQTTZY2TDSIZXITR5RZD62RBL" hidden="1">#REF!</definedName>
    <definedName name="BExERGB2V83FBK8D8I7D9XYPZDOE" hidden="1">#REF!</definedName>
    <definedName name="BExETSTLAYHMK2ERS50HM6A7D389" hidden="1">#REF!</definedName>
    <definedName name="BExEU83TI3SYY14KS2IAF0FH9RGO" hidden="1">#REF!</definedName>
    <definedName name="BExEV99QHFU776RPMJUUDFFANRFC" hidden="1">#REF!</definedName>
    <definedName name="BExEVC9NZKIA0ATFZT7LTLYLBV9T" hidden="1">#REF!</definedName>
    <definedName name="BExEXLC6BYZ4L5H43591W0FJRB96" hidden="1">#REF!</definedName>
    <definedName name="BExEXOBX8KSA7SQ4WFKVTA3JFT93" hidden="1">#REF!</definedName>
    <definedName name="BExEZ586MQ3Z7Q25GOFDTA2YKBG2" hidden="1">#REF!</definedName>
    <definedName name="BExEZ6A2XHT6CFXND5XRSW50UMB0" hidden="1">#REF!</definedName>
    <definedName name="BExF0NBNIT60G1BA3ZUQ5CWATSR2" hidden="1">#REF!</definedName>
    <definedName name="BExF1CHZ4HCYQNZ87F6Q3CKY0FHS" hidden="1">#REF!</definedName>
    <definedName name="BExF28PSSHW1SA5OQMPIFZGSTSB7" hidden="1">#REF!</definedName>
    <definedName name="BExF2R5GORD1POLB95O74BQS4A51" hidden="1">#REF!</definedName>
    <definedName name="BExF382YB5DMUW44IIFKI5AUJJSE" hidden="1">#REF!</definedName>
    <definedName name="BExF555XCZUQTYECHVELNM3GTCEI" hidden="1">#REF!</definedName>
    <definedName name="BExF7YGNM3CS63JFKB13A4HJIU5Q" hidden="1">#REF!</definedName>
    <definedName name="BExF7JMLROJ4BK1N8675GQTDJ4WA" hidden="1">#REF!</definedName>
    <definedName name="BExGYXBLIO5D8B3IFILCY2561YR5" hidden="1">#REF!</definedName>
    <definedName name="BExGPDVBSJ5Y4F0MAU8EVY1KDWZU" hidden="1">#REF!</definedName>
    <definedName name="BExGPTLQLJPDF0J5XZW3Z1MCU9QN" hidden="1">#REF!</definedName>
    <definedName name="BExGU2R1SKH6YUPXJRRBTPKU24BJ" hidden="1">#REF!</definedName>
    <definedName name="BExGUD387G0CEUBK87SISC6L8PIX" hidden="1">#REF!</definedName>
    <definedName name="BExGZUQLHY4U3BAHOIEA7T0WLIGG" hidden="1">#REF!</definedName>
    <definedName name="BExH151I4GS3KYUAI8XE1N4HFJ8A" hidden="1">#REF!</definedName>
    <definedName name="BExH2E5FL379HXJ8FEOEYANJWKRP" hidden="1">#REF!</definedName>
    <definedName name="BExY040I3ZZP1JA801MM9R4XT561" hidden="1">#REF!</definedName>
    <definedName name="BExY14VHYI06SMEP48OOUJAM9XPR" hidden="1">#REF!</definedName>
    <definedName name="BExY150Z5UQ2FA8SMEBX08WYYL15" hidden="1">#REF!</definedName>
    <definedName name="BExY1S92X5CMH5MW8F36HNZ9Y1CI" hidden="1">#REF!</definedName>
    <definedName name="BExY35PDIH9HF5PBNDS8KLWBVA6M" hidden="1">#REF!</definedName>
    <definedName name="BExY3MSCOLKVGQ57YCWRGW1V2MEA" hidden="1">#REF!</definedName>
    <definedName name="BExY44674Q1P1V8EGJ2PDYJDWP9S" hidden="1">#REF!</definedName>
    <definedName name="BExY47GOVQFWD5G42P2MDGF9DBIJ" hidden="1">#REF!</definedName>
    <definedName name="BExIGQ7V0XRSU3B09P67FLA777HU" hidden="1">#REF!</definedName>
    <definedName name="BExIHIE2XN0KXY7Z5I3O941G3XI2" hidden="1">#REF!</definedName>
    <definedName name="BExIHPL1ISONF0M3T0R2YSLCGI7T" hidden="1">#REF!</definedName>
    <definedName name="BExIHXTO9ARLQD3116EAMBPK5XCE" hidden="1">#REF!</definedName>
    <definedName name="BExIION8V9ZDLOIAJ7RQS2Q339YB" hidden="1">#REF!</definedName>
    <definedName name="BExIK2JT76EJOB4D6X5V7Q0YSFPD" hidden="1">#REF!</definedName>
    <definedName name="BExIK4SNINVF83QWGE9FNNCPPUL2" hidden="1">#REF!</definedName>
    <definedName name="BExIKTTHMB9G5R5YYQ4JX89VJNJO" hidden="1">#REF!</definedName>
    <definedName name="BExIKXV9MRV7VAGH1CI9CWA8G8S6" hidden="1">#REF!</definedName>
    <definedName name="BExIL1WTB6ZTCMXBSNFNUN6VNHSQ" hidden="1">#REF!</definedName>
    <definedName name="BExIL5NRCDM6H1OA65XU14PCS08B" hidden="1">#REF!</definedName>
    <definedName name="BExIL9UTUTUM60W3S6Y1L2AMEL6V" hidden="1">#REF!</definedName>
    <definedName name="BExILE1VD7YPF3NOQ3AUSOX8FWXP" hidden="1">#REF!</definedName>
    <definedName name="BExILNSH8VBKR5VCBUM7JJWN5RDP" hidden="1">#REF!</definedName>
    <definedName name="BExIN5L5PSKJYQPQNLFSPUNJO5HG" hidden="1">#REF!</definedName>
    <definedName name="BExINTEUMAJK3A2Y23RU1KOQQDHH" hidden="1">#REF!</definedName>
    <definedName name="BExINXLX3GPCUPZ33QUKMF6GNEG1" hidden="1">#REF!</definedName>
    <definedName name="BExIR7399MGJOV338KHZ8JH2RMHL" hidden="1">#REF!</definedName>
    <definedName name="BExITQCM44OUYQXBOW7QL6SJIY5A" hidden="1">#REF!</definedName>
    <definedName name="BExIX46EM05L3BWEU9ZR3OX3C95P" hidden="1">#REF!</definedName>
    <definedName name="BExIX7XBULGQBQKOG78PFUECUPK5" hidden="1">#REF!</definedName>
    <definedName name="BExIZ2087S9AUIHXWOL79UQVUILL" hidden="1">#REF!</definedName>
    <definedName name="BExIZ4EI75C1ZNK91ZCI65R6S9EG" hidden="1">#REF!</definedName>
    <definedName name="BExIZ5LNZMU7BMHVSLP9O59HCYRV" hidden="1">#REF!</definedName>
    <definedName name="BExKE9ZS297BI3UN0V3YM59KJG7R" hidden="1">#REF!</definedName>
    <definedName name="BExKGLLZB6MD3GSBQ7SNZINSYT6V" hidden="1">#REF!</definedName>
    <definedName name="BExKHYGN76ZJSZEEXD6U2PNRR077" hidden="1">#REF!</definedName>
    <definedName name="BExKIOZHB54DSGCGU1O8J1TJC63G" hidden="1">#REF!</definedName>
    <definedName name="BExKIQS8VG7WKSYKPBR2P4DLQN6N" hidden="1">#REF!</definedName>
    <definedName name="BExKKB9YRWMZMB4PBGOPQUOWV2TN" hidden="1">#REF!</definedName>
    <definedName name="BExKKS7IGJS309W30REBP93QFC2H" hidden="1">#REF!</definedName>
    <definedName name="BExKP3AXE1DGB7AR7J3ZITTL6VYN" hidden="1">#REF!</definedName>
    <definedName name="BExKP3WGPB8AZVX0SKFNM4F852L0" hidden="1">#REF!</definedName>
    <definedName name="BExKP5JWL64UR012JQWEKGBCLN6Y" hidden="1">#REF!</definedName>
    <definedName name="BExKPTZ5TUTX1DNZMA3FKAJJV9GR" hidden="1">#REF!</definedName>
    <definedName name="BExKR6TRL0D8R3FQ4RJA1G6XIH36" hidden="1">#REF!</definedName>
    <definedName name="BExKRGF09L4EMSN5E02YKI8IIV85" hidden="1">#REF!</definedName>
    <definedName name="BExKS3N4J0NG7J82R9JHOH5UTBB9" hidden="1">#REF!</definedName>
    <definedName name="BExKSCHIHGZ0GIDOXQQ9B14C5Q9W" hidden="1">#REF!</definedName>
    <definedName name="BExKSMIUPE081Z5N5WQHGB5B5VZH" hidden="1">#REF!</definedName>
    <definedName name="BExKSURO04STTYFIR0DNOR7PWGGA" hidden="1">#REF!</definedName>
    <definedName name="BExKUED28AD9MLVRXSBWKHAJYJ28" hidden="1">#REF!</definedName>
    <definedName name="BExKUNSV08K5HRU6HXVCCHJPQQZT" hidden="1">#REF!</definedName>
    <definedName name="BExKUZ1L6A4YJQS4ZQ60K5WQ9LTF" hidden="1">#REF!</definedName>
    <definedName name="BExMABO614YP0HPRA5QTFO5WD8GY" hidden="1">#REF!</definedName>
    <definedName name="BExMACF6VPQIVM30CXGZO2AUZYRA" hidden="1">#REF!</definedName>
    <definedName name="BExMAP5NX7MA6NI843ITB6HTOXJP" hidden="1">#REF!</definedName>
    <definedName name="BExMB03KNE6TPS47MB5Q8758K4OX" hidden="1">#REF!</definedName>
    <definedName name="BExMC9CUFXQLWZPLTKBN3VTUDUZ5" hidden="1">#REF!</definedName>
    <definedName name="BExMD4OALXKXM78K9UTJ71TYH6CD" hidden="1">#REF!</definedName>
    <definedName name="BExMDCBBRFULL7M0CXYR2B8NFRJ8" hidden="1">#REF!</definedName>
    <definedName name="BExMDN91C1ITDW9KLRC9XUIL5TAC" hidden="1">#REF!</definedName>
    <definedName name="BExMETT7CZI7EDGL52N7S4TKX550" hidden="1">#REF!</definedName>
    <definedName name="BExMF3UQRJTQLK78JCK38BREA4S8" hidden="1">#REF!</definedName>
    <definedName name="BExMG20K5D94UFGMCPPET5UU8XBV" hidden="1">#REF!</definedName>
    <definedName name="BExMG5BAP9YIR1JK93V9ZAVWHRE3" hidden="1">#REF!</definedName>
    <definedName name="BExMIYB6U6TK8A2JLCPAYR18308W" hidden="1">#REF!</definedName>
    <definedName name="BExMIM0THKY1JYGBNBFMFUIF1ZG2" hidden="1">#REF!</definedName>
    <definedName name="BExMJCZXE8E18PS9JUJ0DG0QZODZ" hidden="1">#REF!</definedName>
    <definedName name="BExMKKWIANOG1BJ00O3P9QN0D6XJ" hidden="1">#REF!</definedName>
    <definedName name="BExMMLA4U3LERX033B7LI8ZXKTRA" hidden="1">#REF!</definedName>
    <definedName name="BExMPQV9SO0N6ILDNV4U65FF4F6H" hidden="1">#REF!</definedName>
    <definedName name="BExMQS6GKDXNXANYN7O29EU24RZQ" hidden="1">#REF!</definedName>
    <definedName name="BExMRFK2PA6GT4J29M8MR68JKSJZ" hidden="1">#REF!</definedName>
    <definedName name="BExMTPTQX5PKAYKG7LFY3T5Q9O8Q" hidden="1">#REF!</definedName>
    <definedName name="BExO5AUA2T2FHYQPVK6MUY4LC37D" hidden="1">#REF!</definedName>
    <definedName name="BExO5H4V7NIG397UV4FTWZB811AF" hidden="1">#REF!</definedName>
    <definedName name="BExO6DNHAM63K7R435P3WPIP5VKT" hidden="1">#REF!</definedName>
    <definedName name="BExO6F5EDXQ33HJHVQWE8C4JXCHC" hidden="1">#REF!</definedName>
    <definedName name="BExOAG1YELJPCV0MOB1PLT3AHVLM" hidden="1">#REF!</definedName>
    <definedName name="BExOD07OHITR6FHW3NFMTM1VR0UL" hidden="1">#REF!</definedName>
    <definedName name="BExOD0IGGGVAOHBHLRSOXNTZRPIG" hidden="1">#REF!</definedName>
    <definedName name="BExOETZX4KXLMQMLFLL31IFB4CU5" hidden="1">#REF!</definedName>
    <definedName name="BExOFO475XE2LPDFO48A0WTLV7D9" hidden="1">#REF!</definedName>
    <definedName name="BExOGGW0ALUOKK0JC1FPFS6OC116" hidden="1">#REF!</definedName>
    <definedName name="BExOGIJ99UH3UGQAWFJ5IUXKTDCF" hidden="1">#REF!</definedName>
    <definedName name="BExOHLSQ2GPJUETHWBT1RFXHU6CJ" hidden="1">#REF!</definedName>
    <definedName name="BExOI66FUU5DHA7LX1ASBH71IDA3" hidden="1">#REF!</definedName>
    <definedName name="BExOIVNDTKB66PQLZP68PWE24Y6S" hidden="1">#REF!</definedName>
    <definedName name="BExOMEKPU1WQ6HN8UZ5I1DMWC90A" hidden="1">#REF!</definedName>
    <definedName name="BExONDMY5QMIFIMASRX6D7OI3OFQ" hidden="1">#REF!</definedName>
    <definedName name="BExONLKYQNK3NATWJBP9HBV6RAM2" hidden="1">#REF!</definedName>
    <definedName name="BExONXKJCKUABLF0PKJWZD2OJR8D" hidden="1">#REF!</definedName>
    <definedName name="BExQ2B4WDVW8AF50NQUIFRSLVHPA" hidden="1">#REF!</definedName>
    <definedName name="BExQ2V2C0BT4OGH8YTIM70EVF5G9" hidden="1">#REF!</definedName>
    <definedName name="BExQ39G89KM2AEJE5YBEBLPWCCYF" hidden="1">#REF!</definedName>
    <definedName name="BExQ5OIJXMWR86NXTGY3N4GH0331" hidden="1">#REF!</definedName>
    <definedName name="BExQ6JDUMQBELFSJF9UTD18M81RS" hidden="1">#REF!</definedName>
    <definedName name="BExQ7WJ8979SBWZE3DFOZW0POMHP" hidden="1">#REF!</definedName>
    <definedName name="BExQ8UP97JBAV0JCSBB7Q1ASOH10" hidden="1">#REF!</definedName>
    <definedName name="BExQALXVBMNHA7KBUMSX1YBJLYCK" hidden="1">#REF!</definedName>
    <definedName name="BExQAV87FFE8MTUGXYWTN0OVU1A2" hidden="1">#REF!</definedName>
    <definedName name="BExQD7LCQ80ZQ2VUO96XQS89NTWN" hidden="1">#REF!</definedName>
    <definedName name="BExQDBHMZ9V15BJF4L4X647CCY9H" hidden="1">#REF!</definedName>
    <definedName name="BExQDEHI96CJV314SNJTROKNN55Z" hidden="1">#REF!</definedName>
    <definedName name="BExQE50CWYUQWSRPKP97RCS5SOOO" hidden="1">#REF!</definedName>
    <definedName name="BExQENAILTGJIYLV77EDB7YKSQEM" hidden="1">#REF!</definedName>
    <definedName name="BExQFMCPZ5H4AGIPA26HY22B79VU" hidden="1">#REF!</definedName>
    <definedName name="BExQGDS2OVGN5SP81SDBGLPH8EFF" hidden="1">#REF!</definedName>
    <definedName name="BExQGGBOM2R7XO2UF5OGVXP1SUUI" hidden="1">#REF!</definedName>
    <definedName name="BExQH03TN44D42RHOP9Y3S2OMNJ0" hidden="1">#REF!</definedName>
    <definedName name="BExQIBLWYC6RBW4DRVWDPWJ2D3C4" hidden="1">#REF!</definedName>
    <definedName name="BExQIELSM3YVA75CE9HQ8ZMA686Q" hidden="1">#REF!</definedName>
    <definedName name="BExQILY3SD3S15QWAH1REBA5IMPB" hidden="1">#REF!</definedName>
    <definedName name="BExQIPZSO605QZSL6FZGE53WFNGT" hidden="1">#REF!</definedName>
    <definedName name="BExQJ5Q7DC8GCL0JT8RCEQZOFYFF" hidden="1">#REF!</definedName>
    <definedName name="BExRZY23995EDNSH842QB8DP2E2Z" hidden="1">#REF!</definedName>
    <definedName name="BExS11MBMB1OGSTX6ZM97TL44VK5" hidden="1">#REF!</definedName>
    <definedName name="BExS1K79MH7FMGV60AH190ZCNKSA" hidden="1">#REF!</definedName>
    <definedName name="BExS1Q1LTZHX92JHGLRP496BKM5C" hidden="1">#REF!</definedName>
    <definedName name="BExS3KVNGJGA3YP4NXWLG9RNJ7KW" hidden="1">#REF!</definedName>
    <definedName name="BExS3ZEV0KUXN4W70Y0WSLOU7NI6" hidden="1">#REF!</definedName>
    <definedName name="BExS3ZPOCTASKMI98XPO69BW6P4Q" hidden="1">#REF!</definedName>
    <definedName name="BExS5BIJZCWF7DMJ2D1KQV1D9HA1" hidden="1">#REF!</definedName>
    <definedName name="BExS6YUW6CKMDVAXSRS181NGV3NK" hidden="1">#REF!</definedName>
    <definedName name="BExS6LYYN3P1XILZ9APCL7TQN0GP" hidden="1">#REF!</definedName>
    <definedName name="BExS78AOMZNRDT7VZHBX21OYDLIS" hidden="1">#REF!</definedName>
    <definedName name="BExS8C07JYCLQ65UWLKF0MUP3RT0" hidden="1">#REF!</definedName>
    <definedName name="BExS8LLH5DZ88KYXKWJY33QCTAXF" hidden="1">#REF!</definedName>
    <definedName name="BExS9HTB8Z6X2IOJLCZRTFGX2JN4" hidden="1">#REF!</definedName>
    <definedName name="BExSAP4BKGV3HEW98L5PCR6FFI42" hidden="1">#REF!</definedName>
    <definedName name="BExSBVTRNM1ICP4V251LA34LALFW" hidden="1">#REF!</definedName>
    <definedName name="BExSC2PWK5SXY1FSTN5J4SRI7WYQ" hidden="1">#REF!</definedName>
    <definedName name="BExSCAIGR60W86VYJKSZBCDKKI43" hidden="1">#REF!</definedName>
    <definedName name="BExSDF9UKRAGWQELYYVK7OXEGKYO" hidden="1">#REF!</definedName>
    <definedName name="BExSGNPEEOF776PAENP1WF3U375J" hidden="1">#REF!</definedName>
    <definedName name="BExTY1M5XSSRLTY9923RHLHX851R" hidden="1">#REF!</definedName>
    <definedName name="BExTY8NM6F9CM0417HUIBH3FDTCB" hidden="1">#REF!</definedName>
    <definedName name="BExTVMUN66ICWE86VJIJVV5AXGQG" hidden="1">#REF!</definedName>
    <definedName name="BExTWIRTLRXCM8JPNUJMQD0FR1T8" hidden="1">#REF!</definedName>
    <definedName name="BExTWJIPD8JLGXBU2GJEU76KVSX8" hidden="1">#REF!</definedName>
    <definedName name="BExTWWENCHICGWO020L1PVFHVMGK" hidden="1">#REF!</definedName>
    <definedName name="BExTXFFR77OXKRBP7YWXY1LFONMS" hidden="1">#REF!</definedName>
    <definedName name="BExTXI4SJ496PNR8H87FTC5TC0T5" hidden="1">#REF!</definedName>
    <definedName name="BExU02FUCU7NU5C6I6O7DTDTBRE0" hidden="1">#REF!</definedName>
    <definedName name="BExU0TV18RYSM0DEY0R2HZAYKR7A" hidden="1">#REF!</definedName>
    <definedName name="BExU1CW8750Q679LLX7UMNL6T9RX" hidden="1">#REF!</definedName>
    <definedName name="BExU257T38C8OB9R93RKL0BQ644H" hidden="1">#REF!</definedName>
    <definedName name="BExU27WX9JXJ8HMVJ2FOARML4XRB" hidden="1">#REF!</definedName>
    <definedName name="BExU3F7XNLRHQNVHY2UK7SBB96K5" hidden="1">#REF!</definedName>
    <definedName name="BExU46N3CFU1Z086DWLV1CO0YLBN" hidden="1">#REF!</definedName>
    <definedName name="BExU48QNVYU23FU65AXBKIJXMEJW" hidden="1">#REF!</definedName>
    <definedName name="BExU4CXOD0P1VEFO6CM3Z3JD3TC6" hidden="1">#REF!</definedName>
    <definedName name="BExU4NKS3ZEY57LQ13FKGDUPMTNM" hidden="1">#REF!</definedName>
    <definedName name="BExU52UWD7461LWWS9BOARNYM1TQ" hidden="1">#REF!</definedName>
    <definedName name="BExU5S6LGLZSHJO26SGADPW41NFY" hidden="1">#REF!</definedName>
    <definedName name="BExU5VXJ1SINO75OZK0T2NU74U60" hidden="1">#REF!</definedName>
    <definedName name="BExU90MAKH240KR5YT489EB0T9C8" hidden="1">#REF!</definedName>
    <definedName name="BExU9LLKBT0GRYZY6JHFSVAM5D9A" hidden="1">#REF!</definedName>
    <definedName name="BExUD1DHY4AUPUS2YA2YG42RWZVM" hidden="1">#REF!</definedName>
    <definedName name="BExVRGL4DTCIEOWE0GIE4DUHMV4E" hidden="1">#REF!</definedName>
    <definedName name="BExVRVQ36NR7EZO8UJYNV0LXPCHW" hidden="1">#REF!</definedName>
    <definedName name="BExVSICLXNNZPBVIT25C4LBVWIDN" hidden="1">#REF!</definedName>
    <definedName name="BExVT5A3U8XEFR3F178JV37QZFU1" hidden="1">#REF!</definedName>
    <definedName name="BExVTK9GJ0Y17KUU32YAXTZYL98H" hidden="1">#REF!</definedName>
    <definedName name="BExVTV1VMA1DNIUNQH9NB4JDDK8D" hidden="1">#REF!</definedName>
    <definedName name="BExVTZUHYKE3J2YACVVGRUDYYNCL" hidden="1">#REF!</definedName>
    <definedName name="BExVU355C3WA15X4FARK93OQM8Y1" hidden="1">#REF!</definedName>
    <definedName name="BExVU4XWUA6MJSGADP5DI0QO59NA" hidden="1">#REF!</definedName>
    <definedName name="BExVUD1930A64AS0Z9T2QC77GNZB" hidden="1">#REF!</definedName>
    <definedName name="BExVVCJPQP1335LCGD17PDJ764OK" hidden="1">#REF!</definedName>
    <definedName name="BExVVJFVW9JSI6WSTJF3OA2WZ2QH" hidden="1">#REF!</definedName>
    <definedName name="BExVXFRQVGMJ9OODKBM8P4CJGO2Q" hidden="1">#REF!</definedName>
    <definedName name="BExVXTERBBNHIYTEU8513BXYUYJ5" hidden="1">#REF!</definedName>
    <definedName name="BExVZQSHL0MDN016AUBGK243RAF4" hidden="1">#REF!</definedName>
    <definedName name="BExW0J40U7W6P7B31N8BYCA2GZ9M" hidden="1">#REF!</definedName>
    <definedName name="BExW14U77YACITI2F1WE41T6VQAQ" hidden="1">#REF!</definedName>
    <definedName name="BExW3DWPWQ8YWG9JMT93VGPQQJ0B" hidden="1">#REF!</definedName>
    <definedName name="BExW4X7CVYW3PA0FCU21RXGA9CDQ" hidden="1">#REF!</definedName>
    <definedName name="BExW5AU6Y79UE8ES5DAEDEA774CZ" hidden="1">#REF!</definedName>
    <definedName name="BExW6BEJ8Z3HSVCSE0EC7JESZSRV" hidden="1">#REF!</definedName>
    <definedName name="BExW6MN1QVHQWYXKW5WQWUDZULNP" hidden="1">#REF!</definedName>
    <definedName name="BExW6NE3CRH4ISJSFY1HWYQII4A9" hidden="1">#REF!</definedName>
    <definedName name="BExW70VMXN9ZELQ99K6UJQIBO4MQ" hidden="1">#REF!</definedName>
    <definedName name="BExW73FA7HVM474NRCXUIPFYDZ2R" hidden="1">#REF!</definedName>
    <definedName name="BExW7BILKUTXU0JW3TYIEAOKKYNR" hidden="1">#REF!</definedName>
    <definedName name="BExW8E0ZGFJENVDLHKVXZNKGB5IO" hidden="1">#REF!</definedName>
    <definedName name="BExWA65ZKGSR8USLSI75BACJB81S" hidden="1">#REF!</definedName>
    <definedName name="BExXNSB6Z2K0X741OJBNZF3A1JQJ" hidden="1">#REF!</definedName>
    <definedName name="BExXOF8IUU26OAL6V3Y2LYXHQEIM" hidden="1">#REF!</definedName>
    <definedName name="BExXPQ4YZ8P4F4E2JG32CT7ZRNU7" hidden="1">#REF!</definedName>
    <definedName name="BExXQ7DHFE6Q20OMNO84JB86VU6N" hidden="1">#REF!</definedName>
    <definedName name="BExXQBV6PEQCTAGOYLVJNN8N8QSU" hidden="1">#REF!</definedName>
    <definedName name="BExXRDBUSJBJXIDN57GBU3VFXQTB" hidden="1">#REF!</definedName>
    <definedName name="BExXRG10D7PW2FWG4MUS3378G829" hidden="1">#REF!</definedName>
    <definedName name="BExXROV6U50NO19P3MBTUMP8E5QE" hidden="1">#REF!</definedName>
    <definedName name="BExXSMVQHPER8MLMWYJ87LIJ69JY" hidden="1">#REF!</definedName>
    <definedName name="BExXTOCG5SWATGREXZSE22EP56AS" hidden="1">#REF!</definedName>
    <definedName name="BExXTWFSEQO7KS2S0J6HH8YCGQZO" hidden="1">#REF!</definedName>
    <definedName name="BExXVASECMY94NSXB836MW6U2IMI" hidden="1">#REF!</definedName>
    <definedName name="BExXVMRUGZY90HA6ULH6UW97VDAT" hidden="1">#REF!</definedName>
    <definedName name="BExXWO391RORKRVB14D18QQRQBP1" hidden="1">#REF!</definedName>
    <definedName name="BExXWW12ZGBV5XPD2M0WETHVK3C4" hidden="1">#REF!</definedName>
    <definedName name="BExXZS0X9R3X7K110FG7N3IVXRHU" hidden="1">#REF!</definedName>
    <definedName name="BExXZXKFQIOL8AYMPC82H3V0J93M" hidden="1">#REF!</definedName>
    <definedName name="BExZY085D1R5LW12HHZQN996TPLL" hidden="1">#REF!</definedName>
    <definedName name="BExZJQJHWKSF2OIEYUYAYL4P2ODB" hidden="1">#REF!</definedName>
    <definedName name="BExZK9VDEAU88H2FCBVOE8DBF3ZG" hidden="1">#REF!</definedName>
    <definedName name="BExZMGJJXU1VP54H2L5RGP3Z94YW" hidden="1">#REF!</definedName>
    <definedName name="BExZMW4LC3FQKW232W06VI8OW6HT" hidden="1">#REF!</definedName>
    <definedName name="BExZN0MGYVVNA9MEBZTNFC2L5MV5" hidden="1">#REF!</definedName>
    <definedName name="BExZN2VBBNGSJVOC2O3L92LM8WK7" hidden="1">#REF!</definedName>
    <definedName name="BExZNRG1JSPNSJBF3Y80RZSH68A7" hidden="1">#REF!</definedName>
    <definedName name="BExZOAMLFUEEOY3FUA6Z9CXMQQ3D" hidden="1">#REF!</definedName>
    <definedName name="BExZOMBDO3MMNOE69PKELVCJJWVZ" hidden="1">#REF!</definedName>
    <definedName name="BExZPDA9XW14IZ1VWQA1WMLI40BL" hidden="1">#REF!</definedName>
    <definedName name="BExZQR6QIOKTQADK1E8N06KDAQ85" hidden="1">#REF!</definedName>
    <definedName name="BExZR2A3HNJCO6QK27V1FIIV8KCI" hidden="1">#REF!</definedName>
    <definedName name="BExZSM0SXEHWAVGGXGYF59KZD5MW" hidden="1">#REF!</definedName>
    <definedName name="BExZUFI9UOVD47DE0HWDID4KG7YT" hidden="1">#REF!</definedName>
    <definedName name="BExZUJPAOYY4FPU0QUPZH1KMS5EZ" hidden="1">#REF!</definedName>
    <definedName name="BExZV5QA2RWXVAHBJPM402F6X01T" hidden="1">#REF!</definedName>
    <definedName name="BExZW71I03ONFS4OA8SBPPE1Q45H" hidden="1">#REF!</definedName>
    <definedName name="BExZX45N097QM0QBNVDTHC3X4O9W" hidden="1">#REF!</definedName>
    <definedName name="BExZZA2ZPGK34PCIIS3C6JHUC0P1" hidden="1">#REF!</definedName>
    <definedName name="BExZZV7JNWE20PG2I9I0F5SUJURW" hidden="1">#REF!</definedName>
    <definedName name="bf">#REF!</definedName>
    <definedName name="BFD">#REF!</definedName>
    <definedName name="BFDA">#REF!</definedName>
    <definedName name="BFDI">#REF!</definedName>
    <definedName name="BFDIL">#REF!</definedName>
    <definedName name="bfftsy" hidden="1">#REF!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 localSheetId="18">#REF!</definedName>
    <definedName name="BFLRES" localSheetId="19">#REF!</definedName>
    <definedName name="BFLRES" localSheetId="21">#REF!</definedName>
    <definedName name="BFLRES" localSheetId="4">#REF!</definedName>
    <definedName name="BFLRES" localSheetId="31">#REF!</definedName>
    <definedName name="BFLRES">#REF!</definedName>
    <definedName name="BFO" localSheetId="18">#REF!</definedName>
    <definedName name="BFO" localSheetId="19">#REF!</definedName>
    <definedName name="BFO" localSheetId="21">#REF!</definedName>
    <definedName name="BFO" localSheetId="4">#REF!</definedName>
    <definedName name="BFO">#REF!</definedName>
    <definedName name="BFO_S" localSheetId="18">#REF!</definedName>
    <definedName name="BFO_S" localSheetId="19">#REF!</definedName>
    <definedName name="BFO_S" localSheetId="21">#REF!</definedName>
    <definedName name="BFO_S" localSheetId="4">#REF!</definedName>
    <definedName name="BFO_S">#REF!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sdhtr" localSheetId="18" hidden="1">#REF!</definedName>
    <definedName name="bfsdhtr" localSheetId="19" hidden="1">#REF!</definedName>
    <definedName name="bfsdhtr" localSheetId="21" hidden="1">#REF!</definedName>
    <definedName name="bfsdhtr" localSheetId="4" hidden="1">#REF!</definedName>
    <definedName name="bfsdhtr" localSheetId="31" hidden="1">#REF!</definedName>
    <definedName name="bfsdhtr" hidden="1">#REF!</definedName>
    <definedName name="BFUND" localSheetId="18">#REF!</definedName>
    <definedName name="BFUND" localSheetId="19">#REF!</definedName>
    <definedName name="BFUND" localSheetId="21">#REF!</definedName>
    <definedName name="BFUND" localSheetId="4">#REF!</definedName>
    <definedName name="BFUND">#REF!</definedName>
    <definedName name="BGS" localSheetId="18">#REF!</definedName>
    <definedName name="BGS" localSheetId="19">#REF!</definedName>
    <definedName name="BGS" localSheetId="21">#REF!</definedName>
    <definedName name="BGS" localSheetId="4">#REF!</definedName>
    <definedName name="BGS">#REF!</definedName>
    <definedName name="bhjhhhhjhjhjhj">#REF!</definedName>
    <definedName name="BI">#N/A</definedName>
    <definedName name="BIP" localSheetId="18">#REF!</definedName>
    <definedName name="BIP" localSheetId="19">#REF!</definedName>
    <definedName name="BIP" localSheetId="21">#REF!</definedName>
    <definedName name="BIP" localSheetId="4">#REF!</definedName>
    <definedName name="BIP" localSheetId="31">#REF!</definedName>
    <definedName name="BIP">#REF!</definedName>
    <definedName name="BK">#N/A</definedName>
    <definedName name="BKF">#N/A</definedName>
    <definedName name="BKFA" localSheetId="18">#REF!</definedName>
    <definedName name="BKFA" localSheetId="19">#REF!</definedName>
    <definedName name="BKFA" localSheetId="21">#REF!</definedName>
    <definedName name="BKFA" localSheetId="4">#REF!</definedName>
    <definedName name="BKFA" localSheetId="31">#REF!</definedName>
    <definedName name="BKFA">#REF!</definedName>
    <definedName name="BKO" localSheetId="18">#REF!</definedName>
    <definedName name="BKO" localSheetId="19">#REF!</definedName>
    <definedName name="BKO" localSheetId="21">#REF!</definedName>
    <definedName name="BKO" localSheetId="4">#REF!</definedName>
    <definedName name="BKO">#REF!</definedName>
    <definedName name="BLPH1" localSheetId="18" hidden="1">#REF!</definedName>
    <definedName name="BLPH1" localSheetId="19" hidden="1">#REF!</definedName>
    <definedName name="BLPH1" localSheetId="21" hidden="1">#REF!</definedName>
    <definedName name="BLPH1" localSheetId="4"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M">#REF!</definedName>
    <definedName name="BMG">#REF!</definedName>
    <definedName name="BMII">#N/A</definedName>
    <definedName name="BMII_7" localSheetId="18">#REF!</definedName>
    <definedName name="BMII_7" localSheetId="19">#REF!</definedName>
    <definedName name="BMII_7" localSheetId="21">#REF!</definedName>
    <definedName name="BMII_7" localSheetId="4">#REF!</definedName>
    <definedName name="BMII_7" localSheetId="31">#REF!</definedName>
    <definedName name="BMII_7">#REF!</definedName>
    <definedName name="BMIIB">#N/A</definedName>
    <definedName name="BMIIG">#N/A</definedName>
    <definedName name="BMS" localSheetId="18">#REF!</definedName>
    <definedName name="BMS" localSheetId="19">#REF!</definedName>
    <definedName name="BMS" localSheetId="21">#REF!</definedName>
    <definedName name="BMS" localSheetId="4">#REF!</definedName>
    <definedName name="BMS" localSheetId="31">#REF!</definedName>
    <definedName name="BMS">#REF!</definedName>
    <definedName name="Bolivia" localSheetId="18">#REF!</definedName>
    <definedName name="Bolivia" localSheetId="19">#REF!</definedName>
    <definedName name="Bolivia" localSheetId="21">#REF!</definedName>
    <definedName name="Bolivia" localSheetId="4">#REF!</definedName>
    <definedName name="Bolivia">#REF!</definedName>
    <definedName name="bonos" localSheetId="18">#REF!</definedName>
    <definedName name="bonos" localSheetId="19">#REF!</definedName>
    <definedName name="bonos" localSheetId="21">#REF!</definedName>
    <definedName name="bonos" localSheetId="4">#REF!</definedName>
    <definedName name="bonos">#REF!</definedName>
    <definedName name="BoomBustCredit">#REF!</definedName>
    <definedName name="BoomBustGap">#REF!</definedName>
    <definedName name="BoomBustTrigger">#REF!</definedName>
    <definedName name="BOP">#N/A</definedName>
    <definedName name="brannost91" localSheetId="18">#REF!</definedName>
    <definedName name="brannost91" localSheetId="21">#REF!</definedName>
    <definedName name="brannost91" localSheetId="4">#REF!</definedName>
    <definedName name="brannost91" localSheetId="31">#REF!</definedName>
    <definedName name="brannost91">#REF!</definedName>
    <definedName name="brannost92" localSheetId="18">#REF!</definedName>
    <definedName name="brannost92" localSheetId="21">#REF!</definedName>
    <definedName name="brannost92" localSheetId="4">#REF!</definedName>
    <definedName name="brannost92" localSheetId="31">#REF!</definedName>
    <definedName name="brannost92">#REF!</definedName>
    <definedName name="brannost93" localSheetId="18">#REF!</definedName>
    <definedName name="brannost93" localSheetId="21">#REF!</definedName>
    <definedName name="brannost93" localSheetId="31">#REF!</definedName>
    <definedName name="brannost93">#REF!</definedName>
    <definedName name="BRASS" localSheetId="18">#REF!</definedName>
    <definedName name="BRASS" localSheetId="19">#REF!</definedName>
    <definedName name="BRASS">#REF!</definedName>
    <definedName name="BRASS_1" localSheetId="19">#REF!</definedName>
    <definedName name="BRASS_1">#REF!</definedName>
    <definedName name="BRASS_6" localSheetId="19">#REF!</definedName>
    <definedName name="BRASS_6">#REF!</definedName>
    <definedName name="Brazil">#REF!</definedName>
    <definedName name="BTR">#REF!</definedName>
    <definedName name="BTRG">#REF!</definedName>
    <definedName name="Budget_expenditure">#REF!</definedName>
    <definedName name="Budget_revenue">#REF!</definedName>
    <definedName name="BX">#REF!</definedName>
    <definedName name="BXG">#REF!</definedName>
    <definedName name="BXS">#REF!</definedName>
    <definedName name="CAJA">#REF!</definedName>
    <definedName name="CalcMCV_4">#REF!</definedName>
    <definedName name="calcNGS_NGDP">#N/A</definedName>
    <definedName name="CAPITAL" localSheetId="18">#REF!</definedName>
    <definedName name="CAPITAL" localSheetId="19">#REF!</definedName>
    <definedName name="CAPITAL" localSheetId="21">#REF!</definedName>
    <definedName name="CAPITAL" localSheetId="4">#REF!</definedName>
    <definedName name="CAPITAL" localSheetId="31">#REF!</definedName>
    <definedName name="CAPITAL">#REF!</definedName>
    <definedName name="captados" localSheetId="18">#REF!</definedName>
    <definedName name="captados" localSheetId="19">#REF!</definedName>
    <definedName name="captados" localSheetId="21">#REF!</definedName>
    <definedName name="captados" localSheetId="4">#REF!</definedName>
    <definedName name="captados">#REF!</definedName>
    <definedName name="CC_1" localSheetId="18">#REF!</definedName>
    <definedName name="CC_1" localSheetId="19">#REF!</definedName>
    <definedName name="CC_1" localSheetId="21">#REF!</definedName>
    <definedName name="CC_1" localSheetId="4">#REF!</definedName>
    <definedName name="CC_1">#REF!</definedName>
    <definedName name="CC_1__CPI_data">#REF!</definedName>
    <definedName name="CC_1__GDP_by_Final_Demand_Component">#REF!</definedName>
    <definedName name="CC_1__Gross_Domestic_Investment">#REF!</definedName>
    <definedName name="CC_1__National_Income_at_current_prices">#REF!</definedName>
    <definedName name="CC_1__Real_GDP_by_Sector">#REF!</definedName>
    <definedName name="CC_1__Selected_Wage_Indicators">#REF!</definedName>
    <definedName name="CC_1__Statistics_Agriculture">#REF!</definedName>
    <definedName name="CC_1__Statistics_Manufacturing_Production">#REF!</definedName>
    <definedName name="CC_2">#REF!</definedName>
    <definedName name="ccbccr">#REF!</definedName>
    <definedName name="cccc">#N/A</definedName>
    <definedName name="ccme" localSheetId="18">#REF!</definedName>
    <definedName name="ccme" localSheetId="19">#REF!</definedName>
    <definedName name="ccme" localSheetId="21">#REF!</definedName>
    <definedName name="ccme" localSheetId="4">#REF!</definedName>
    <definedName name="ccme" localSheetId="31">#REF!</definedName>
    <definedName name="ccme">#REF!</definedName>
    <definedName name="ccme2000" localSheetId="18">#REF!</definedName>
    <definedName name="ccme2000" localSheetId="19">#REF!</definedName>
    <definedName name="ccme2000" localSheetId="21">#REF!</definedName>
    <definedName name="ccme2000" localSheetId="4">#REF!</definedName>
    <definedName name="ccme2000">#REF!</definedName>
    <definedName name="ccme2001" localSheetId="18">#REF!</definedName>
    <definedName name="ccme2001" localSheetId="19">#REF!</definedName>
    <definedName name="ccme2001" localSheetId="21">#REF!</definedName>
    <definedName name="ccme2001" localSheetId="4">#REF!</definedName>
    <definedName name="ccme2001">#REF!</definedName>
    <definedName name="ccme2002">#REF!</definedName>
    <definedName name="ccme2003">#REF!</definedName>
    <definedName name="ccme2004">#REF!</definedName>
    <definedName name="ccme2005">#REF!</definedName>
    <definedName name="ccme98">#REF!</definedName>
    <definedName name="ccme98j">#REF!</definedName>
    <definedName name="ccme98s">#REF!</definedName>
    <definedName name="ccme99">#REF!</definedName>
    <definedName name="CCode">#REF!</definedName>
    <definedName name="CdG_consolidé___volume_4__page_19___Commission">#REF!</definedName>
    <definedName name="CENGOVT">#REF!</definedName>
    <definedName name="CENTRALG">#REF!</definedName>
    <definedName name="cerdito2">#REF!</definedName>
    <definedName name="CFLOW">#REF!</definedName>
    <definedName name="Chart11">#REF!</definedName>
    <definedName name="CHILE">#REF!</definedName>
    <definedName name="CHK">#REF!</definedName>
    <definedName name="CHK5.1">#REF!</definedName>
    <definedName name="cifras_">#REF!</definedName>
    <definedName name="CLTrigger">#REF!</definedName>
    <definedName name="CLTrigger_Auto">#REF!</definedName>
    <definedName name="cmbccr" localSheetId="18">#REF!</definedName>
    <definedName name="cmbccr" localSheetId="19">#REF!</definedName>
    <definedName name="cmbccr" localSheetId="21">#REF!</definedName>
    <definedName name="cmbccr" localSheetId="4">#REF!</definedName>
    <definedName name="cmbccr" localSheetId="31">#REF!</definedName>
    <definedName name="cmbccr">#REF!</definedName>
    <definedName name="cmbcom" localSheetId="19">#REF!</definedName>
    <definedName name="cmbcom" localSheetId="21">#REF!</definedName>
    <definedName name="cmbcom">#REF!</definedName>
    <definedName name="cmca" localSheetId="19">#REF!</definedName>
    <definedName name="cmca" localSheetId="21">#REF!</definedName>
    <definedName name="cmca">#REF!</definedName>
    <definedName name="cmsbn">#REF!</definedName>
    <definedName name="cnspnf">#REF!</definedName>
    <definedName name="cntryname">#REF!</definedName>
    <definedName name="Code">#REF!</definedName>
    <definedName name="COL" localSheetId="18">#REF!</definedName>
    <definedName name="COL" localSheetId="19">#REF!</definedName>
    <definedName name="COL" localSheetId="21">#REF!</definedName>
    <definedName name="COL" localSheetId="4">#REF!</definedName>
    <definedName name="COL" localSheetId="31">#REF!</definedName>
    <definedName name="COL">#REF!</definedName>
    <definedName name="comments_on_B21" localSheetId="19">#REF!</definedName>
    <definedName name="comments_on_B21" localSheetId="21">#REF!</definedName>
    <definedName name="comments_on_B21">#REF!</definedName>
    <definedName name="Compte_de_gestion_2000_C.02__Theo_Mestrom_s_file_25062001" localSheetId="19">#REF!</definedName>
    <definedName name="Compte_de_gestion_2000_C.02__Theo_Mestrom_s_file_25062001" localSheetId="21">#REF!</definedName>
    <definedName name="Compte_de_gestion_2000_C.02__Theo_Mestrom_s_file_25062001">#REF!</definedName>
    <definedName name="CONCK">#REF!</definedName>
    <definedName name="conor">#REF!</definedName>
    <definedName name="cons">#REF!</definedName>
    <definedName name="contacto">#REF!</definedName>
    <definedName name="council">#REF!</definedName>
    <definedName name="COUNTER">#REF!</definedName>
    <definedName name="Country">#REF!</definedName>
    <definedName name="CountryName" localSheetId="18">#REF!</definedName>
    <definedName name="CountryName" localSheetId="19">#REF!</definedName>
    <definedName name="CountryName" localSheetId="21">#REF!</definedName>
    <definedName name="CountryName" localSheetId="4">#REF!</definedName>
    <definedName name="CountryName" localSheetId="31">#REF!</definedName>
    <definedName name="CountryName">#REF!</definedName>
    <definedName name="court_of_auditors" localSheetId="19">#REF!</definedName>
    <definedName name="court_of_auditors" localSheetId="21">#REF!</definedName>
    <definedName name="court_of_auditors">#REF!</definedName>
    <definedName name="court_of_jusitce" localSheetId="19">#REF!</definedName>
    <definedName name="court_of_jusitce" localSheetId="21">#REF!</definedName>
    <definedName name="court_of_jusitce">#REF!</definedName>
    <definedName name="cp" hidden="1">#REF!</definedName>
    <definedName name="CRECWM">#REF!</definedName>
    <definedName name="cred">#REF!</definedName>
    <definedName name="cred1">#REF!</definedName>
    <definedName name="cred2000">#REF!</definedName>
    <definedName name="cred2001">#REF!</definedName>
    <definedName name="cred2002">#REF!</definedName>
    <definedName name="cred2003">#REF!</definedName>
    <definedName name="cred2004">#REF!</definedName>
    <definedName name="cred2005">#REF!</definedName>
    <definedName name="cred98">#REF!</definedName>
    <definedName name="cred98j">#REF!</definedName>
    <definedName name="cred98s">#REF!</definedName>
    <definedName name="cred99">#REF!</definedName>
    <definedName name="CREDITO">#REF!</definedName>
    <definedName name="CREDITO1">#REF!</definedName>
    <definedName name="cu1_">#REF!</definedName>
    <definedName name="cu3_">#REF!</definedName>
    <definedName name="cu5_">#REF!</definedName>
    <definedName name="cuad1">#REF!</definedName>
    <definedName name="cua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1">#REF!</definedName>
    <definedName name="cuadroa_">#REF!</definedName>
    <definedName name="cuadrob_">#REF!</definedName>
    <definedName name="CUASEMA">#REF!</definedName>
    <definedName name="CurrVintage">#REF!</definedName>
    <definedName name="Custom1Name">#REF!</definedName>
    <definedName name="Custom1Trigger">#REF!</definedName>
    <definedName name="Custom2Name">#REF!</definedName>
    <definedName name="Custom2Trigger">#REF!</definedName>
    <definedName name="Cwvu.a." localSheetId="18" hidden="1">#REF!,#REF!,#REF!,#REF!,#REF!,#REF!</definedName>
    <definedName name="Cwvu.a." localSheetId="19" hidden="1">#REF!,#REF!,#REF!,#REF!,#REF!,#REF!</definedName>
    <definedName name="Cwvu.a." localSheetId="21" hidden="1">#REF!,#REF!,#REF!,#REF!,#REF!,#REF!</definedName>
    <definedName name="Cwvu.a." localSheetId="4" hidden="1">#REF!,#REF!,#REF!,#REF!,#REF!,#REF!</definedName>
    <definedName name="Cwvu.a." localSheetId="31" hidden="1">#REF!,#REF!,#REF!,#REF!,#REF!,#REF!</definedName>
    <definedName name="Cwvu.a." hidden="1">#REF!,#REF!,#REF!,#REF!,#REF!,#REF!</definedName>
    <definedName name="Cwvu.bop." localSheetId="18" hidden="1">#REF!,#REF!,#REF!,#REF!,#REF!,#REF!</definedName>
    <definedName name="Cwvu.bop." localSheetId="19" hidden="1">#REF!,#REF!,#REF!,#REF!,#REF!,#REF!</definedName>
    <definedName name="Cwvu.bop." localSheetId="21" hidden="1">#REF!,#REF!,#REF!,#REF!,#REF!,#REF!</definedName>
    <definedName name="Cwvu.bop." localSheetId="4" hidden="1">#REF!,#REF!,#REF!,#REF!,#REF!,#REF!</definedName>
    <definedName name="Cwvu.bop." hidden="1">#REF!,#REF!,#REF!,#REF!,#REF!,#REF!</definedName>
    <definedName name="Cwvu.bop.sr." localSheetId="18" hidden="1">#REF!,#REF!,#REF!,#REF!,#REF!,#REF!</definedName>
    <definedName name="Cwvu.bop.sr." localSheetId="19" hidden="1">#REF!,#REF!,#REF!,#REF!,#REF!,#REF!</definedName>
    <definedName name="Cwvu.bop.sr." localSheetId="21" hidden="1">#REF!,#REF!,#REF!,#REF!,#REF!,#REF!</definedName>
    <definedName name="Cwvu.bop.sr." localSheetId="4" hidden="1">#REF!,#REF!,#REF!,#REF!,#REF!,#REF!</definedName>
    <definedName name="Cwvu.bop.sr." hidden="1">#REF!,#REF!,#REF!,#REF!,#REF!,#REF!</definedName>
    <definedName name="Cwvu.bopsdr.sr." hidden="1">#REF!,#REF!,#REF!,#REF!,#REF!,#REF!</definedName>
    <definedName name="Cwvu.cotton." localSheetId="18" hidden="1">#REF!,#REF!,#REF!,#REF!,#REF!,#REF!,#REF!,#REF!</definedName>
    <definedName name="Cwvu.cotton." localSheetId="19" hidden="1">#REF!,#REF!,#REF!,#REF!,#REF!,#REF!,#REF!,#REF!</definedName>
    <definedName name="Cwvu.cotton." localSheetId="21" hidden="1">#REF!,#REF!,#REF!,#REF!,#REF!,#REF!,#REF!,#REF!</definedName>
    <definedName name="Cwvu.cotton." localSheetId="4" hidden="1">#REF!,#REF!,#REF!,#REF!,#REF!,#REF!,#REF!,#REF!</definedName>
    <definedName name="Cwvu.cotton." localSheetId="31" hidden="1">#REF!,#REF!,#REF!,#REF!,#REF!,#REF!,#REF!,#REF!</definedName>
    <definedName name="Cwvu.cotton." hidden="1">#REF!,#REF!,#REF!,#REF!,#REF!,#REF!,#REF!,#REF!</definedName>
    <definedName name="Cwvu.cottonall." localSheetId="18" hidden="1">#REF!,#REF!,#REF!,#REF!,#REF!,#REF!,#REF!</definedName>
    <definedName name="Cwvu.cottonall." localSheetId="19" hidden="1">#REF!,#REF!,#REF!,#REF!,#REF!,#REF!,#REF!</definedName>
    <definedName name="Cwvu.cottonall." localSheetId="21" hidden="1">#REF!,#REF!,#REF!,#REF!,#REF!,#REF!,#REF!</definedName>
    <definedName name="Cwvu.cottonall." localSheetId="4" hidden="1">#REF!,#REF!,#REF!,#REF!,#REF!,#REF!,#REF!</definedName>
    <definedName name="Cwvu.cottonall." localSheetId="31" hidden="1">#REF!,#REF!,#REF!,#REF!,#REF!,#REF!,#REF!</definedName>
    <definedName name="Cwvu.cottonall." hidden="1">#REF!,#REF!,#REF!,#REF!,#REF!,#REF!,#REF!</definedName>
    <definedName name="Cwvu.exportdetails." localSheetId="18" hidden="1">#REF!,#REF!,#REF!,#REF!,#REF!,#REF!,#REF!</definedName>
    <definedName name="Cwvu.exportdetails." localSheetId="19" hidden="1">#REF!,#REF!,#REF!,#REF!,#REF!,#REF!,#REF!</definedName>
    <definedName name="Cwvu.exportdetails." localSheetId="21" hidden="1">#REF!,#REF!,#REF!,#REF!,#REF!,#REF!,#REF!</definedName>
    <definedName name="Cwvu.exportdetails." localSheetId="4" hidden="1">#REF!,#REF!,#REF!,#REF!,#REF!,#REF!,#REF!</definedName>
    <definedName name="Cwvu.exportdetails." hidden="1">#REF!,#REF!,#REF!,#REF!,#REF!,#REF!,#REF!</definedName>
    <definedName name="Cwvu.exports." localSheetId="18" hidden="1">#REF!,#REF!,#REF!,#REF!,#REF!,#REF!,#REF!,#REF!</definedName>
    <definedName name="Cwvu.exports." localSheetId="19" hidden="1">#REF!,#REF!,#REF!,#REF!,#REF!,#REF!,#REF!,#REF!</definedName>
    <definedName name="Cwvu.exports." localSheetId="21" hidden="1">#REF!,#REF!,#REF!,#REF!,#REF!,#REF!,#REF!,#REF!</definedName>
    <definedName name="Cwvu.exports." localSheetId="4" hidden="1">#REF!,#REF!,#REF!,#REF!,#REF!,#REF!,#REF!,#REF!</definedName>
    <definedName name="Cwvu.exports." localSheetId="31" hidden="1">#REF!,#REF!,#REF!,#REF!,#REF!,#REF!,#REF!,#REF!</definedName>
    <definedName name="Cwvu.exports." hidden="1">#REF!,#REF!,#REF!,#REF!,#REF!,#REF!,#REF!,#REF!</definedName>
    <definedName name="Cwvu.gold." localSheetId="18" hidden="1">#REF!,#REF!,#REF!,#REF!,#REF!,#REF!,#REF!,#REF!</definedName>
    <definedName name="Cwvu.gold." localSheetId="19" hidden="1">#REF!,#REF!,#REF!,#REF!,#REF!,#REF!,#REF!,#REF!</definedName>
    <definedName name="Cwvu.gold." localSheetId="21" hidden="1">#REF!,#REF!,#REF!,#REF!,#REF!,#REF!,#REF!,#REF!</definedName>
    <definedName name="Cwvu.gold." localSheetId="4" hidden="1">#REF!,#REF!,#REF!,#REF!,#REF!,#REF!,#REF!,#REF!</definedName>
    <definedName name="Cwvu.gold." hidden="1">#REF!,#REF!,#REF!,#REF!,#REF!,#REF!,#REF!,#REF!</definedName>
    <definedName name="Cwvu.goldall." localSheetId="18" hidden="1">#REF!,#REF!,#REF!,#REF!,#REF!,#REF!,#REF!,#REF!</definedName>
    <definedName name="Cwvu.goldall." localSheetId="19" hidden="1">#REF!,#REF!,#REF!,#REF!,#REF!,#REF!,#REF!,#REF!</definedName>
    <definedName name="Cwvu.goldall." localSheetId="21" hidden="1">#REF!,#REF!,#REF!,#REF!,#REF!,#REF!,#REF!,#REF!</definedName>
    <definedName name="Cwvu.goldall." localSheetId="4" hidden="1">#REF!,#REF!,#REF!,#REF!,#REF!,#REF!,#REF!,#REF!</definedName>
    <definedName name="Cwvu.goldall." hidden="1">#REF!,#REF!,#REF!,#REF!,#REF!,#REF!,#REF!,#REF!</definedName>
    <definedName name="Cwvu.imports." localSheetId="18" hidden="1">#REF!,#REF!,#REF!,#REF!,#REF!,#REF!,#REF!,#REF!,#REF!</definedName>
    <definedName name="Cwvu.imports." localSheetId="19" hidden="1">#REF!,#REF!,#REF!,#REF!,#REF!,#REF!,#REF!,#REF!,#REF!</definedName>
    <definedName name="Cwvu.imports." localSheetId="21" hidden="1">#REF!,#REF!,#REF!,#REF!,#REF!,#REF!,#REF!,#REF!,#REF!</definedName>
    <definedName name="Cwvu.imports." localSheetId="4" hidden="1">#REF!,#REF!,#REF!,#REF!,#REF!,#REF!,#REF!,#REF!,#REF!</definedName>
    <definedName name="Cwvu.imports." localSheetId="31" hidden="1">#REF!,#REF!,#REF!,#REF!,#REF!,#REF!,#REF!,#REF!,#REF!</definedName>
    <definedName name="Cwvu.imports." hidden="1">#REF!,#REF!,#REF!,#REF!,#REF!,#REF!,#REF!,#REF!,#REF!</definedName>
    <definedName name="Cwvu.importsall." localSheetId="18" hidden="1">#REF!,#REF!,#REF!,#REF!,#REF!,#REF!,#REF!,#REF!,#REF!</definedName>
    <definedName name="Cwvu.importsall." localSheetId="19" hidden="1">#REF!,#REF!,#REF!,#REF!,#REF!,#REF!,#REF!,#REF!,#REF!</definedName>
    <definedName name="Cwvu.importsall." localSheetId="21" hidden="1">#REF!,#REF!,#REF!,#REF!,#REF!,#REF!,#REF!,#REF!,#REF!</definedName>
    <definedName name="Cwvu.importsall." localSheetId="4" hidden="1">#REF!,#REF!,#REF!,#REF!,#REF!,#REF!,#REF!,#REF!,#REF!</definedName>
    <definedName name="Cwvu.importsall." hidden="1">#REF!,#REF!,#REF!,#REF!,#REF!,#REF!,#REF!,#REF!,#REF!</definedName>
    <definedName name="Cwvu.tot." localSheetId="18" hidden="1">#REF!,#REF!,#REF!,#REF!,#REF!,#REF!</definedName>
    <definedName name="Cwvu.tot." localSheetId="19" hidden="1">#REF!,#REF!,#REF!,#REF!,#REF!,#REF!</definedName>
    <definedName name="Cwvu.tot." localSheetId="21" hidden="1">#REF!,#REF!,#REF!,#REF!,#REF!,#REF!</definedName>
    <definedName name="Cwvu.tot." localSheetId="4" hidden="1">#REF!,#REF!,#REF!,#REF!,#REF!,#REF!</definedName>
    <definedName name="Cwvu.tot." localSheetId="31" hidden="1">#REF!,#REF!,#REF!,#REF!,#REF!,#REF!</definedName>
    <definedName name="Cwvu.tot." hidden="1">#REF!,#REF!,#REF!,#REF!,#REF!,#REF!</definedName>
    <definedName name="D" localSheetId="18">#REF!</definedName>
    <definedName name="D" localSheetId="19">#REF!</definedName>
    <definedName name="D" localSheetId="21">#REF!</definedName>
    <definedName name="D" localSheetId="4">#REF!</definedName>
    <definedName name="D" localSheetId="31">#REF!</definedName>
    <definedName name="D">#REF!</definedName>
    <definedName name="D_B" localSheetId="18">#REF!</definedName>
    <definedName name="D_B" localSheetId="19">#REF!</definedName>
    <definedName name="D_B" localSheetId="21">#REF!</definedName>
    <definedName name="D_B" localSheetId="4">#REF!</definedName>
    <definedName name="D_B">#REF!</definedName>
    <definedName name="D_G" localSheetId="18">#REF!</definedName>
    <definedName name="D_G" localSheetId="19">#REF!</definedName>
    <definedName name="D_G" localSheetId="21">#REF!</definedName>
    <definedName name="D_G" localSheetId="4">#REF!</definedName>
    <definedName name="D_G">#REF!</definedName>
    <definedName name="D_L">#REF!</definedName>
    <definedName name="D_O">#REF!</definedName>
    <definedName name="D_S">#REF!</definedName>
    <definedName name="D_SY">#REF!</definedName>
    <definedName name="D_SRM">#REF!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18">#REF!</definedName>
    <definedName name="Date" localSheetId="19">#REF!</definedName>
    <definedName name="Date" localSheetId="21">#REF!</definedName>
    <definedName name="Date" localSheetId="4">#REF!</definedName>
    <definedName name="Date" localSheetId="31">#REF!</definedName>
    <definedName name="Date">#REF!</definedName>
    <definedName name="dates" localSheetId="18">#REF!</definedName>
    <definedName name="dates" localSheetId="19">#REF!</definedName>
    <definedName name="dates" localSheetId="21">#REF!</definedName>
    <definedName name="dates" localSheetId="4">#REF!</definedName>
    <definedName name="dates">#REF!</definedName>
    <definedName name="DATES_A" localSheetId="18">#REF!</definedName>
    <definedName name="DATES_A" localSheetId="19">#REF!</definedName>
    <definedName name="DATES_A" localSheetId="21">#REF!</definedName>
    <definedName name="DATES_A" localSheetId="4">#REF!</definedName>
    <definedName name="DATES_A">#REF!</definedName>
    <definedName name="dates_w">#REF!</definedName>
    <definedName name="datoact">#REF!</definedName>
    <definedName name="DB">#REF!</definedName>
    <definedName name="DBA">#REF!</definedName>
    <definedName name="DBI">#REF!</definedName>
    <definedName name="DBproj">#N/A</definedName>
    <definedName name="dcc98j" localSheetId="18">#REF!</definedName>
    <definedName name="dcc98j" localSheetId="19">#REF!</definedName>
    <definedName name="dcc98j" localSheetId="21">#REF!</definedName>
    <definedName name="dcc98j" localSheetId="4">#REF!</definedName>
    <definedName name="dcc98j" localSheetId="31">#REF!</definedName>
    <definedName name="dcc98j">#REF!</definedName>
    <definedName name="dcc98s" localSheetId="18">#REF!</definedName>
    <definedName name="dcc98s" localSheetId="19">#REF!</definedName>
    <definedName name="dcc98s" localSheetId="21">#REF!</definedName>
    <definedName name="dcc98s" localSheetId="4">#REF!</definedName>
    <definedName name="dcc98s">#REF!</definedName>
    <definedName name="DD__Charts_area" localSheetId="18">#REF!</definedName>
    <definedName name="DD__Charts_area" localSheetId="19">#REF!</definedName>
    <definedName name="DD__Charts_area" localSheetId="21">#REF!</definedName>
    <definedName name="DD__Charts_area" localSheetId="4">#REF!</definedName>
    <definedName name="DD__Charts_area">#REF!</definedName>
    <definedName name="DD__GDI">#REF!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btContingent">#REF!</definedName>
    <definedName name="DebtExchange">#REF!</definedName>
    <definedName name="DebtGrowth">#REF!</definedName>
    <definedName name="DebtInterest">#REF!</definedName>
    <definedName name="DebtPrimary">#REF!</definedName>
    <definedName name="DebttoPotentialGDP">#REF!</definedName>
    <definedName name="defesti" localSheetId="18">#REF!</definedName>
    <definedName name="defesti" localSheetId="19">#REF!</definedName>
    <definedName name="defesti" localSheetId="21">#REF!</definedName>
    <definedName name="defesti" localSheetId="4">#REF!</definedName>
    <definedName name="defesti" localSheetId="31">#REF!</definedName>
    <definedName name="defesti">#REF!</definedName>
    <definedName name="deficit" localSheetId="19">#REF!</definedName>
    <definedName name="deficit" localSheetId="21">#REF!</definedName>
    <definedName name="deficit">#REF!</definedName>
    <definedName name="Department" localSheetId="19">#REF!</definedName>
    <definedName name="Department" localSheetId="21">#REF!</definedName>
    <definedName name="Department">#REF!</definedName>
    <definedName name="DETALLE">#REF!</definedName>
    <definedName name="Detalle0">#REF!</definedName>
    <definedName name="Detalle1">#REF!</definedName>
    <definedName name="Detalle2">#REF!</definedName>
    <definedName name="dexbccr">#REF!</definedName>
    <definedName name="dfgeyry">#REF!</definedName>
    <definedName name="DG">#REF!</definedName>
    <definedName name="DG_S">#REF!</definedName>
    <definedName name="DGproj">#N/A</definedName>
    <definedName name="DIC" localSheetId="18">#REF!</definedName>
    <definedName name="DIC" localSheetId="19">#REF!</definedName>
    <definedName name="DIC" localSheetId="21">#REF!</definedName>
    <definedName name="DIC" localSheetId="4">#REF!</definedName>
    <definedName name="DIC" localSheetId="31">#REF!</definedName>
    <definedName name="DIC">#REF!</definedName>
    <definedName name="Discount_NC" localSheetId="18">#REF!</definedName>
    <definedName name="Discount_NC" localSheetId="19">#REF!</definedName>
    <definedName name="Discount_NC" localSheetId="21">#REF!</definedName>
    <definedName name="Discount_NC" localSheetId="4">#REF!</definedName>
    <definedName name="Discount_NC">#REF!</definedName>
    <definedName name="DiscountRate" localSheetId="18">#REF!</definedName>
    <definedName name="DiscountRate" localSheetId="19">#REF!</definedName>
    <definedName name="DiscountRate" localSheetId="21">#REF!</definedName>
    <definedName name="DiscountRate" localSheetId="4">#REF!</definedName>
    <definedName name="DiscountRate">#REF!</definedName>
    <definedName name="DMBYS">#REF!</definedName>
    <definedName name="DMU">#REF!</definedName>
    <definedName name="DNP">#REF!</definedName>
    <definedName name="DO">#REF!</definedName>
    <definedName name="docint">#REF!</definedName>
    <definedName name="DPOB">#REF!</definedName>
    <definedName name="Dproj">#N/A</definedName>
    <definedName name="DPVExternal">#REF!</definedName>
    <definedName name="DPVForex">#REF!</definedName>
    <definedName name="DPVMarket">#REF!</definedName>
    <definedName name="DPVNonRes">#REF!</definedName>
    <definedName name="DPVShort">#REF!</definedName>
    <definedName name="DRFP" localSheetId="18">#REF!</definedName>
    <definedName name="DRFP" localSheetId="19">#REF!</definedName>
    <definedName name="DRFP" localSheetId="21">#REF!</definedName>
    <definedName name="DRFP" localSheetId="4">#REF!</definedName>
    <definedName name="DRFP" localSheetId="31">#REF!</definedName>
    <definedName name="DRFP">#REF!</definedName>
    <definedName name="druck90" localSheetId="21">#REF!</definedName>
    <definedName name="druck90" localSheetId="4">#REF!</definedName>
    <definedName name="druck90">#REF!</definedName>
    <definedName name="druck93" localSheetId="21">#REF!</definedName>
    <definedName name="druck93" localSheetId="4">#REF!</definedName>
    <definedName name="druck93">#REF!</definedName>
    <definedName name="druck96">#REF!</definedName>
    <definedName name="DS" localSheetId="19">#REF!</definedName>
    <definedName name="DS">#REF!</definedName>
    <definedName name="DSD">#N/A</definedName>
    <definedName name="DSD_S">#N/A</definedName>
    <definedName name="DSDB">#N/A</definedName>
    <definedName name="DSDG">#N/A</definedName>
    <definedName name="dsdszfsddasd">#REF!</definedName>
    <definedName name="DSI" localSheetId="18">#REF!</definedName>
    <definedName name="DSI" localSheetId="19">#REF!</definedName>
    <definedName name="DSI" localSheetId="21">#REF!</definedName>
    <definedName name="DSI" localSheetId="4">#REF!</definedName>
    <definedName name="DSI" localSheetId="31">#REF!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18">#REF!</definedName>
    <definedName name="DSP" localSheetId="19">#REF!</definedName>
    <definedName name="DSP" localSheetId="21">#REF!</definedName>
    <definedName name="DSP" localSheetId="4">#REF!</definedName>
    <definedName name="DSP" localSheetId="31">#REF!</definedName>
    <definedName name="DSP">#REF!</definedName>
    <definedName name="DSPBproj">#N/A</definedName>
    <definedName name="DSPG" localSheetId="18">#REF!</definedName>
    <definedName name="DSPG" localSheetId="19">#REF!</definedName>
    <definedName name="DSPG" localSheetId="21">#REF!</definedName>
    <definedName name="DSPG" localSheetId="4">#REF!</definedName>
    <definedName name="DSPG" localSheetId="31">#REF!</definedName>
    <definedName name="DSPG">#REF!</definedName>
    <definedName name="DSPGproj">#N/A</definedName>
    <definedName name="DSPproj">#N/A</definedName>
    <definedName name="DSPSD">#N/A</definedName>
    <definedName name="DSPSDB">#N/A</definedName>
    <definedName name="DSPSDG">#N/A</definedName>
    <definedName name="_xlnm.Database" localSheetId="18">#REF!</definedName>
    <definedName name="_xlnm.Database" localSheetId="21">#REF!</definedName>
    <definedName name="_xlnm.Database" localSheetId="4">#REF!</definedName>
    <definedName name="_xlnm.Database" localSheetId="31">#REF!</definedName>
    <definedName name="_xlnm.Database">#REF!</definedName>
    <definedName name="DXBYS" localSheetId="18">#REF!</definedName>
    <definedName name="DXBYS" localSheetId="19">#REF!</definedName>
    <definedName name="DXBYS" localSheetId="21">#REF!</definedName>
    <definedName name="DXBYS" localSheetId="4">#REF!</definedName>
    <definedName name="DXBYS">#REF!</definedName>
    <definedName name="E" localSheetId="18">#REF!</definedName>
    <definedName name="E" localSheetId="19">#REF!</definedName>
    <definedName name="E" localSheetId="21">#REF!</definedName>
    <definedName name="E" localSheetId="4">#REF!</definedName>
    <definedName name="E">#REF!</definedName>
    <definedName name="EDNA">#N/A</definedName>
    <definedName name="EE_Table_02.___Selected_National_Accounts_Aggregates" localSheetId="18">#REF!</definedName>
    <definedName name="EE_Table_02.___Selected_National_Accounts_Aggregates" localSheetId="19">#REF!</definedName>
    <definedName name="EE_Table_02.___Selected_National_Accounts_Aggregates" localSheetId="21">#REF!</definedName>
    <definedName name="EE_Table_02.___Selected_National_Accounts_Aggregates" localSheetId="4">#REF!</definedName>
    <definedName name="EE_Table_02.___Selected_National_Accounts_Aggregates" localSheetId="31">#REF!</definedName>
    <definedName name="EE_Table_02.___Selected_National_Accounts_Aggregates">#REF!</definedName>
    <definedName name="EE_Table_03.___Expenditure_and_Savings" localSheetId="18">#REF!</definedName>
    <definedName name="EE_Table_03.___Expenditure_and_Savings" localSheetId="19">#REF!</definedName>
    <definedName name="EE_Table_03.___Expenditure_and_Savings" localSheetId="21">#REF!</definedName>
    <definedName name="EE_Table_03.___Expenditure_and_Savings" localSheetId="4">#REF!</definedName>
    <definedName name="EE_Table_03.___Expenditure_and_Savings">#REF!</definedName>
    <definedName name="EE_Table_04.___Consumer_Price_Indices____1" localSheetId="18">#REF!</definedName>
    <definedName name="EE_Table_04.___Consumer_Price_Indices____1" localSheetId="19">#REF!</definedName>
    <definedName name="EE_Table_04.___Consumer_Price_Indices____1" localSheetId="21">#REF!</definedName>
    <definedName name="EE_Table_04.___Consumer_Price_Indices____1" localSheetId="4">#REF!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le">#REF!</definedName>
    <definedName name="elect">#REF!</definedName>
    <definedName name="EMETEL">#REF!</definedName>
    <definedName name="emi98j">#REF!</definedName>
    <definedName name="emi98s">#REF!</definedName>
    <definedName name="empty">#REF!</definedName>
    <definedName name="encajec">#REF!</definedName>
    <definedName name="encajed">#REF!</definedName>
    <definedName name="ENDA">#N/A</definedName>
    <definedName name="ENE" localSheetId="18">#REF!</definedName>
    <definedName name="ENE" localSheetId="19">#REF!</definedName>
    <definedName name="ENE" localSheetId="21">#REF!</definedName>
    <definedName name="ENE" localSheetId="4">#REF!</definedName>
    <definedName name="ENE" localSheetId="31">#REF!</definedName>
    <definedName name="ENE">#REF!</definedName>
    <definedName name="eps" localSheetId="19">#REF!</definedName>
    <definedName name="eps" localSheetId="21">#REF!</definedName>
    <definedName name="eps">#REF!</definedName>
    <definedName name="erestrfrdgtrg" localSheetId="21">#REF!</definedName>
    <definedName name="erestrfrdgtrg" localSheetId="4">#REF!</definedName>
    <definedName name="erestrfrdgtrg">#REF!</definedName>
    <definedName name="est" localSheetId="18">#REF!</definedName>
    <definedName name="est" localSheetId="19">#REF!</definedName>
    <definedName name="est" localSheetId="4">#REF!</definedName>
    <definedName name="est">#REF!</definedName>
    <definedName name="estacional">#REF!</definedName>
    <definedName name="european_parliament">#REF!</definedName>
    <definedName name="ewqr" hidden="1">#REF!</definedName>
    <definedName name="EX_IMP">#REF!</definedName>
    <definedName name="Exceptional">#REF!</definedName>
    <definedName name="ExitWRS" localSheetId="18">#REF!</definedName>
    <definedName name="ExitWRS" localSheetId="19">#REF!</definedName>
    <definedName name="ExitWRS" localSheetId="21">#REF!</definedName>
    <definedName name="ExitWRS" localSheetId="4">#REF!</definedName>
    <definedName name="ExitWRS" localSheetId="31">#REF!</definedName>
    <definedName name="ExitWRS">#REF!</definedName>
    <definedName name="exports" localSheetId="19">#REF!</definedName>
    <definedName name="exports" localSheetId="21">#REF!</definedName>
    <definedName name="exports">#REF!</definedName>
    <definedName name="ExtraShock3">#REF!</definedName>
    <definedName name="ExtraShock4">#REF!</definedName>
    <definedName name="ExtraShock5">#REF!</definedName>
    <definedName name="f">#N/A</definedName>
    <definedName name="fds4___________" localSheetId="18">#REF!</definedName>
    <definedName name="fds4___________" localSheetId="19">#REF!</definedName>
    <definedName name="fds4___________" localSheetId="21">#REF!</definedName>
    <definedName name="fds4___________" localSheetId="4">#REF!</definedName>
    <definedName name="fds4___________" localSheetId="31">#REF!</definedName>
    <definedName name="fds4___________">#REF!</definedName>
    <definedName name="feb" localSheetId="18">#REF!</definedName>
    <definedName name="feb" localSheetId="19">#REF!</definedName>
    <definedName name="feb" localSheetId="21">#REF!</definedName>
    <definedName name="feb" localSheetId="4">#REF!</definedName>
    <definedName name="feb">#REF!</definedName>
    <definedName name="fecha" localSheetId="18">#REF!</definedName>
    <definedName name="fecha" localSheetId="19">#REF!</definedName>
    <definedName name="fecha" localSheetId="21">#REF!</definedName>
    <definedName name="fecha" localSheetId="4">#REF!</definedName>
    <definedName name="fecha">#REF!</definedName>
    <definedName name="fecha1">#REF!</definedName>
    <definedName name="ffff">#REF!</definedName>
    <definedName name="FFISCMON">#REF!</definedName>
    <definedName name="fghjfghjf">#REF!</definedName>
    <definedName name="FIDR">#REF!</definedName>
    <definedName name="fin">#REF!</definedName>
    <definedName name="finan">#REF!</definedName>
    <definedName name="finan1">#REF!</definedName>
    <definedName name="finan3_D">#REF!</definedName>
    <definedName name="FirstYear" localSheetId="18">#REF!</definedName>
    <definedName name="FirstYear" localSheetId="19">#REF!</definedName>
    <definedName name="FirstYear" localSheetId="4">#REF!</definedName>
    <definedName name="FirstYear">#REF!</definedName>
    <definedName name="FISINP" localSheetId="19">#REF!</definedName>
    <definedName name="FISINP">#REF!</definedName>
    <definedName name="FISUM" localSheetId="19">#REF!</definedName>
    <definedName name="FISUM">#REF!</definedName>
    <definedName name="FLOPEC">#REF!</definedName>
    <definedName name="fluct">#REF!</definedName>
    <definedName name="flujo1">#REF!</definedName>
    <definedName name="flujo2">#REF!</definedName>
    <definedName name="FLUJO3">#REF!</definedName>
    <definedName name="FLUJOS">#REF!</definedName>
    <definedName name="FMB">#REF!</definedName>
    <definedName name="FODESEC">#REF!</definedName>
    <definedName name="formato">#REF!</definedName>
    <definedName name="FORMATO_ABAJO">#REF!</definedName>
    <definedName name="fromyear">#REF!</definedName>
    <definedName name="fshrts" hidden="1">#REF!</definedName>
    <definedName name="ftaref">#REF!</definedName>
    <definedName name="ftconf">#REF!</definedName>
    <definedName name="ftima">#REF!</definedName>
    <definedName name="ftimaf">#REF!</definedName>
    <definedName name="FTRComparator">#REF!</definedName>
    <definedName name="FTRGroup">#REF!</definedName>
    <definedName name="g" localSheetId="18">#REF!</definedName>
    <definedName name="g" localSheetId="19">#REF!</definedName>
    <definedName name="g" localSheetId="21">#REF!</definedName>
    <definedName name="g" localSheetId="4">#REF!</definedName>
    <definedName name="g" localSheetId="31">#REF!</definedName>
    <definedName name="g">#REF!</definedName>
    <definedName name="GATO" localSheetId="19">#REF!</definedName>
    <definedName name="GATO" localSheetId="21">#REF!</definedName>
    <definedName name="GATO">#REF!</definedName>
    <definedName name="GCB" localSheetId="21">#REF!</definedName>
    <definedName name="GCB">#REF!</definedName>
    <definedName name="GCB_NGDP">#REF!</definedName>
    <definedName name="GCD">#REF!</definedName>
    <definedName name="GCEC">#REF!</definedName>
    <definedName name="GCED">#REF!</definedName>
    <definedName name="GCEE">#REF!</definedName>
    <definedName name="GCEEP">#REF!</definedName>
    <definedName name="GCEES">#REF!</definedName>
    <definedName name="GCEG">#REF!</definedName>
    <definedName name="GCEH">#REF!</definedName>
    <definedName name="GCEHP">#REF!</definedName>
    <definedName name="GCEI">#REF!</definedName>
    <definedName name="GCEI_D">#REF!</definedName>
    <definedName name="GCEI_F">#REF!</definedName>
    <definedName name="GCENL">#REF!</definedName>
    <definedName name="GCEO">#REF!</definedName>
    <definedName name="GCESWH">#REF!</definedName>
    <definedName name="GCEW">#REF!</definedName>
    <definedName name="GCG">#REF!</definedName>
    <definedName name="GCGC">#REF!</definedName>
    <definedName name="GCND">#REF!</definedName>
    <definedName name="GCND_NGDP">#REF!</definedName>
    <definedName name="GCRG">#REF!</definedName>
    <definedName name="GFNContingent">#REF!</definedName>
    <definedName name="GFNExchange">#REF!</definedName>
    <definedName name="GFNGrowth">#REF!</definedName>
    <definedName name="GFNInterest">#REF!</definedName>
    <definedName name="GFNPrimary">#REF!</definedName>
    <definedName name="GGB" localSheetId="18">#REF!</definedName>
    <definedName name="GGB" localSheetId="19">#REF!</definedName>
    <definedName name="GGB" localSheetId="21">#REF!</definedName>
    <definedName name="GGB" localSheetId="4">#REF!</definedName>
    <definedName name="GGB" localSheetId="31">#REF!</definedName>
    <definedName name="GGB">#REF!</definedName>
    <definedName name="GGB_NGDP" localSheetId="19">#REF!</definedName>
    <definedName name="GGB_NGDP" localSheetId="21">#REF!</definedName>
    <definedName name="GGB_NGDP">#REF!</definedName>
    <definedName name="GGD" localSheetId="19">#REF!</definedName>
    <definedName name="GGD" localSheetId="21">#REF!</definedName>
    <definedName name="GGD">#REF!</definedName>
    <definedName name="GGEC">#REF!</definedName>
    <definedName name="GGED">#REF!</definedName>
    <definedName name="GGEI">#REF!</definedName>
    <definedName name="GGENL">#REF!</definedName>
    <definedName name="ggggg" hidden="1">#REF!</definedName>
    <definedName name="gghh">#N/A</definedName>
    <definedName name="GGND" localSheetId="18">#REF!</definedName>
    <definedName name="GGND" localSheetId="19">#REF!</definedName>
    <definedName name="GGND" localSheetId="21">#REF!</definedName>
    <definedName name="GGND" localSheetId="4">#REF!</definedName>
    <definedName name="GGND" localSheetId="31">#REF!</definedName>
    <definedName name="GGND">#REF!</definedName>
    <definedName name="GGRG" localSheetId="18">#REF!</definedName>
    <definedName name="GGRG" localSheetId="19">#REF!</definedName>
    <definedName name="GGRG" localSheetId="21">#REF!</definedName>
    <definedName name="GGRG" localSheetId="4">#REF!</definedName>
    <definedName name="GGRG">#REF!</definedName>
    <definedName name="gkost" localSheetId="21">#REF!</definedName>
    <definedName name="gkost" localSheetId="4">#REF!</definedName>
    <definedName name="gkost">#REF!</definedName>
    <definedName name="gnsaexp" localSheetId="19">#REF!</definedName>
    <definedName name="gnsaexp">#REF!</definedName>
    <definedName name="gnsaexpcountries">#REF!</definedName>
    <definedName name="gnsaexpquarters">#REF!</definedName>
    <definedName name="gnsaimp">#REF!</definedName>
    <definedName name="gnsaimpcountries">#REF!</definedName>
    <definedName name="gnsaimpquarters">#REF!</definedName>
    <definedName name="Grace_NC">#REF!</definedName>
    <definedName name="gsfexp">#REF!</definedName>
    <definedName name="gsfexpcountries">#REF!</definedName>
    <definedName name="gsfexpquarters">#REF!</definedName>
    <definedName name="gsfimp">#REF!</definedName>
    <definedName name="gsfimpcountries">#REF!</definedName>
    <definedName name="gsfimpquarters">#REF!</definedName>
    <definedName name="Guarantees">#REF!</definedName>
    <definedName name="GuaranteesDef">#REF!</definedName>
    <definedName name="gz" localSheetId="18">#REF!</definedName>
    <definedName name="gz" localSheetId="19">#REF!</definedName>
    <definedName name="gz" localSheetId="21">#REF!</definedName>
    <definedName name="gz" localSheetId="4">#REF!</definedName>
    <definedName name="gz" localSheetId="31">#REF!</definedName>
    <definedName name="gz">#REF!</definedName>
    <definedName name="hacienda1" localSheetId="19">#REF!</definedName>
    <definedName name="hacienda1" localSheetId="21">#REF!</definedName>
    <definedName name="hacienda1">#REF!</definedName>
    <definedName name="hacienda2" localSheetId="19">#REF!</definedName>
    <definedName name="hacienda2" localSheetId="21">#REF!</definedName>
    <definedName name="hacienda2">#REF!</definedName>
    <definedName name="heading_A">#REF!</definedName>
    <definedName name="Heading39">#REF!</definedName>
    <definedName name="headings_current_partB">#REF!</definedName>
    <definedName name="hfrstes" hidden="1">#REF!</definedName>
    <definedName name="hfshfrt" hidden="1">#REF!</definedName>
    <definedName name="hhh" hidden="1">#REF!</definedName>
    <definedName name="hhhh">#N/A</definedName>
    <definedName name="hora" localSheetId="18">#REF!</definedName>
    <definedName name="hora" localSheetId="19">#REF!</definedName>
    <definedName name="hora" localSheetId="21">#REF!</definedName>
    <definedName name="hora" localSheetId="4">#REF!</definedName>
    <definedName name="hora" localSheetId="31">#REF!</definedName>
    <definedName name="hora">#REF!</definedName>
    <definedName name="HTML_CodePage" hidden="1">1257</definedName>
    <definedName name="HTML_Control" localSheetId="18" hidden="1">{"'Sheet1'!$A$3:$BP$9"}</definedName>
    <definedName name="HTML_Control" localSheetId="19" hidden="1">{"'Sheet1'!$A$3:$BP$9"}</definedName>
    <definedName name="HTML_Control" localSheetId="21" hidden="1">{"'Sheet1'!$A$3:$BP$9"}</definedName>
    <definedName name="HTML_Control" localSheetId="4" hidden="1">{"'Sheet1'!$A$3:$BP$9"}</definedName>
    <definedName name="HTML_Control" localSheetId="31" hidden="1">{"'Sheet1'!$A$3:$BP$9"}</definedName>
    <definedName name="HTML_Control" hidden="1">{"'Sheet1'!$A$3:$BP$9"}</definedName>
    <definedName name="HTML_Description" hidden="1">""</definedName>
    <definedName name="HTML_Email" hidden="1">""</definedName>
    <definedName name="HTML_Header" hidden="1">"PHARE projektų lėšų kapitalo investicijoms poreikis 2003-2005 m."</definedName>
    <definedName name="HTML_LastUpdate" hidden="1">"2002.07.16"</definedName>
    <definedName name="HTML_LineAfter" hidden="1">FALSE</definedName>
    <definedName name="HTML_LineBefore" hidden="1">FALSE</definedName>
    <definedName name="HTML_Name" hidden="1">"FM"</definedName>
    <definedName name="HTML_OBDlg2" hidden="1">TRUE</definedName>
    <definedName name="HTML_OBDlg4" hidden="1">TRUE</definedName>
    <definedName name="HTML_OS" hidden="1">0</definedName>
    <definedName name="HTML_PathFile" hidden="1">"C:\My Documents\MyHTML.htm"</definedName>
    <definedName name="HTML_Title" hidden="1">"PHARE lėšų poreikis 2003-5 m"</definedName>
    <definedName name="huhuy">#REF!</definedName>
    <definedName name="HUY" localSheetId="18">#REF!</definedName>
    <definedName name="HUY" localSheetId="19">#REF!</definedName>
    <definedName name="HUY" localSheetId="21">#REF!</definedName>
    <definedName name="HUY" localSheetId="4">#REF!</definedName>
    <definedName name="HUY" localSheetId="31">#REF!</definedName>
    <definedName name="HUY">#REF!</definedName>
    <definedName name="i" localSheetId="18">#REF!</definedName>
    <definedName name="i" localSheetId="19">#REF!</definedName>
    <definedName name="i" localSheetId="21">#REF!</definedName>
    <definedName name="i" localSheetId="4">#REF!</definedName>
    <definedName name="i">#REF!</definedName>
    <definedName name="y" localSheetId="19">#REF!</definedName>
    <definedName name="y">#REF!</definedName>
    <definedName name="Year">#REF!</definedName>
    <definedName name="yearly">#REF!</definedName>
    <definedName name="Years">#REF!</definedName>
    <definedName name="IESS">#REF!</definedName>
    <definedName name="yiuyuuyui">#REF!</definedName>
    <definedName name="ima">#REF!</definedName>
    <definedName name="imaor">#REF!</definedName>
    <definedName name="IMPORT">#REF!</definedName>
    <definedName name="imports">#REF!</definedName>
    <definedName name="imprima">#REF!</definedName>
    <definedName name="Imprimir_área_IM">#REF!</definedName>
    <definedName name="IN_OUT">#REF!</definedName>
    <definedName name="ind">#REF!</definedName>
    <definedName name="index">#REF!</definedName>
    <definedName name="INDICE">#REF!</definedName>
    <definedName name="indstsub">#REF!</definedName>
    <definedName name="INE">#REF!</definedName>
    <definedName name="INECEL">#REF!</definedName>
    <definedName name="INF">#REF!</definedName>
    <definedName name="infcom">#REF!</definedName>
    <definedName name="infest">#REF!</definedName>
    <definedName name="info">#REF!</definedName>
    <definedName name="infobs">#REF!</definedName>
    <definedName name="INGRE">#REF!</definedName>
    <definedName name="INPUT_2">#REF!</definedName>
    <definedName name="INPUT_4">#REF!</definedName>
    <definedName name="Interest_NC">#REF!</definedName>
    <definedName name="InterestRate">#REF!</definedName>
    <definedName name="international_fund_for_Ireland">#REF!</definedName>
    <definedName name="ipc">#REF!</definedName>
    <definedName name="ipc98j">#REF!</definedName>
    <definedName name="ipc98s">#REF!</definedName>
    <definedName name="_xlnm.Recorder">#REF!</definedName>
    <definedName name="istasap">#REF!</definedName>
    <definedName name="istasasa">#REF!</definedName>
    <definedName name="istasasp">#REF!</definedName>
    <definedName name="yuiyiyiyi">#REF!</definedName>
    <definedName name="yuyuiyu">#REF!</definedName>
    <definedName name="yuyuyuyu">#REF!</definedName>
    <definedName name="yuyuuu">#REF!</definedName>
    <definedName name="yuuyuu">#REF!</definedName>
    <definedName name="yuuyuuuy">#REF!</definedName>
    <definedName name="J">#REF!</definedName>
    <definedName name="jjj" hidden="1">#REF!</definedName>
    <definedName name="jjjjjj" hidden="1">#REF!</definedName>
    <definedName name="JR_PAGE_ANCHOR_0_1" localSheetId="18">#REF!</definedName>
    <definedName name="JR_PAGE_ANCHOR_0_1" localSheetId="19">#REF!</definedName>
    <definedName name="JR_PAGE_ANCHOR_0_1" localSheetId="4">#REF!</definedName>
    <definedName name="JR_PAGE_ANCHOR_0_1">#REF!</definedName>
    <definedName name="JUL" localSheetId="18">#REF!</definedName>
    <definedName name="JUL">#REF!</definedName>
    <definedName name="JUL.MD5.S" localSheetId="18">#REF!</definedName>
    <definedName name="JUL.MD5.S">#REF!</definedName>
    <definedName name="JUN">#REF!</definedName>
    <definedName name="Kalba">#REF!</definedName>
    <definedName name="kkkk" hidden="1">#REF!</definedName>
    <definedName name="kkkkk" hidden="1">#REF!</definedName>
    <definedName name="ko">#REF!</definedName>
    <definedName name="Kreisdiagramm">#REF!</definedName>
    <definedName name="kur">#REF!</definedName>
    <definedName name="KURSAS">3.4527</definedName>
    <definedName name="l" localSheetId="18">#REF!</definedName>
    <definedName name="l" localSheetId="19">#REF!</definedName>
    <definedName name="l" localSheetId="21">#REF!</definedName>
    <definedName name="l" localSheetId="4">#REF!</definedName>
    <definedName name="l" localSheetId="31">#REF!</definedName>
    <definedName name="l">#REF!</definedName>
    <definedName name="Lang" localSheetId="18">#REF!</definedName>
    <definedName name="Lang" localSheetId="19">#REF!</definedName>
    <definedName name="Lang" localSheetId="21">#REF!</definedName>
    <definedName name="Lang" localSheetId="4">#REF!</definedName>
    <definedName name="Lang">#REF!</definedName>
    <definedName name="LANGUAGES" localSheetId="18">#REF!</definedName>
    <definedName name="LANGUAGES" localSheetId="19">#REF!</definedName>
    <definedName name="LANGUAGES" localSheetId="21">#REF!</definedName>
    <definedName name="LANGUAGES" localSheetId="4">#REF!</definedName>
    <definedName name="LANGUAGES">#REF!</definedName>
    <definedName name="LE">#REF!</definedName>
    <definedName name="LEGC">#REF!</definedName>
    <definedName name="lent">#REF!</definedName>
    <definedName name="LIBOR3">#REF!</definedName>
    <definedName name="LIBOR6">#REF!</definedName>
    <definedName name="Linien_1Sp">#REF!</definedName>
    <definedName name="liqc">#REF!</definedName>
    <definedName name="liqd">#REF!</definedName>
    <definedName name="List">#REF!</definedName>
    <definedName name="List2">#REF!</definedName>
    <definedName name="ListAnnual">#REF!</definedName>
    <definedName name="ListCountries">#REF!</definedName>
    <definedName name="ListFitch">#REF!</definedName>
    <definedName name="ListGovtDef">#REF!</definedName>
    <definedName name="ListYears">#REF!</definedName>
    <definedName name="ListYesNo">#REF!</definedName>
    <definedName name="ListLowerHigher">#REF!</definedName>
    <definedName name="ListMoody">#REF!</definedName>
    <definedName name="ListOnOff">#REF!</definedName>
    <definedName name="ListScale">#REF!</definedName>
    <definedName name="ListSP">#REF!</definedName>
    <definedName name="ListSpreadDef">#REF!</definedName>
    <definedName name="llll" localSheetId="18" hidden="1">#REF!</definedName>
    <definedName name="llll" localSheetId="19" hidden="1">#REF!</definedName>
    <definedName name="llll" localSheetId="21" hidden="1">#REF!</definedName>
    <definedName name="llll" localSheetId="4" hidden="1">#REF!</definedName>
    <definedName name="llll" localSheetId="31" hidden="1">#REF!</definedName>
    <definedName name="llll" hidden="1">#REF!</definedName>
    <definedName name="LP" localSheetId="19">#REF!</definedName>
    <definedName name="LP" localSheetId="21">#REF!</definedName>
    <definedName name="LP">#REF!</definedName>
    <definedName name="LUR">#N/A</definedName>
    <definedName name="m">#N/A</definedName>
    <definedName name="MACRO" localSheetId="18">#REF!</definedName>
    <definedName name="MACRO" localSheetId="19">#REF!</definedName>
    <definedName name="MACRO" localSheetId="21">#REF!</definedName>
    <definedName name="MACRO" localSheetId="4">#REF!</definedName>
    <definedName name="MACRO" localSheetId="31">#REF!</definedName>
    <definedName name="MACRO">#REF!</definedName>
    <definedName name="MACROINPUT" localSheetId="18">#REF!</definedName>
    <definedName name="MACROINPUT" localSheetId="19">#REF!</definedName>
    <definedName name="MACROINPUT" localSheetId="21">#REF!</definedName>
    <definedName name="MACROINPUT" localSheetId="4">#REF!</definedName>
    <definedName name="MACROINPUT">#REF!</definedName>
    <definedName name="MACROS" localSheetId="18">#REF!</definedName>
    <definedName name="MACROS" localSheetId="19">#REF!</definedName>
    <definedName name="MACROS" localSheetId="21">#REF!</definedName>
    <definedName name="MACROS" localSheetId="4">#REF!</definedName>
    <definedName name="MACROS">#REF!</definedName>
    <definedName name="may">#REF!</definedName>
    <definedName name="Malaysia">#REF!</definedName>
    <definedName name="mar">#REF!</definedName>
    <definedName name="MARI">#REF!</definedName>
    <definedName name="Maturity_NC">#REF!</definedName>
    <definedName name="maxe1">#REF!</definedName>
    <definedName name="maxe2">#REF!</definedName>
    <definedName name="maxf1">#REF!</definedName>
    <definedName name="maxf2">#REF!</definedName>
    <definedName name="maxp1">#REF!</definedName>
    <definedName name="maxp2">#REF!</definedName>
    <definedName name="MCV">#REF!</definedName>
    <definedName name="MCV_B">#N/A</definedName>
    <definedName name="MCV_B1" localSheetId="18">#REF!</definedName>
    <definedName name="MCV_B1" localSheetId="19">#REF!</definedName>
    <definedName name="MCV_B1" localSheetId="21">#REF!</definedName>
    <definedName name="MCV_B1" localSheetId="4">#REF!</definedName>
    <definedName name="MCV_B1" localSheetId="31">#REF!</definedName>
    <definedName name="MCV_B1">#REF!</definedName>
    <definedName name="MCV_D">#N/A</definedName>
    <definedName name="MCV_D1" localSheetId="18">#REF!</definedName>
    <definedName name="MCV_D1" localSheetId="19">#REF!</definedName>
    <definedName name="MCV_D1" localSheetId="21">#REF!</definedName>
    <definedName name="MCV_D1" localSheetId="4">#REF!</definedName>
    <definedName name="MCV_D1" localSheetId="31">#REF!</definedName>
    <definedName name="MCV_D1">#REF!</definedName>
    <definedName name="MCV_N">#N/A</definedName>
    <definedName name="MCV_T">#N/A</definedName>
    <definedName name="MCV_T1" localSheetId="18">#REF!</definedName>
    <definedName name="MCV_T1" localSheetId="19">#REF!</definedName>
    <definedName name="MCV_T1" localSheetId="21">#REF!</definedName>
    <definedName name="MCV_T1" localSheetId="4">#REF!</definedName>
    <definedName name="MCV_T1" localSheetId="31">#REF!</definedName>
    <definedName name="MCV_T1">#REF!</definedName>
    <definedName name="MENORES" localSheetId="18">#REF!</definedName>
    <definedName name="MENORES" localSheetId="19">#REF!</definedName>
    <definedName name="MENORES" localSheetId="21">#REF!</definedName>
    <definedName name="MENORES" localSheetId="4">#REF!</definedName>
    <definedName name="MENORES">#REF!</definedName>
    <definedName name="mes" localSheetId="18">#REF!</definedName>
    <definedName name="mes" localSheetId="19">#REF!</definedName>
    <definedName name="mes" localSheetId="21">#REF!</definedName>
    <definedName name="mes" localSheetId="4">#REF!</definedName>
    <definedName name="mes">#REF!</definedName>
    <definedName name="meses_">#REF!</definedName>
    <definedName name="metas">#REF!</definedName>
    <definedName name="MFISCAL">#REF!</definedName>
    <definedName name="mflowsa">#REF!</definedName>
    <definedName name="mflowsq">#REF!</definedName>
    <definedName name="MFShock1">#REF!</definedName>
    <definedName name="MFShock2">#REF!</definedName>
    <definedName name="MFShock3">#REF!</definedName>
    <definedName name="MFShock4">#REF!</definedName>
    <definedName name="MICRO" localSheetId="18">#REF!</definedName>
    <definedName name="MICRO" localSheetId="19">#REF!</definedName>
    <definedName name="MICRO" localSheetId="21">#REF!</definedName>
    <definedName name="MICRO" localSheetId="4">#REF!</definedName>
    <definedName name="MICRO" localSheetId="31">#REF!</definedName>
    <definedName name="MICRO">#REF!</definedName>
    <definedName name="MIDDLE" localSheetId="19">#REF!</definedName>
    <definedName name="MIDDLE" localSheetId="21">#REF!</definedName>
    <definedName name="MIDDLE">#REF!</definedName>
    <definedName name="MISC3" localSheetId="19">#REF!</definedName>
    <definedName name="MISC3" localSheetId="21">#REF!</definedName>
    <definedName name="MISC3">#REF!</definedName>
    <definedName name="MISC4">#REF!</definedName>
    <definedName name="Modality">#REF!</definedName>
    <definedName name="MON_SM">#REF!</definedName>
    <definedName name="MONF_SM">#REF!</definedName>
    <definedName name="mstocksa">#REF!</definedName>
    <definedName name="mstocksq">#REF!</definedName>
    <definedName name="Municipios">#REF!</definedName>
    <definedName name="names">#REF!</definedName>
    <definedName name="NAMES_A">#REF!</definedName>
    <definedName name="names_w">#REF!</definedName>
    <definedName name="naujas">#REF!</definedName>
    <definedName name="NCG">#N/A</definedName>
    <definedName name="NCG_R">#N/A</definedName>
    <definedName name="NCP">#N/A</definedName>
    <definedName name="NCP_R">#N/A</definedName>
    <definedName name="NetDebt">#REF!</definedName>
    <definedName name="NFI">#N/A</definedName>
    <definedName name="NFI_R">#N/A</definedName>
    <definedName name="NFIP" localSheetId="18">#REF!</definedName>
    <definedName name="NFIP" localSheetId="19">#REF!</definedName>
    <definedName name="NFIP" localSheetId="21">#REF!</definedName>
    <definedName name="NFIP" localSheetId="4">#REF!</definedName>
    <definedName name="NFIP" localSheetId="31">#REF!</definedName>
    <definedName name="NFIP">#REF!</definedName>
    <definedName name="nfrtrs" localSheetId="18" hidden="1">#REF!</definedName>
    <definedName name="nfrtrs" localSheetId="19" hidden="1">#REF!</definedName>
    <definedName name="nfrtrs" localSheetId="21" hidden="1">#REF!</definedName>
    <definedName name="nfrtrs" localSheetId="4" hidden="1">#REF!</definedName>
    <definedName name="nfrtrs" hidden="1">#REF!</definedName>
    <definedName name="NGDP" localSheetId="18">#REF!</definedName>
    <definedName name="NGDP" localSheetId="19">#REF!</definedName>
    <definedName name="NGDP" localSheetId="21">#REF!</definedName>
    <definedName name="NGDP" localSheetId="4">#REF!</definedName>
    <definedName name="NGDP">#REF!</definedName>
    <definedName name="NGDP_DG">#N/A</definedName>
    <definedName name="NGDP_R">#N/A</definedName>
    <definedName name="NGDP_RG">#N/A</definedName>
    <definedName name="NGDPA" localSheetId="18">#REF!</definedName>
    <definedName name="NGDPA" localSheetId="19">#REF!</definedName>
    <definedName name="NGDPA" localSheetId="21">#REF!</definedName>
    <definedName name="NGDPA" localSheetId="4">#REF!</definedName>
    <definedName name="NGDPA" localSheetId="31">#REF!</definedName>
    <definedName name="NGDPA">#REF!</definedName>
    <definedName name="NGNI" localSheetId="18">#REF!</definedName>
    <definedName name="NGNI" localSheetId="19">#REF!</definedName>
    <definedName name="NGNI" localSheetId="21">#REF!</definedName>
    <definedName name="NGNI" localSheetId="4">#REF!</definedName>
    <definedName name="NGNI">#REF!</definedName>
    <definedName name="NGPXO" localSheetId="18">#REF!</definedName>
    <definedName name="NGPXO" localSheetId="19">#REF!</definedName>
    <definedName name="NGPXO" localSheetId="21">#REF!</definedName>
    <definedName name="NGPXO" localSheetId="4">#REF!</definedName>
    <definedName name="NGPXO">#REF!</definedName>
    <definedName name="NGPXO_R">#REF!</definedName>
    <definedName name="NGS_NGDP">#N/A</definedName>
    <definedName name="NINV">#N/A</definedName>
    <definedName name="NINV_R">#N/A</definedName>
    <definedName name="njnj">#REF!</definedName>
    <definedName name="nlk" localSheetId="18">#REF!</definedName>
    <definedName name="nlk" localSheetId="19">#REF!</definedName>
    <definedName name="nlk" localSheetId="21">#REF!</definedName>
    <definedName name="nlk" localSheetId="4">#REF!</definedName>
    <definedName name="nlk" localSheetId="31">#REF!</definedName>
    <definedName name="nlk">#REF!</definedName>
    <definedName name="NM">#N/A</definedName>
    <definedName name="NM_R">#N/A</definedName>
    <definedName name="NMG" localSheetId="18">#REF!</definedName>
    <definedName name="NMG" localSheetId="19">#REF!</definedName>
    <definedName name="NMG" localSheetId="21">#REF!</definedName>
    <definedName name="NMG" localSheetId="4">#REF!</definedName>
    <definedName name="NMG" localSheetId="31">#REF!</definedName>
    <definedName name="NMG">#REF!</definedName>
    <definedName name="NMG_R" localSheetId="18">#REF!</definedName>
    <definedName name="NMG_R" localSheetId="19">#REF!</definedName>
    <definedName name="NMG_R" localSheetId="21">#REF!</definedName>
    <definedName name="NMG_R" localSheetId="4">#REF!</definedName>
    <definedName name="NMG_R">#REF!</definedName>
    <definedName name="NMG_RG">#N/A</definedName>
    <definedName name="nn" localSheetId="18">#REF!</definedName>
    <definedName name="nn" localSheetId="19">#REF!</definedName>
    <definedName name="nn" localSheetId="21">#REF!</definedName>
    <definedName name="nn" localSheetId="4">#REF!</definedName>
    <definedName name="nn" localSheetId="31">#REF!</definedName>
    <definedName name="nn">#REF!</definedName>
    <definedName name="NNAMES" localSheetId="18">#REF!</definedName>
    <definedName name="NNAMES" localSheetId="19">#REF!</definedName>
    <definedName name="NNAMES" localSheetId="21">#REF!</definedName>
    <definedName name="NNAMES" localSheetId="4">#REF!</definedName>
    <definedName name="NNAMES">#REF!</definedName>
    <definedName name="nnnnn">#N/A</definedName>
    <definedName name="nomenclature_FRENCH" localSheetId="18">#REF!</definedName>
    <definedName name="nomenclature_FRENCH" localSheetId="19">#REF!</definedName>
    <definedName name="nomenclature_FRENCH" localSheetId="21">#REF!</definedName>
    <definedName name="nomenclature_FRENCH" localSheetId="4">#REF!</definedName>
    <definedName name="nomenclature_FRENCH" localSheetId="31">#REF!</definedName>
    <definedName name="nomenclature_FRENCH">#REF!</definedName>
    <definedName name="NORMAL" localSheetId="18">#REF!,#REF!</definedName>
    <definedName name="NORMAL" localSheetId="19">#REF!,#REF!</definedName>
    <definedName name="NORMAL" localSheetId="21">#REF!,#REF!</definedName>
    <definedName name="NORMAL" localSheetId="4">#REF!,#REF!</definedName>
    <definedName name="NORMAL" localSheetId="31">#REF!,#REF!</definedName>
    <definedName name="NORMAL">#REF!,#REF!</definedName>
    <definedName name="NOTAS" localSheetId="18">#REF!</definedName>
    <definedName name="NOTAS" localSheetId="19">#REF!</definedName>
    <definedName name="NOTAS" localSheetId="21">#REF!</definedName>
    <definedName name="NOTAS" localSheetId="4">#REF!</definedName>
    <definedName name="NOTAS" localSheetId="31">#REF!</definedName>
    <definedName name="NOTAS">#REF!</definedName>
    <definedName name="NOV" localSheetId="18">#REF!</definedName>
    <definedName name="NOV" localSheetId="19">#REF!</definedName>
    <definedName name="NOV" localSheetId="21">#REF!</definedName>
    <definedName name="NOV" localSheetId="4">#REF!</definedName>
    <definedName name="NOV">#REF!</definedName>
    <definedName name="NTDD_RG">#N/A</definedName>
    <definedName name="NX">#N/A</definedName>
    <definedName name="NX_R">#N/A</definedName>
    <definedName name="NXG" localSheetId="18">#REF!</definedName>
    <definedName name="NXG" localSheetId="19">#REF!</definedName>
    <definedName name="NXG" localSheetId="21">#REF!</definedName>
    <definedName name="NXG" localSheetId="4">#REF!</definedName>
    <definedName name="NXG" localSheetId="31">#REF!</definedName>
    <definedName name="NXG">#REF!</definedName>
    <definedName name="NXG_R" localSheetId="18">#REF!</definedName>
    <definedName name="NXG_R" localSheetId="19">#REF!</definedName>
    <definedName name="NXG_R" localSheetId="21">#REF!</definedName>
    <definedName name="NXG_R" localSheetId="4">#REF!</definedName>
    <definedName name="NXG_R">#REF!</definedName>
    <definedName name="NXG_RG">#N/A</definedName>
    <definedName name="o" localSheetId="18">#REF!</definedName>
    <definedName name="o" localSheetId="19">#REF!</definedName>
    <definedName name="o" localSheetId="21">#REF!</definedName>
    <definedName name="o" localSheetId="31">#REF!</definedName>
    <definedName name="o">#REF!</definedName>
    <definedName name="OCT" localSheetId="18">#REF!</definedName>
    <definedName name="OCT" localSheetId="19">#REF!</definedName>
    <definedName name="OCT" localSheetId="21">#REF!</definedName>
    <definedName name="OCT" localSheetId="4">#REF!</definedName>
    <definedName name="OCT">#REF!</definedName>
    <definedName name="OnShow">#N/A</definedName>
    <definedName name="ORIG" localSheetId="18">#REF!</definedName>
    <definedName name="ORIG" localSheetId="19">#REF!</definedName>
    <definedName name="ORIG" localSheetId="21">#REF!</definedName>
    <definedName name="ORIG" localSheetId="4">#REF!</definedName>
    <definedName name="ORIG" localSheetId="31">#REF!</definedName>
    <definedName name="ORIG">#REF!</definedName>
    <definedName name="Otras_Residuales" localSheetId="18">#REF!</definedName>
    <definedName name="Otras_Residuales" localSheetId="19">#REF!</definedName>
    <definedName name="Otras_Residuales" localSheetId="21">#REF!</definedName>
    <definedName name="Otras_Residuales" localSheetId="4">#REF!</definedName>
    <definedName name="Otras_Residuales">#REF!</definedName>
    <definedName name="otros2000" localSheetId="18">#REF!</definedName>
    <definedName name="otros2000" localSheetId="19">#REF!</definedName>
    <definedName name="otros2000" localSheetId="21">#REF!</definedName>
    <definedName name="otros2000" localSheetId="4">#REF!</definedName>
    <definedName name="otros2000">#REF!</definedName>
    <definedName name="otros2001">#REF!</definedName>
    <definedName name="otros2002">#REF!</definedName>
    <definedName name="otros2003">#REF!</definedName>
    <definedName name="otros2004">#REF!</definedName>
    <definedName name="otros2005">#REF!</definedName>
    <definedName name="otros98">#REF!</definedName>
    <definedName name="otros98j">#REF!</definedName>
    <definedName name="otros98s">#REF!</definedName>
    <definedName name="otros99">#REF!</definedName>
    <definedName name="pared">#REF!</definedName>
    <definedName name="PASA">#REF!</definedName>
    <definedName name="pase">#REF!</definedName>
    <definedName name="pasfcoma">#REF!</definedName>
    <definedName name="pasivas">#REF!</definedName>
    <definedName name="Path_Data">#REF!</definedName>
    <definedName name="Path_System">#REF!</definedName>
    <definedName name="pchBMG">#REF!</definedName>
    <definedName name="pchBXG">#REF!</definedName>
    <definedName name="PCPI">#REF!</definedName>
    <definedName name="PCPIE">#REF!</definedName>
    <definedName name="PCPIG">#N/A</definedName>
    <definedName name="Petroecuador" localSheetId="18">#REF!</definedName>
    <definedName name="Petroecuador" localSheetId="19">#REF!</definedName>
    <definedName name="Petroecuador" localSheetId="21">#REF!</definedName>
    <definedName name="Petroecuador" localSheetId="4">#REF!</definedName>
    <definedName name="Petroecuador" localSheetId="31">#REF!</definedName>
    <definedName name="Petroecuador">#REF!</definedName>
    <definedName name="PEX" localSheetId="18">#REF!</definedName>
    <definedName name="PEX" localSheetId="19">#REF!</definedName>
    <definedName name="PEX" localSheetId="21">#REF!</definedName>
    <definedName name="PEX" localSheetId="4">#REF!</definedName>
    <definedName name="PEX">#REF!</definedName>
    <definedName name="pib" localSheetId="18">#REF!</definedName>
    <definedName name="pib" localSheetId="19">#REF!</definedName>
    <definedName name="pib" localSheetId="21">#REF!</definedName>
    <definedName name="pib" localSheetId="4">#REF!</definedName>
    <definedName name="pib">#REF!</definedName>
    <definedName name="pib_int">#REF!</definedName>
    <definedName name="pib98j">#REF!</definedName>
    <definedName name="pib98s">#REF!</definedName>
    <definedName name="PIBporSECT">#REF!</definedName>
    <definedName name="plame">#REF!</definedName>
    <definedName name="plame2000">#REF!</definedName>
    <definedName name="plame2001">#REF!</definedName>
    <definedName name="plame2002">#REF!</definedName>
    <definedName name="plame2003">#REF!</definedName>
    <definedName name="plame2004">#REF!</definedName>
    <definedName name="plame2005">#REF!</definedName>
    <definedName name="plame98">#REF!</definedName>
    <definedName name="plame98j">#REF!</definedName>
    <definedName name="plame98s">#REF!</definedName>
    <definedName name="plame99">#REF!</definedName>
    <definedName name="plazo">#REF!</definedName>
    <definedName name="plazo2000">#REF!</definedName>
    <definedName name="plazo2001">#REF!</definedName>
    <definedName name="plazo2002">#REF!</definedName>
    <definedName name="plazo2003">#REF!</definedName>
    <definedName name="plazo2004">#REF!</definedName>
    <definedName name="plazo2005">#REF!</definedName>
    <definedName name="plazo98">#REF!</definedName>
    <definedName name="plazo98j">#REF!</definedName>
    <definedName name="plazo98s">#REF!</definedName>
    <definedName name="plazo99">#REF!</definedName>
    <definedName name="Policy">#REF!</definedName>
    <definedName name="Ports">#REF!</definedName>
    <definedName name="posnet2">#REF!</definedName>
    <definedName name="pp">#REF!</definedName>
    <definedName name="PPPWGT">#N/A</definedName>
    <definedName name="PrevVintage" localSheetId="18">#REF!</definedName>
    <definedName name="PrevVintage" localSheetId="19">#REF!</definedName>
    <definedName name="PrevVintage" localSheetId="21">#REF!</definedName>
    <definedName name="PrevVintage" localSheetId="4">#REF!</definedName>
    <definedName name="PrevVintage" localSheetId="31">#REF!</definedName>
    <definedName name="PrevVintage">#REF!</definedName>
    <definedName name="pri" localSheetId="18">#REF!</definedName>
    <definedName name="pri" localSheetId="19">#REF!</definedName>
    <definedName name="pri" localSheetId="21">#REF!</definedName>
    <definedName name="pri" localSheetId="4">#REF!</definedName>
    <definedName name="pri">#REF!</definedName>
    <definedName name="PRICES" localSheetId="18">#REF!</definedName>
    <definedName name="PRICES" localSheetId="19">#REF!</definedName>
    <definedName name="PRICES" localSheetId="21">#REF!</definedName>
    <definedName name="PRICES" localSheetId="4">#REF!</definedName>
    <definedName name="PRICES">#REF!</definedName>
    <definedName name="primero">#REF!</definedName>
    <definedName name="_xlnm.Print_Area">#REF!</definedName>
    <definedName name="_xlnm.Print_Titles" localSheetId="18">#REF!,#REF!</definedName>
    <definedName name="_xlnm.Print_Titles" localSheetId="19">#REF!,#REF!</definedName>
    <definedName name="_xlnm.Print_Titles" localSheetId="21">#REF!,#REF!</definedName>
    <definedName name="_xlnm.Print_Titles" localSheetId="4">#REF!,#REF!</definedName>
    <definedName name="_xlnm.Print_Titles" localSheetId="31">#REF!,#REF!</definedName>
    <definedName name="_xlnm.Print_Titles">#REF!,#REF!</definedName>
    <definedName name="PrintThis_Links" localSheetId="18">#REF!</definedName>
    <definedName name="PrintThis_Links" localSheetId="19">#REF!</definedName>
    <definedName name="PrintThis_Links" localSheetId="21">#REF!</definedName>
    <definedName name="PrintThis_Links" localSheetId="4">#REF!</definedName>
    <definedName name="PrintThis_Links" localSheetId="31">#REF!</definedName>
    <definedName name="PrintThis_Links">#REF!</definedName>
    <definedName name="PRIV0" localSheetId="18">#REF!</definedName>
    <definedName name="PRIV0" localSheetId="19">#REF!</definedName>
    <definedName name="PRIV0" localSheetId="21">#REF!</definedName>
    <definedName name="PRIV0" localSheetId="4">#REF!</definedName>
    <definedName name="PRIV0">#REF!</definedName>
    <definedName name="PRIV00" localSheetId="18">#REF!</definedName>
    <definedName name="PRIV00" localSheetId="19">#REF!</definedName>
    <definedName name="PRIV00" localSheetId="21">#REF!</definedName>
    <definedName name="PRIV00" localSheetId="4">#REF!</definedName>
    <definedName name="PRIV00">#REF!</definedName>
    <definedName name="priv1">#REF!</definedName>
    <definedName name="PRIV11">#REF!</definedName>
    <definedName name="priv2">#REF!</definedName>
    <definedName name="PRIV22">#REF!</definedName>
    <definedName name="PRIV3">#REF!</definedName>
    <definedName name="PRIV33">#REF!</definedName>
    <definedName name="progra">#REF!</definedName>
    <definedName name="promedio" localSheetId="18">#REF!,#REF!</definedName>
    <definedName name="promedio" localSheetId="19">#REF!,#REF!</definedName>
    <definedName name="promedio" localSheetId="21">#REF!,#REF!</definedName>
    <definedName name="promedio" localSheetId="4">#REF!,#REF!</definedName>
    <definedName name="promedio" localSheetId="31">#REF!,#REF!</definedName>
    <definedName name="promedio">#REF!,#REF!</definedName>
    <definedName name="PSECTOR" localSheetId="18">#REF!</definedName>
    <definedName name="PSECTOR" localSheetId="19">#REF!</definedName>
    <definedName name="PSECTOR" localSheetId="21">#REF!</definedName>
    <definedName name="PSECTOR" localSheetId="4">#REF!</definedName>
    <definedName name="PSECTOR" localSheetId="31">#REF!</definedName>
    <definedName name="PSECTOR">#REF!</definedName>
    <definedName name="PUBL00" localSheetId="18">#REF!</definedName>
    <definedName name="PUBL00" localSheetId="19">#REF!</definedName>
    <definedName name="PUBL00" localSheetId="21">#REF!</definedName>
    <definedName name="PUBL00" localSheetId="4">#REF!</definedName>
    <definedName name="PUBL00">#REF!</definedName>
    <definedName name="PUBL11" localSheetId="18">#REF!</definedName>
    <definedName name="PUBL11" localSheetId="19">#REF!</definedName>
    <definedName name="PUBL11" localSheetId="21">#REF!</definedName>
    <definedName name="PUBL11" localSheetId="4">#REF!</definedName>
    <definedName name="PUBL11">#REF!</definedName>
    <definedName name="PUBL2">#REF!</definedName>
    <definedName name="PUBL22">#REF!</definedName>
    <definedName name="PUBL33">#REF!</definedName>
    <definedName name="PUBL5">#REF!</definedName>
    <definedName name="PUBL55">#REF!</definedName>
    <definedName name="PUBL6">#REF!</definedName>
    <definedName name="PUBL66">#REF!</definedName>
    <definedName name="Q6_">#REF!</definedName>
    <definedName name="qeryqeryf">#REF!</definedName>
    <definedName name="qeryrqy">#REF!</definedName>
    <definedName name="QFISCAL">#REF!</definedName>
    <definedName name="qlookup">#REF!</definedName>
    <definedName name="qq" hidden="1">#REF!</definedName>
    <definedName name="qSB_RegData">#REF!</definedName>
    <definedName name="qSB_StData">#REF!</definedName>
    <definedName name="QTAB7">#REF!</definedName>
    <definedName name="QTAB77">#REF!</definedName>
    <definedName name="QTAB7A">#REF!</definedName>
    <definedName name="qVB_RegData">#REF!</definedName>
    <definedName name="qVB_StData">#REF!</definedName>
    <definedName name="re" hidden="1">#N/A</definedName>
    <definedName name="REDB1" localSheetId="18">#REF!</definedName>
    <definedName name="REDB1" localSheetId="19">#REF!</definedName>
    <definedName name="REDB1" localSheetId="21">#REF!</definedName>
    <definedName name="REDB1" localSheetId="4">#REF!</definedName>
    <definedName name="REDB1" localSheetId="31">#REF!</definedName>
    <definedName name="REDB1">#REF!</definedName>
    <definedName name="REDB2" localSheetId="18">#REF!</definedName>
    <definedName name="REDB2" localSheetId="19">#REF!</definedName>
    <definedName name="REDB2" localSheetId="21">#REF!</definedName>
    <definedName name="REDB2" localSheetId="4">#REF!</definedName>
    <definedName name="REDB2">#REF!</definedName>
    <definedName name="REDB3" localSheetId="18">#REF!</definedName>
    <definedName name="REDB3" localSheetId="19">#REF!</definedName>
    <definedName name="REDB3" localSheetId="21">#REF!</definedName>
    <definedName name="REDB3" localSheetId="4">#REF!</definedName>
    <definedName name="REDB3">#REF!</definedName>
    <definedName name="REDB4">#REF!</definedName>
    <definedName name="REDB5">#REF!</definedName>
    <definedName name="REDB6">#REF!</definedName>
    <definedName name="REDB7">#REF!</definedName>
    <definedName name="REDB8">#REF!</definedName>
    <definedName name="REDB9">#REF!</definedName>
    <definedName name="REDF1">#REF!</definedName>
    <definedName name="REDF2">#REF!</definedName>
    <definedName name="REDF3">#REF!</definedName>
    <definedName name="REDF4">#REF!</definedName>
    <definedName name="REDF5">#REF!</definedName>
    <definedName name="REDF6">#REF!</definedName>
    <definedName name="REDF7">#REF!</definedName>
    <definedName name="REDTab10">#REF!</definedName>
    <definedName name="REDTab35">#REF!</definedName>
    <definedName name="REDTab43a">#REF!</definedName>
    <definedName name="REDTab43b">#REF!</definedName>
    <definedName name="REDTab6">#REF!</definedName>
    <definedName name="REDTab8">#REF!</definedName>
    <definedName name="REDTbl3">#REF!</definedName>
    <definedName name="REDTbl4">#REF!</definedName>
    <definedName name="REDTbl5">#REF!</definedName>
    <definedName name="REDTbl6">#REF!</definedName>
    <definedName name="REDTbl7">#REF!</definedName>
    <definedName name="REER">#REF!</definedName>
    <definedName name="REES" localSheetId="18">#REF!</definedName>
    <definedName name="REES" localSheetId="19">#REF!</definedName>
    <definedName name="REES" localSheetId="21">#REF!</definedName>
    <definedName name="REES" localSheetId="4">#REF!</definedName>
    <definedName name="REES" localSheetId="31">#REF!</definedName>
    <definedName name="REES">#REF!</definedName>
    <definedName name="ref_B1" localSheetId="19">#REF!</definedName>
    <definedName name="ref_B1" localSheetId="21">#REF!</definedName>
    <definedName name="ref_B1">#REF!</definedName>
    <definedName name="ref_Cohesion_Fund" localSheetId="19">#REF!</definedName>
    <definedName name="ref_Cohesion_Fund" localSheetId="21">#REF!</definedName>
    <definedName name="ref_Cohesion_Fund">#REF!</definedName>
    <definedName name="ref_Council">#REF!</definedName>
    <definedName name="ref_Court_Justice">#REF!</definedName>
    <definedName name="ref_DG_ADMIN_BXL">#REF!</definedName>
    <definedName name="ref_DG_ADMIN_LUX">#REF!</definedName>
    <definedName name="ref_DG_AGRI">#REF!</definedName>
    <definedName name="ref_DG_EAC">#REF!</definedName>
    <definedName name="ref_DG_ECFIN">#REF!</definedName>
    <definedName name="ref_DG_ENTR">#REF!</definedName>
    <definedName name="ref_DG_ENTR_Cenelex_berthon">#REF!</definedName>
    <definedName name="ref_DG_FISH">#REF!</definedName>
    <definedName name="ref_DG_INFSO">#REF!</definedName>
    <definedName name="ref_DG_Relex">#REF!</definedName>
    <definedName name="ref_DG_RTD">#REF!</definedName>
    <definedName name="ref_DG_TREN">#REF!</definedName>
    <definedName name="ref_dubus">#REF!</definedName>
    <definedName name="ref_Eur_Parlament">#REF!</definedName>
    <definedName name="ref_JRC_ISPRA">#REF!</definedName>
    <definedName name="ref_OPOCE">#REF!</definedName>
    <definedName name="ref_structural_funds">#REF!</definedName>
    <definedName name="ref_TOTAL_RTD">#REF!</definedName>
    <definedName name="renegocia">#REF!</definedName>
    <definedName name="rep_tasas">#REF!</definedName>
    <definedName name="RESU">#REF!</definedName>
    <definedName name="rf">#REF!</definedName>
    <definedName name="RFSP">#REF!</definedName>
    <definedName name="RgCcode">#REF!</definedName>
    <definedName name="RgCName">#REF!</definedName>
    <definedName name="RGDPA">#REF!</definedName>
    <definedName name="RgFdBaseYr">#REF!</definedName>
    <definedName name="RgFdBper">#REF!</definedName>
    <definedName name="RgFdDefBaseYr">#REF!</definedName>
    <definedName name="RgFdEper">#REF!</definedName>
    <definedName name="RgFdGrFoot">#REF!</definedName>
    <definedName name="RgFdGrSeries">#REF!</definedName>
    <definedName name="RgFdGrSeriesVal">#REF!</definedName>
    <definedName name="RgFdGrType">#REF!</definedName>
    <definedName name="RgFdPartCseries">#REF!</definedName>
    <definedName name="RgFdPartCsource">#REF!</definedName>
    <definedName name="RgFdPartEseries">#REF!</definedName>
    <definedName name="RgFdPartEsource">#REF!</definedName>
    <definedName name="RgFdPartUserFile">#REF!</definedName>
    <definedName name="RgFdReptCSeries">#REF!</definedName>
    <definedName name="RgFdReptCsource">#REF!</definedName>
    <definedName name="RgFdReptEseries">#REF!</definedName>
    <definedName name="RgFdReptEsource">#REF!</definedName>
    <definedName name="RgFdReptUserFil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y" hidden="1">#REF!</definedName>
    <definedName name="rinfinpriv">#REF!</definedName>
    <definedName name="RIQFIN">#REF!</definedName>
    <definedName name="riqueza1">#REF!</definedName>
    <definedName name="riqueza2">#REF!</definedName>
    <definedName name="rngErrorSort">#REF!</definedName>
    <definedName name="rngLastSave">#REF!</definedName>
    <definedName name="rngLastSent">#REF!</definedName>
    <definedName name="rngLastUpdate">#REF!</definedName>
    <definedName name="rngNeedsUpdate">#REF!</definedName>
    <definedName name="rngQuestChecked">#REF!</definedName>
    <definedName name="RR">#REF!</definedName>
    <definedName name="rubros">#REF!</definedName>
    <definedName name="rubros1">#REF!</definedName>
    <definedName name="Rwvu.PLA2." hidden="1">#REF!</definedName>
    <definedName name="Rwvu.Print." hidden="1">#N/A</definedName>
    <definedName name="rx" localSheetId="18" hidden="1">#REF!</definedName>
    <definedName name="rx" localSheetId="19" hidden="1">#REF!</definedName>
    <definedName name="rx" localSheetId="21" hidden="1">#REF!</definedName>
    <definedName name="rx" localSheetId="4" hidden="1">#REF!</definedName>
    <definedName name="rx" localSheetId="31" hidden="1">#REF!</definedName>
    <definedName name="rx" hidden="1">#REF!</definedName>
    <definedName name="sadsfdsgffdgf" localSheetId="21">#REF!</definedName>
    <definedName name="sadsfdsgffdgf" localSheetId="4">#REF!</definedName>
    <definedName name="sadsfdsgffdgf">#REF!</definedName>
    <definedName name="SALDOS" localSheetId="18">#REF!</definedName>
    <definedName name="SALDOS" localSheetId="19">#REF!</definedName>
    <definedName name="SALDOS" localSheetId="21">#REF!</definedName>
    <definedName name="SALDOS" localSheetId="4">#REF!</definedName>
    <definedName name="SALDOS">#REF!</definedName>
    <definedName name="Säulen_1Sp">#REF!</definedName>
    <definedName name="Scale">#REF!</definedName>
    <definedName name="ScrutinyClassification_Auto">#REF!</definedName>
    <definedName name="ScrutinyClassification_Final">#REF!</definedName>
    <definedName name="SectorAltDefinition">#REF!</definedName>
    <definedName name="SectorDefinition">#REF!</definedName>
    <definedName name="SEI" localSheetId="18">#REF!</definedName>
    <definedName name="SEI" localSheetId="19">#REF!</definedName>
    <definedName name="SEI" localSheetId="21">#REF!</definedName>
    <definedName name="SEI" localSheetId="4">#REF!</definedName>
    <definedName name="SEI" localSheetId="31">#REF!</definedName>
    <definedName name="SEI">#REF!</definedName>
    <definedName name="seitto98" localSheetId="19">#REF!</definedName>
    <definedName name="seitto98" localSheetId="21">#REF!</definedName>
    <definedName name="seitto98">#REF!</definedName>
    <definedName name="SELECT" localSheetId="19">#REF!</definedName>
    <definedName name="SELECT" localSheetId="21">#REF!</definedName>
    <definedName name="SELECT">#REF!</definedName>
    <definedName name="SEMESTRE">#REF!</definedName>
    <definedName name="sencount" hidden="1">2</definedName>
    <definedName name="SERV" localSheetId="18">#REF!</definedName>
    <definedName name="SERV" localSheetId="19">#REF!</definedName>
    <definedName name="SERV" localSheetId="21">#REF!</definedName>
    <definedName name="SERV" localSheetId="4">#REF!</definedName>
    <definedName name="SERV" localSheetId="31">#REF!</definedName>
    <definedName name="SERV">#REF!</definedName>
    <definedName name="SET" localSheetId="18">#REF!</definedName>
    <definedName name="SET" localSheetId="19">#REF!</definedName>
    <definedName name="SET" localSheetId="21">#REF!</definedName>
    <definedName name="SET" localSheetId="4">#REF!</definedName>
    <definedName name="SET">#REF!</definedName>
    <definedName name="sfarewr" localSheetId="18">#REF!</definedName>
    <definedName name="sfarewr" localSheetId="19">#REF!</definedName>
    <definedName name="sfarewr" localSheetId="21">#REF!</definedName>
    <definedName name="sfarewr" localSheetId="4">#REF!</definedName>
    <definedName name="sfarewr">#REF!</definedName>
    <definedName name="SHEET_A._Contents_and_file_description">#REF!</definedName>
    <definedName name="SHEET_B._DATA_FROM_TO_OTHER_FILES">#REF!</definedName>
    <definedName name="SHEET_C._RAW_DATA1">#REF!</definedName>
    <definedName name="SHEET_C._RAW_DATA2">#REF!</definedName>
    <definedName name="SHEET_D._DATA_TRANSFORMATIONS">#REF!</definedName>
    <definedName name="SHEET_E._FINAL_TABLES">#REF!</definedName>
    <definedName name="SHEETB">#REF!</definedName>
    <definedName name="SHEETB2">#REF!</definedName>
    <definedName name="Shocks">#REF!</definedName>
    <definedName name="SIDXGOB">#REF!</definedName>
    <definedName name="sisfin2">#REF!</definedName>
    <definedName name="SISTEMA_BANCARIO_NACIONAL">#REF!</definedName>
    <definedName name="skaiciavimai_2021ruduo">#REF!</definedName>
    <definedName name="skaiciavimai_LV">#REF!</definedName>
    <definedName name="SL">#REF!</definedName>
    <definedName name="snsaexp">#REF!</definedName>
    <definedName name="snsaexpcountries">#REF!</definedName>
    <definedName name="snsaexpquarters">#REF!</definedName>
    <definedName name="snsaimp">#REF!</definedName>
    <definedName name="snsaimpcountries">#REF!</definedName>
    <definedName name="snsaimpquarters">#REF!</definedName>
    <definedName name="SpreadDefinition">#REF!</definedName>
    <definedName name="SRTab1" localSheetId="18">#REF!</definedName>
    <definedName name="SRTab1" localSheetId="19">#REF!</definedName>
    <definedName name="SRTab1" localSheetId="21">#REF!</definedName>
    <definedName name="SRTab1" localSheetId="4">#REF!</definedName>
    <definedName name="SRTab1" localSheetId="31">#REF!</definedName>
    <definedName name="SRTab1">#REF!</definedName>
    <definedName name="SRTab11" localSheetId="19">#REF!</definedName>
    <definedName name="SRTab11" localSheetId="21">#REF!</definedName>
    <definedName name="SRTab11">#REF!</definedName>
    <definedName name="SRTab6" localSheetId="19">#REF!</definedName>
    <definedName name="SRTab6" localSheetId="21">#REF!</definedName>
    <definedName name="SRTab6">#REF!</definedName>
    <definedName name="SRTab7">#REF!</definedName>
    <definedName name="SRTab8">#REF!</definedName>
    <definedName name="SS">#REF!</definedName>
    <definedName name="ssfexp">#REF!</definedName>
    <definedName name="ssfexpcountries">#REF!</definedName>
    <definedName name="ssfexpquarters">#REF!</definedName>
    <definedName name="ssfimp">#REF!</definedName>
    <definedName name="ssfimpcountries">#REF!</definedName>
    <definedName name="ssfimpquarters">#REF!</definedName>
    <definedName name="sss">#REF!</definedName>
    <definedName name="ssssss">#N/A</definedName>
    <definedName name="STAAT">#REF!</definedName>
    <definedName name="staatost">#REF!</definedName>
    <definedName name="STOP" localSheetId="18">#REF!</definedName>
    <definedName name="STOP" localSheetId="19">#REF!</definedName>
    <definedName name="STOP" localSheetId="21">#REF!</definedName>
    <definedName name="STOP" localSheetId="4">#REF!</definedName>
    <definedName name="STOP">#REF!</definedName>
    <definedName name="supuestos" localSheetId="19">#REF!</definedName>
    <definedName name="supuestos">#REF!</definedName>
    <definedName name="svost">#REF!</definedName>
    <definedName name="Swvu.PLA1." localSheetId="19" hidden="1">#REF!</definedName>
    <definedName name="Swvu.PLA1." hidden="1">#REF!</definedName>
    <definedName name="Swvu.PLA2." hidden="1">#REF!</definedName>
    <definedName name="t">#N/A</definedName>
    <definedName name="T1_KJ_1991_1993_HJ_1991_1_1993_2">#REF!</definedName>
    <definedName name="T1_KJ_1994_1996_HJ_1994_1_1996_2">#REF!</definedName>
    <definedName name="T1_KJ_1997_1999_HJ_1997_1_1999_2">#REF!</definedName>
    <definedName name="T1_KJ_HJ_VÄ_rate_1992_1994">#REF!</definedName>
    <definedName name="T1_KJ_HJ_VÄ_rate_1995_1997">#REF!</definedName>
    <definedName name="T1_VJ_1991_1_1992_4">#REF!</definedName>
    <definedName name="T1_VJ_1993_1_1994_4">#REF!</definedName>
    <definedName name="T1_VJ_1995_1_1996_4">#REF!</definedName>
    <definedName name="T1_VJ_1997_1_1998_4">#REF!</definedName>
    <definedName name="T1_VJ_VÄ_rate_1992_1_1993_4">#REF!</definedName>
    <definedName name="T1_VJ_VÄ_rate_1994_1_1995_4">#REF!</definedName>
    <definedName name="T1_VJ_VÄ_rate_1996_1_1997_4">#REF!</definedName>
    <definedName name="T10PPI" localSheetId="18">#REF!</definedName>
    <definedName name="T10PPI" localSheetId="19">#REF!</definedName>
    <definedName name="T10PPI">#REF!</definedName>
    <definedName name="T11IMW" localSheetId="19">#REF!</definedName>
    <definedName name="T11IMW">#REF!</definedName>
    <definedName name="T12ULC" localSheetId="19">#REF!</definedName>
    <definedName name="T12ULC">#REF!</definedName>
    <definedName name="T13LFE">#REF!</definedName>
    <definedName name="T14EPE">#REF!</definedName>
    <definedName name="T15ROP">#REF!</definedName>
    <definedName name="T16OPU">#REF!</definedName>
    <definedName name="T2_KJ_1991_1993_HJ_1991_1_1993_2">#REF!</definedName>
    <definedName name="T2_KJ_1994_1996_HJ_1994_1_1996_2">#REF!</definedName>
    <definedName name="T2_KJ_1997_1999_HJ_1997_1_1999_2">#REF!</definedName>
    <definedName name="T2_KJ_HJ_VÄ_rate_1992_1994">#REF!</definedName>
    <definedName name="T2_KJ_HJ_VÄ_rate_1995_1997">#REF!</definedName>
    <definedName name="T2_VJ_1991_1_1992_4">#REF!</definedName>
    <definedName name="T2_VJ_1993_1_1994_4">#REF!</definedName>
    <definedName name="T2_VJ_1995_1_1996_4">#REF!</definedName>
    <definedName name="T2_VJ_1997_1_1998_4">#REF!</definedName>
    <definedName name="T2_VJ_VÄ_rate_1992_1_1993_4">#REF!</definedName>
    <definedName name="T2_VJ_VÄ_rate_1994_1_1995_4">#REF!</definedName>
    <definedName name="T2_VJ_VÄ_rate_1996_1_1997_4">#REF!</definedName>
    <definedName name="T21_KJ_1991_1993_HJ_1991_1_1993_2">#REF!</definedName>
    <definedName name="T21_KJ_1994_1996_HJ_1994_1_1996_2">#REF!</definedName>
    <definedName name="T21_KJ_1997_1999_HJ_1997_1_1999_2">#REF!</definedName>
    <definedName name="T21_KJ_HJ_VÄ_rate_1992_1994">#REF!</definedName>
    <definedName name="T21_KJ_HJ_VÄ_rate_1995_1997">#REF!</definedName>
    <definedName name="T21_VJ_1991_1_1992_4">#REF!</definedName>
    <definedName name="T21_VJ_1993_1_1994_4">#REF!</definedName>
    <definedName name="T21_VJ_1995_1_1996_4">#REF!</definedName>
    <definedName name="T21_VJ_1997_1_1998_4">#REF!</definedName>
    <definedName name="T21_VJ_VÄ_rate_1992_1_1993_4">#REF!</definedName>
    <definedName name="T21_VJ_VÄ_rate_1994_1_1995_4">#REF!</definedName>
    <definedName name="T21_VJ_VÄ_rate_1996_1_1997_4">#REF!</definedName>
    <definedName name="T2YSECREA">#REF!</definedName>
    <definedName name="T31_KJ_1991_1993_HJ_1991_1_1993_2">#REF!</definedName>
    <definedName name="T31_KJ_1994_1996_HJ_1994_1_1996_2">#REF!</definedName>
    <definedName name="T31_KJ_1997_1999_HJ_1997_1_1999_2">#REF!</definedName>
    <definedName name="T31_KJ_HJ_VÄ_rate_1992_1994">#REF!</definedName>
    <definedName name="T31_KJ_HJ_VÄ_rate_1995_1997">#REF!</definedName>
    <definedName name="T31_VJ_1991_1_1992_4">#REF!</definedName>
    <definedName name="T31_VJ_1993_1_1994_4">#REF!</definedName>
    <definedName name="T31_VJ_1995_1_1996_4">#REF!</definedName>
    <definedName name="T31_VJ_1997_1_1998_4">#REF!</definedName>
    <definedName name="T31_VJ_VÄ_rate_1992_1_1993_4">#REF!</definedName>
    <definedName name="T31_VJ_VÄ_rate_1994_1_1995_4">#REF!</definedName>
    <definedName name="T31_VJ_VÄ_rate_1996_1_1997_4">#REF!</definedName>
    <definedName name="T32_KJ_1991_1993_HJ_1991_1_1993_2">#REF!</definedName>
    <definedName name="T32_KJ_1994_1996_HJ_1994_1_1996_2">#REF!</definedName>
    <definedName name="T32_KJ_1997_1999_HJ_1997_1_1999_2">#REF!</definedName>
    <definedName name="T32_KJ_HJ_VÄ_rate_1992_1994">#REF!</definedName>
    <definedName name="T32_KJ_HJ_VÄ_rate_1995_1997">#REF!</definedName>
    <definedName name="T32_VJ_1991_1_1992_4">#REF!</definedName>
    <definedName name="T32_VJ_1993_1_1994_4">#REF!</definedName>
    <definedName name="T32_VJ_1995_1_1996_4">#REF!</definedName>
    <definedName name="T32_VJ_1997_1_1998_4">#REF!</definedName>
    <definedName name="T32_VJ_VÄ_rate_1992_1_1993_4">#REF!</definedName>
    <definedName name="T32_VJ_VÄ_rate_1994_1_1995_4">#REF!</definedName>
    <definedName name="T32_VJ_VÄ_rate_1996_1_1997_4">#REF!</definedName>
    <definedName name="T3YSECNOM">#REF!</definedName>
    <definedName name="T4_KJ_1991_1993_HJ_1991_1_1993_2">#REF!</definedName>
    <definedName name="T4_KJ_1994_1996_HJ_1994_1_1996_2">#REF!</definedName>
    <definedName name="T4_KJ_1997_1999_HJ_1997_1_1999_2">#REF!</definedName>
    <definedName name="T4_KJ_HJ_VÄ_rate_1992_1994">#REF!</definedName>
    <definedName name="T4_KJ_HJ_VÄ_rate_1995_1997">#REF!</definedName>
    <definedName name="T4_VJ_1991_1_1992_4">#REF!</definedName>
    <definedName name="T4_VJ_1993_1_1994_4">#REF!</definedName>
    <definedName name="T4_VJ_1995_1_1996_4">#REF!</definedName>
    <definedName name="T4_VJ_1997_1_1998_4">#REF!</definedName>
    <definedName name="T4_VJ_VÄ_rate_1992_1_1993_4">#REF!</definedName>
    <definedName name="T4_VJ_VÄ_rate_1994_1_1995_4">#REF!</definedName>
    <definedName name="T4_VJ_VÄ_rate_1996_1_1997_4">#REF!</definedName>
    <definedName name="T5_KJ_1991_1993_HJ_1991_1_1993_2">#REF!</definedName>
    <definedName name="T5_KJ_1994_1996_HJ_1994_1_1996_2">#REF!</definedName>
    <definedName name="T5_KJ_1997_1999_HJ_1997_1_1999_2">#REF!</definedName>
    <definedName name="T5_KJ_HJ_VÄ_rate_1992_1994">#REF!</definedName>
    <definedName name="T5_KJ_HJ_VÄ_rate_1995_1997">#REF!</definedName>
    <definedName name="T5_VJ_1991_1_1992_4">#REF!</definedName>
    <definedName name="T5_VJ_1993_1_1994_4">#REF!</definedName>
    <definedName name="T5_VJ_1995_1_1996_4">#REF!</definedName>
    <definedName name="T5_VJ_1997_1_1998_4">#REF!</definedName>
    <definedName name="T5_VJ_VÄ_rate_1992_1_1993_4">#REF!</definedName>
    <definedName name="T5_VJ_VÄ_rate_1994_1_1995_4">#REF!</definedName>
    <definedName name="T5_VJ_VÄ_rate_1996_1_1997_4">#REF!</definedName>
    <definedName name="T9CPI">#REF!</definedName>
    <definedName name="TAB1A">#REF!</definedName>
    <definedName name="TAB1CK">#REF!</definedName>
    <definedName name="Tab25a">#REF!</definedName>
    <definedName name="Tab25b">#REF!</definedName>
    <definedName name="TAB2A">#REF!</definedName>
    <definedName name="TAB5A">#REF!</definedName>
    <definedName name="TAB6A">#REF!</definedName>
    <definedName name="TAB6B">#REF!</definedName>
    <definedName name="TAB6C">#REF!</definedName>
    <definedName name="TAB7A">#REF!</definedName>
    <definedName name="tabla">#REF!</definedName>
    <definedName name="Table">#REF!</definedName>
    <definedName name="Table__47">#REF!</definedName>
    <definedName name="Table_16.__Guatemala__National_Accounts_at_Current_Prices">#REF!</definedName>
    <definedName name="Table_2._Country_X___Public_Sector_Financing_1">#REF!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A.__Guatemala__Trends_in_Private_Sector_Unit_Labor_Costs__ULC___Real_Wages__Productivity_and_Employment">#REF!</definedName>
    <definedName name="Table_debt">#REF!</definedName>
    <definedName name="Table1">#REF!</definedName>
    <definedName name="Table12">#REF!</definedName>
    <definedName name="Table13b">#REF!</definedName>
    <definedName name="Table15">#REF!</definedName>
    <definedName name="Table16">#REF!</definedName>
    <definedName name="Table2">#REF!</definedName>
    <definedName name="Table3">#REF!</definedName>
    <definedName name="Table5">#REF!</definedName>
    <definedName name="Table7">#REF!</definedName>
    <definedName name="Table8">#REF!</definedName>
    <definedName name="TableA3">#REF!</definedName>
    <definedName name="TableName">"Dummy"</definedName>
    <definedName name="tabost91">#REF!</definedName>
    <definedName name="tabost92">#REF!</definedName>
    <definedName name="tabost93">#REF!</definedName>
    <definedName name="TAME">#REF!</definedName>
    <definedName name="tarea1">#REF!</definedName>
    <definedName name="tarea2">#REF!</definedName>
    <definedName name="TASAS_DE_INTERES_PROMEDIO" localSheetId="18">#REF!,#REF!</definedName>
    <definedName name="TASAS_DE_INTERES_PROMEDIO" localSheetId="19">#REF!,#REF!</definedName>
    <definedName name="TASAS_DE_INTERES_PROMEDIO" localSheetId="21">#REF!,#REF!</definedName>
    <definedName name="TASAS_DE_INTERES_PROMEDIO" localSheetId="4">#REF!,#REF!</definedName>
    <definedName name="TASAS_DE_INTERES_PROMEDIO" localSheetId="31">#REF!,#REF!</definedName>
    <definedName name="TASAS_DE_INTERES_PROMEDIO">#REF!,#REF!</definedName>
    <definedName name="Tbl_GFN" localSheetId="18">#REF!</definedName>
    <definedName name="Tbl_GFN" localSheetId="19">#REF!</definedName>
    <definedName name="Tbl_GFN" localSheetId="21">#REF!</definedName>
    <definedName name="Tbl_GFN" localSheetId="4">#REF!</definedName>
    <definedName name="Tbl_GFN" localSheetId="31">#REF!</definedName>
    <definedName name="Tbl_GFN">#REF!</definedName>
    <definedName name="tblChecks" localSheetId="18">#REF!</definedName>
    <definedName name="tblChecks" localSheetId="19">#REF!</definedName>
    <definedName name="tblChecks" localSheetId="21">#REF!</definedName>
    <definedName name="tblChecks" localSheetId="4">#REF!</definedName>
    <definedName name="tblChecks">#REF!</definedName>
    <definedName name="tblLinks" localSheetId="18">#REF!</definedName>
    <definedName name="tblLinks" localSheetId="19">#REF!</definedName>
    <definedName name="tblLinks" localSheetId="21">#REF!</definedName>
    <definedName name="tblLinks" localSheetId="4">#REF!</definedName>
    <definedName name="tblLinks">#REF!</definedName>
    <definedName name="tbn">#REF!</definedName>
    <definedName name="tbVBStData">#REF!</definedName>
    <definedName name="tbVBStData1">#REF!</definedName>
    <definedName name="TC">#REF!</definedName>
    <definedName name="TC00">#REF!</definedName>
    <definedName name="TCFEN">#REF!</definedName>
    <definedName name="tchoy">#REF!</definedName>
    <definedName name="TCN">#REF!</definedName>
    <definedName name="TDIC">#REF!</definedName>
    <definedName name="tdic96">#REF!</definedName>
    <definedName name="Test1">#REF!</definedName>
    <definedName name="TIME">#REF!</definedName>
    <definedName name="tititid">#REF!</definedName>
    <definedName name="Titulo">#REF!</definedName>
    <definedName name="títulos">#REF!</definedName>
    <definedName name="titulos_">#REF!</definedName>
    <definedName name="tjun">#REF!</definedName>
    <definedName name="TM">#REF!</definedName>
    <definedName name="TM_D">#REF!</definedName>
    <definedName name="TM_DPCH">#REF!</definedName>
    <definedName name="TM_R">#REF!</definedName>
    <definedName name="TM_RPCH">#REF!</definedName>
    <definedName name="TMAR">#REF!</definedName>
    <definedName name="TMG">#REF!</definedName>
    <definedName name="TMG_D">#REF!</definedName>
    <definedName name="TMG_DPCH">#REF!</definedName>
    <definedName name="TMG_R">#REF!</definedName>
    <definedName name="TMG_RPCH">#REF!</definedName>
    <definedName name="TMGO">#N/A</definedName>
    <definedName name="TMGO_D" localSheetId="18">#REF!</definedName>
    <definedName name="TMGO_D" localSheetId="19">#REF!</definedName>
    <definedName name="TMGO_D" localSheetId="21">#REF!</definedName>
    <definedName name="TMGO_D" localSheetId="4">#REF!</definedName>
    <definedName name="TMGO_D" localSheetId="31">#REF!</definedName>
    <definedName name="TMGO_D">#REF!</definedName>
    <definedName name="TMGO_DPCH" localSheetId="18">#REF!</definedName>
    <definedName name="TMGO_DPCH" localSheetId="19">#REF!</definedName>
    <definedName name="TMGO_DPCH" localSheetId="21">#REF!</definedName>
    <definedName name="TMGO_DPCH" localSheetId="4">#REF!</definedName>
    <definedName name="TMGO_DPCH">#REF!</definedName>
    <definedName name="TMGO_R" localSheetId="18">#REF!</definedName>
    <definedName name="TMGO_R" localSheetId="19">#REF!</definedName>
    <definedName name="TMGO_R" localSheetId="21">#REF!</definedName>
    <definedName name="TMGO_R" localSheetId="4">#REF!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NAME">#REF!</definedName>
    <definedName name="tnov">#REF!</definedName>
    <definedName name="toct">#REF!</definedName>
    <definedName name="toyear">#REF!</definedName>
    <definedName name="TOWEO">#REF!</definedName>
    <definedName name="TRADE3">#REF!</definedName>
    <definedName name="trans">#REF!</definedName>
    <definedName name="Transfer_check">#REF!</definedName>
    <definedName name="TRANSNAVE">#REF!</definedName>
    <definedName name="TRAS">#N/A</definedName>
    <definedName name="tretry" localSheetId="18" hidden="1">#REF!</definedName>
    <definedName name="tretry" localSheetId="19" hidden="1">#REF!</definedName>
    <definedName name="tretry" localSheetId="21" hidden="1">#REF!</definedName>
    <definedName name="tretry" localSheetId="4" hidden="1">#REF!</definedName>
    <definedName name="tretry" localSheetId="31" hidden="1">#REF!</definedName>
    <definedName name="tretry" hidden="1">#REF!</definedName>
    <definedName name="TRISM" localSheetId="18">#REF!</definedName>
    <definedName name="TRISM" localSheetId="19">#REF!</definedName>
    <definedName name="TRISM" localSheetId="21">#REF!</definedName>
    <definedName name="TRISM" localSheetId="4">#REF!</definedName>
    <definedName name="TRISM">#REF!</definedName>
    <definedName name="TS" localSheetId="18">#REF!</definedName>
    <definedName name="TS" localSheetId="19">#REF!</definedName>
    <definedName name="TS" localSheetId="21">#REF!</definedName>
    <definedName name="TS" localSheetId="4">#REF!</definedName>
    <definedName name="TS">#REF!</definedName>
    <definedName name="TSET">#REF!</definedName>
    <definedName name="TTO_Summary_of_non_fator_services">#REF!</definedName>
    <definedName name="ttttt" hidden="1">#REF!</definedName>
    <definedName name="twryrwe" hidden="1">#REF!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 localSheetId="18">#REF!</definedName>
    <definedName name="TXG_DPCH" localSheetId="19">#REF!</definedName>
    <definedName name="TXG_DPCH" localSheetId="21">#REF!</definedName>
    <definedName name="TXG_DPCH" localSheetId="4">#REF!</definedName>
    <definedName name="TXG_DPCH" localSheetId="31">#REF!</definedName>
    <definedName name="TXG_DPCH">#REF!</definedName>
    <definedName name="TXG_R" localSheetId="18">#REF!</definedName>
    <definedName name="TXG_R" localSheetId="19">#REF!</definedName>
    <definedName name="TXG_R" localSheetId="21">#REF!</definedName>
    <definedName name="TXG_R" localSheetId="4">#REF!</definedName>
    <definedName name="TXG_R">#REF!</definedName>
    <definedName name="TXG_RPCH" localSheetId="18">#REF!</definedName>
    <definedName name="TXG_RPCH" localSheetId="19">#REF!</definedName>
    <definedName name="TXG_RPCH" localSheetId="21">#REF!</definedName>
    <definedName name="TXG_RPCH" localSheetId="4">#REF!</definedName>
    <definedName name="TXG_RPCH">#REF!</definedName>
    <definedName name="TXGO">#N/A</definedName>
    <definedName name="TXGO_D" localSheetId="18">#REF!</definedName>
    <definedName name="TXGO_D" localSheetId="19">#REF!</definedName>
    <definedName name="TXGO_D" localSheetId="21">#REF!</definedName>
    <definedName name="TXGO_D" localSheetId="4">#REF!</definedName>
    <definedName name="TXGO_D" localSheetId="31">#REF!</definedName>
    <definedName name="TXGO_D">#REF!</definedName>
    <definedName name="TXGO_DPCH" localSheetId="18">#REF!</definedName>
    <definedName name="TXGO_DPCH" localSheetId="19">#REF!</definedName>
    <definedName name="TXGO_DPCH" localSheetId="21">#REF!</definedName>
    <definedName name="TXGO_DPCH" localSheetId="4">#REF!</definedName>
    <definedName name="TXGO_DPCH">#REF!</definedName>
    <definedName name="TXGO_R" localSheetId="18">#REF!</definedName>
    <definedName name="TXGO_R" localSheetId="19">#REF!</definedName>
    <definedName name="TXGO_R" localSheetId="21">#REF!</definedName>
    <definedName name="TXGO_R" localSheetId="4">#REF!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übprivhh">#REF!</definedName>
    <definedName name="uyyuyuyu">#REF!</definedName>
    <definedName name="uyyuuyuy">#REF!</definedName>
    <definedName name="uyuyuyuu">#REF!</definedName>
    <definedName name="uiuuui">#REF!</definedName>
    <definedName name="ukmin">#REF!</definedName>
    <definedName name="UnidadMonetaria">#REF!</definedName>
    <definedName name="Universities">#REF!</definedName>
    <definedName name="Uruguay">#REF!</definedName>
    <definedName name="v" hidden="1">#REF!</definedName>
    <definedName name="vcv">#REF!</definedName>
    <definedName name="venci">#REF!</definedName>
    <definedName name="venci2000">#REF!</definedName>
    <definedName name="venci2001">#REF!</definedName>
    <definedName name="venci2002">#REF!</definedName>
    <definedName name="venci2003">#REF!</definedName>
    <definedName name="venci2004">#REF!</definedName>
    <definedName name="venci2005">#REF!</definedName>
    <definedName name="venci98">#REF!</definedName>
    <definedName name="venci98j">#REF!</definedName>
    <definedName name="venci98s">#REF!</definedName>
    <definedName name="venci99">#REF!</definedName>
    <definedName name="Venezuela">#REF!</definedName>
    <definedName name="version_">#REF!</definedName>
    <definedName name="vfgfg">#REF!</definedName>
    <definedName name="vienlap">#REF!</definedName>
    <definedName name="vienlapis">#REF!</definedName>
    <definedName name="Vigencia">#REF!</definedName>
    <definedName name="vigencia1">#REF!</definedName>
    <definedName name="WPCP33_D">#REF!</definedName>
    <definedName name="WPCP33pch">#REF!</definedName>
    <definedName name="wret">#REF!</definedName>
    <definedName name="ww" hidden="1">#REF!</definedName>
    <definedName name="wwww" hidden="1">#REF!</definedName>
    <definedName name="x">#REF!</definedName>
    <definedName name="xa">#REF!</definedName>
    <definedName name="xaa">#REF!</definedName>
    <definedName name="xbb">#REF!</definedName>
    <definedName name="XBS">#REF!</definedName>
    <definedName name="XGS">#REF!</definedName>
    <definedName name="xx" localSheetId="18">#REF!</definedName>
    <definedName name="xx" localSheetId="19">#REF!</definedName>
    <definedName name="xx" localSheetId="4">#REF!</definedName>
    <definedName name="xx" localSheetId="31">#REF!</definedName>
    <definedName name="xx">Turinys!#REF!</definedName>
    <definedName name="xxWRS_1" localSheetId="18">#REF!</definedName>
    <definedName name="xxWRS_1" localSheetId="21">#REF!</definedName>
    <definedName name="xxWRS_1" localSheetId="4">#REF!</definedName>
    <definedName name="xxWRS_1" localSheetId="31">#REF!</definedName>
    <definedName name="xxWRS_1">#REF!</definedName>
    <definedName name="xxx" localSheetId="18">#REF!</definedName>
    <definedName name="xxx" localSheetId="21">#REF!</definedName>
    <definedName name="xxx">#REF!</definedName>
    <definedName name="xxxx" localSheetId="18">#REF!</definedName>
    <definedName name="xxxx" localSheetId="21">#REF!</definedName>
    <definedName name="xxxx">#REF!</definedName>
    <definedName name="xxxxx">#REF!</definedName>
    <definedName name="Z_00C67BFA_FEDD_11D1_98B3_00C04FC96ABD_.wvu.Rows" localSheetId="18" hidden="1">#REF!,#REF!,#REF!,#REF!,#REF!,#REF!</definedName>
    <definedName name="Z_00C67BFA_FEDD_11D1_98B3_00C04FC96ABD_.wvu.Rows" localSheetId="19" hidden="1">#REF!,#REF!,#REF!,#REF!,#REF!,#REF!</definedName>
    <definedName name="Z_00C67BFA_FEDD_11D1_98B3_00C04FC96ABD_.wvu.Rows" localSheetId="21" hidden="1">#REF!,#REF!,#REF!,#REF!,#REF!,#REF!</definedName>
    <definedName name="Z_00C67BFA_FEDD_11D1_98B3_00C04FC96ABD_.wvu.Rows" localSheetId="4" hidden="1">#REF!,#REF!,#REF!,#REF!,#REF!,#REF!</definedName>
    <definedName name="Z_00C67BFA_FEDD_11D1_98B3_00C04FC96ABD_.wvu.Rows" localSheetId="31" hidden="1">#REF!,#REF!,#REF!,#REF!,#REF!,#REF!</definedName>
    <definedName name="Z_00C67BFA_FEDD_11D1_98B3_00C04FC96ABD_.wvu.Rows" hidden="1">#REF!,#REF!,#REF!,#REF!,#REF!,#REF!</definedName>
    <definedName name="Z_00C67BFB_FEDD_11D1_98B3_00C04FC96ABD_.wvu.Rows" localSheetId="18" hidden="1">#REF!,#REF!,#REF!,#REF!,#REF!,#REF!</definedName>
    <definedName name="Z_00C67BFB_FEDD_11D1_98B3_00C04FC96ABD_.wvu.Rows" localSheetId="19" hidden="1">#REF!,#REF!,#REF!,#REF!,#REF!,#REF!</definedName>
    <definedName name="Z_00C67BFB_FEDD_11D1_98B3_00C04FC96ABD_.wvu.Rows" localSheetId="21" hidden="1">#REF!,#REF!,#REF!,#REF!,#REF!,#REF!</definedName>
    <definedName name="Z_00C67BFB_FEDD_11D1_98B3_00C04FC96ABD_.wvu.Rows" localSheetId="4" hidden="1">#REF!,#REF!,#REF!,#REF!,#REF!,#REF!</definedName>
    <definedName name="Z_00C67BFB_FEDD_11D1_98B3_00C04FC96ABD_.wvu.Rows" hidden="1">#REF!,#REF!,#REF!,#REF!,#REF!,#REF!</definedName>
    <definedName name="Z_00C67BFC_FEDD_11D1_98B3_00C04FC96ABD_.wvu.Rows" localSheetId="18" hidden="1">#REF!,#REF!,#REF!,#REF!,#REF!,#REF!</definedName>
    <definedName name="Z_00C67BFC_FEDD_11D1_98B3_00C04FC96ABD_.wvu.Rows" localSheetId="19" hidden="1">#REF!,#REF!,#REF!,#REF!,#REF!,#REF!</definedName>
    <definedName name="Z_00C67BFC_FEDD_11D1_98B3_00C04FC96ABD_.wvu.Rows" localSheetId="21" hidden="1">#REF!,#REF!,#REF!,#REF!,#REF!,#REF!</definedName>
    <definedName name="Z_00C67BFC_FEDD_11D1_98B3_00C04FC96ABD_.wvu.Rows" localSheetId="4" hidden="1">#REF!,#REF!,#REF!,#REF!,#REF!,#REF!</definedName>
    <definedName name="Z_00C67BFC_FEDD_11D1_98B3_00C04FC96ABD_.wvu.Rows" hidden="1">#REF!,#REF!,#REF!,#REF!,#REF!,#REF!</definedName>
    <definedName name="Z_00C67BFD_FEDD_11D1_98B3_00C04FC96ABD_.wvu.Rows" hidden="1">#REF!,#REF!,#REF!,#REF!,#REF!,#REF!</definedName>
    <definedName name="Z_00C67BFE_FEDD_11D1_98B3_00C04FC96ABD_.wvu.Rows" localSheetId="18" hidden="1">#REF!,#REF!,#REF!,#REF!,#REF!,#REF!,#REF!,#REF!</definedName>
    <definedName name="Z_00C67BFE_FEDD_11D1_98B3_00C04FC96ABD_.wvu.Rows" localSheetId="19" hidden="1">#REF!,#REF!,#REF!,#REF!,#REF!,#REF!,#REF!,#REF!</definedName>
    <definedName name="Z_00C67BFE_FEDD_11D1_98B3_00C04FC96ABD_.wvu.Rows" localSheetId="21" hidden="1">#REF!,#REF!,#REF!,#REF!,#REF!,#REF!,#REF!,#REF!</definedName>
    <definedName name="Z_00C67BFE_FEDD_11D1_98B3_00C04FC96ABD_.wvu.Rows" localSheetId="4" hidden="1">#REF!,#REF!,#REF!,#REF!,#REF!,#REF!,#REF!,#REF!</definedName>
    <definedName name="Z_00C67BFE_FEDD_11D1_98B3_00C04FC96ABD_.wvu.Rows" localSheetId="31" hidden="1">#REF!,#REF!,#REF!,#REF!,#REF!,#REF!,#REF!,#REF!</definedName>
    <definedName name="Z_00C67BFE_FEDD_11D1_98B3_00C04FC96ABD_.wvu.Rows" hidden="1">#REF!,#REF!,#REF!,#REF!,#REF!,#REF!,#REF!,#REF!</definedName>
    <definedName name="Z_00C67BFF_FEDD_11D1_98B3_00C04FC96ABD_.wvu.Rows" localSheetId="18" hidden="1">#REF!,#REF!,#REF!,#REF!,#REF!,#REF!,#REF!</definedName>
    <definedName name="Z_00C67BFF_FEDD_11D1_98B3_00C04FC96ABD_.wvu.Rows" localSheetId="19" hidden="1">#REF!,#REF!,#REF!,#REF!,#REF!,#REF!,#REF!</definedName>
    <definedName name="Z_00C67BFF_FEDD_11D1_98B3_00C04FC96ABD_.wvu.Rows" localSheetId="21" hidden="1">#REF!,#REF!,#REF!,#REF!,#REF!,#REF!,#REF!</definedName>
    <definedName name="Z_00C67BFF_FEDD_11D1_98B3_00C04FC96ABD_.wvu.Rows" localSheetId="4" hidden="1">#REF!,#REF!,#REF!,#REF!,#REF!,#REF!,#REF!</definedName>
    <definedName name="Z_00C67BFF_FEDD_11D1_98B3_00C04FC96ABD_.wvu.Rows" localSheetId="31" hidden="1">#REF!,#REF!,#REF!,#REF!,#REF!,#REF!,#REF!</definedName>
    <definedName name="Z_00C67BFF_FEDD_11D1_98B3_00C04FC96ABD_.wvu.Rows" hidden="1">#REF!,#REF!,#REF!,#REF!,#REF!,#REF!,#REF!</definedName>
    <definedName name="Z_00C67C00_FEDD_11D1_98B3_00C04FC96ABD_.wvu.Rows" localSheetId="18" hidden="1">#REF!,#REF!,#REF!,#REF!,#REF!,#REF!,#REF!</definedName>
    <definedName name="Z_00C67C00_FEDD_11D1_98B3_00C04FC96ABD_.wvu.Rows" localSheetId="19" hidden="1">#REF!,#REF!,#REF!,#REF!,#REF!,#REF!,#REF!</definedName>
    <definedName name="Z_00C67C00_FEDD_11D1_98B3_00C04FC96ABD_.wvu.Rows" localSheetId="21" hidden="1">#REF!,#REF!,#REF!,#REF!,#REF!,#REF!,#REF!</definedName>
    <definedName name="Z_00C67C00_FEDD_11D1_98B3_00C04FC96ABD_.wvu.Rows" localSheetId="4" hidden="1">#REF!,#REF!,#REF!,#REF!,#REF!,#REF!,#REF!</definedName>
    <definedName name="Z_00C67C00_FEDD_11D1_98B3_00C04FC96ABD_.wvu.Rows" hidden="1">#REF!,#REF!,#REF!,#REF!,#REF!,#REF!,#REF!</definedName>
    <definedName name="Z_00C67C01_FEDD_11D1_98B3_00C04FC96ABD_.wvu.Rows" localSheetId="18" hidden="1">#REF!,#REF!,#REF!,#REF!,#REF!,#REF!,#REF!,#REF!</definedName>
    <definedName name="Z_00C67C01_FEDD_11D1_98B3_00C04FC96ABD_.wvu.Rows" localSheetId="19" hidden="1">#REF!,#REF!,#REF!,#REF!,#REF!,#REF!,#REF!,#REF!</definedName>
    <definedName name="Z_00C67C01_FEDD_11D1_98B3_00C04FC96ABD_.wvu.Rows" localSheetId="21" hidden="1">#REF!,#REF!,#REF!,#REF!,#REF!,#REF!,#REF!,#REF!</definedName>
    <definedName name="Z_00C67C01_FEDD_11D1_98B3_00C04FC96ABD_.wvu.Rows" localSheetId="4" hidden="1">#REF!,#REF!,#REF!,#REF!,#REF!,#REF!,#REF!,#REF!</definedName>
    <definedName name="Z_00C67C01_FEDD_11D1_98B3_00C04FC96ABD_.wvu.Rows" localSheetId="31" hidden="1">#REF!,#REF!,#REF!,#REF!,#REF!,#REF!,#REF!,#REF!</definedName>
    <definedName name="Z_00C67C01_FEDD_11D1_98B3_00C04FC96ABD_.wvu.Rows" hidden="1">#REF!,#REF!,#REF!,#REF!,#REF!,#REF!,#REF!,#REF!</definedName>
    <definedName name="Z_00C67C02_FEDD_11D1_98B3_00C04FC96ABD_.wvu.Rows" localSheetId="18" hidden="1">#REF!,#REF!,#REF!,#REF!,#REF!,#REF!,#REF!,#REF!</definedName>
    <definedName name="Z_00C67C02_FEDD_11D1_98B3_00C04FC96ABD_.wvu.Rows" localSheetId="19" hidden="1">#REF!,#REF!,#REF!,#REF!,#REF!,#REF!,#REF!,#REF!</definedName>
    <definedName name="Z_00C67C02_FEDD_11D1_98B3_00C04FC96ABD_.wvu.Rows" localSheetId="21" hidden="1">#REF!,#REF!,#REF!,#REF!,#REF!,#REF!,#REF!,#REF!</definedName>
    <definedName name="Z_00C67C02_FEDD_11D1_98B3_00C04FC96ABD_.wvu.Rows" localSheetId="4" hidden="1">#REF!,#REF!,#REF!,#REF!,#REF!,#REF!,#REF!,#REF!</definedName>
    <definedName name="Z_00C67C02_FEDD_11D1_98B3_00C04FC96ABD_.wvu.Rows" hidden="1">#REF!,#REF!,#REF!,#REF!,#REF!,#REF!,#REF!,#REF!</definedName>
    <definedName name="Z_00C67C03_FEDD_11D1_98B3_00C04FC96ABD_.wvu.Rows" localSheetId="18" hidden="1">#REF!,#REF!,#REF!,#REF!,#REF!,#REF!,#REF!,#REF!</definedName>
    <definedName name="Z_00C67C03_FEDD_11D1_98B3_00C04FC96ABD_.wvu.Rows" localSheetId="19" hidden="1">#REF!,#REF!,#REF!,#REF!,#REF!,#REF!,#REF!,#REF!</definedName>
    <definedName name="Z_00C67C03_FEDD_11D1_98B3_00C04FC96ABD_.wvu.Rows" localSheetId="21" hidden="1">#REF!,#REF!,#REF!,#REF!,#REF!,#REF!,#REF!,#REF!</definedName>
    <definedName name="Z_00C67C03_FEDD_11D1_98B3_00C04FC96ABD_.wvu.Rows" localSheetId="4" hidden="1">#REF!,#REF!,#REF!,#REF!,#REF!,#REF!,#REF!,#REF!</definedName>
    <definedName name="Z_00C67C03_FEDD_11D1_98B3_00C04FC96ABD_.wvu.Rows" hidden="1">#REF!,#REF!,#REF!,#REF!,#REF!,#REF!,#REF!,#REF!</definedName>
    <definedName name="Z_00C67C05_FEDD_11D1_98B3_00C04FC96ABD_.wvu.Rows" localSheetId="18" hidden="1">#REF!,#REF!,#REF!,#REF!,#REF!,#REF!,#REF!,#REF!,#REF!</definedName>
    <definedName name="Z_00C67C05_FEDD_11D1_98B3_00C04FC96ABD_.wvu.Rows" localSheetId="19" hidden="1">#REF!,#REF!,#REF!,#REF!,#REF!,#REF!,#REF!,#REF!,#REF!</definedName>
    <definedName name="Z_00C67C05_FEDD_11D1_98B3_00C04FC96ABD_.wvu.Rows" localSheetId="21" hidden="1">#REF!,#REF!,#REF!,#REF!,#REF!,#REF!,#REF!,#REF!,#REF!</definedName>
    <definedName name="Z_00C67C05_FEDD_11D1_98B3_00C04FC96ABD_.wvu.Rows" localSheetId="4" hidden="1">#REF!,#REF!,#REF!,#REF!,#REF!,#REF!,#REF!,#REF!,#REF!</definedName>
    <definedName name="Z_00C67C05_FEDD_11D1_98B3_00C04FC96ABD_.wvu.Rows" localSheetId="31" hidden="1">#REF!,#REF!,#REF!,#REF!,#REF!,#REF!,#REF!,#REF!,#REF!</definedName>
    <definedName name="Z_00C67C05_FEDD_11D1_98B3_00C04FC96ABD_.wvu.Rows" hidden="1">#REF!,#REF!,#REF!,#REF!,#REF!,#REF!,#REF!,#REF!,#REF!</definedName>
    <definedName name="Z_00C67C06_FEDD_11D1_98B3_00C04FC96ABD_.wvu.Rows" localSheetId="18" hidden="1">#REF!,#REF!,#REF!,#REF!,#REF!,#REF!,#REF!,#REF!,#REF!</definedName>
    <definedName name="Z_00C67C06_FEDD_11D1_98B3_00C04FC96ABD_.wvu.Rows" localSheetId="19" hidden="1">#REF!,#REF!,#REF!,#REF!,#REF!,#REF!,#REF!,#REF!,#REF!</definedName>
    <definedName name="Z_00C67C06_FEDD_11D1_98B3_00C04FC96ABD_.wvu.Rows" localSheetId="21" hidden="1">#REF!,#REF!,#REF!,#REF!,#REF!,#REF!,#REF!,#REF!,#REF!</definedName>
    <definedName name="Z_00C67C06_FEDD_11D1_98B3_00C04FC96ABD_.wvu.Rows" localSheetId="4" hidden="1">#REF!,#REF!,#REF!,#REF!,#REF!,#REF!,#REF!,#REF!,#REF!</definedName>
    <definedName name="Z_00C67C06_FEDD_11D1_98B3_00C04FC96ABD_.wvu.Rows" hidden="1">#REF!,#REF!,#REF!,#REF!,#REF!,#REF!,#REF!,#REF!,#REF!</definedName>
    <definedName name="Z_00C67C07_FEDD_11D1_98B3_00C04FC96ABD_.wvu.Rows" localSheetId="18" hidden="1">#REF!,#REF!,#REF!,#REF!,#REF!,#REF!</definedName>
    <definedName name="Z_00C67C07_FEDD_11D1_98B3_00C04FC96ABD_.wvu.Rows" localSheetId="19" hidden="1">#REF!,#REF!,#REF!,#REF!,#REF!,#REF!</definedName>
    <definedName name="Z_00C67C07_FEDD_11D1_98B3_00C04FC96ABD_.wvu.Rows" localSheetId="21" hidden="1">#REF!,#REF!,#REF!,#REF!,#REF!,#REF!</definedName>
    <definedName name="Z_00C67C07_FEDD_11D1_98B3_00C04FC96ABD_.wvu.Rows" localSheetId="4" hidden="1">#REF!,#REF!,#REF!,#REF!,#REF!,#REF!</definedName>
    <definedName name="Z_00C67C07_FEDD_11D1_98B3_00C04FC96ABD_.wvu.Rows" localSheetId="31" hidden="1">#REF!,#REF!,#REF!,#REF!,#REF!,#REF!</definedName>
    <definedName name="Z_00C67C07_FEDD_11D1_98B3_00C04FC96ABD_.wvu.Rows" hidden="1">#REF!,#REF!,#REF!,#REF!,#REF!,#REF!</definedName>
    <definedName name="Z_112039D0_FF0B_11D1_98B3_00C04FC96ABD_.wvu.Rows" localSheetId="18" hidden="1">#REF!,#REF!,#REF!,#REF!,#REF!,#REF!</definedName>
    <definedName name="Z_112039D0_FF0B_11D1_98B3_00C04FC96ABD_.wvu.Rows" localSheetId="19" hidden="1">#REF!,#REF!,#REF!,#REF!,#REF!,#REF!</definedName>
    <definedName name="Z_112039D0_FF0B_11D1_98B3_00C04FC96ABD_.wvu.Rows" localSheetId="21" hidden="1">#REF!,#REF!,#REF!,#REF!,#REF!,#REF!</definedName>
    <definedName name="Z_112039D0_FF0B_11D1_98B3_00C04FC96ABD_.wvu.Rows" localSheetId="4" hidden="1">#REF!,#REF!,#REF!,#REF!,#REF!,#REF!</definedName>
    <definedName name="Z_112039D0_FF0B_11D1_98B3_00C04FC96ABD_.wvu.Rows" hidden="1">#REF!,#REF!,#REF!,#REF!,#REF!,#REF!</definedName>
    <definedName name="Z_112039D1_FF0B_11D1_98B3_00C04FC96ABD_.wvu.Rows" localSheetId="18" hidden="1">#REF!,#REF!,#REF!,#REF!,#REF!,#REF!</definedName>
    <definedName name="Z_112039D1_FF0B_11D1_98B3_00C04FC96ABD_.wvu.Rows" localSheetId="19" hidden="1">#REF!,#REF!,#REF!,#REF!,#REF!,#REF!</definedName>
    <definedName name="Z_112039D1_FF0B_11D1_98B3_00C04FC96ABD_.wvu.Rows" localSheetId="21" hidden="1">#REF!,#REF!,#REF!,#REF!,#REF!,#REF!</definedName>
    <definedName name="Z_112039D1_FF0B_11D1_98B3_00C04FC96ABD_.wvu.Rows" localSheetId="4" hidden="1">#REF!,#REF!,#REF!,#REF!,#REF!,#REF!</definedName>
    <definedName name="Z_112039D1_FF0B_11D1_98B3_00C04FC96ABD_.wvu.Rows" hidden="1">#REF!,#REF!,#REF!,#REF!,#REF!,#REF!</definedName>
    <definedName name="Z_112039D2_FF0B_11D1_98B3_00C04FC96ABD_.wvu.Rows" hidden="1">#REF!,#REF!,#REF!,#REF!,#REF!,#REF!</definedName>
    <definedName name="Z_112039D3_FF0B_11D1_98B3_00C04FC96ABD_.wvu.Rows" hidden="1">#REF!,#REF!,#REF!,#REF!,#REF!,#REF!</definedName>
    <definedName name="Z_112039D4_FF0B_11D1_98B3_00C04FC96ABD_.wvu.Rows" localSheetId="18" hidden="1">#REF!,#REF!,#REF!,#REF!,#REF!,#REF!,#REF!,#REF!</definedName>
    <definedName name="Z_112039D4_FF0B_11D1_98B3_00C04FC96ABD_.wvu.Rows" localSheetId="19" hidden="1">#REF!,#REF!,#REF!,#REF!,#REF!,#REF!,#REF!,#REF!</definedName>
    <definedName name="Z_112039D4_FF0B_11D1_98B3_00C04FC96ABD_.wvu.Rows" localSheetId="21" hidden="1">#REF!,#REF!,#REF!,#REF!,#REF!,#REF!,#REF!,#REF!</definedName>
    <definedName name="Z_112039D4_FF0B_11D1_98B3_00C04FC96ABD_.wvu.Rows" localSheetId="4" hidden="1">#REF!,#REF!,#REF!,#REF!,#REF!,#REF!,#REF!,#REF!</definedName>
    <definedName name="Z_112039D4_FF0B_11D1_98B3_00C04FC96ABD_.wvu.Rows" localSheetId="31" hidden="1">#REF!,#REF!,#REF!,#REF!,#REF!,#REF!,#REF!,#REF!</definedName>
    <definedName name="Z_112039D4_FF0B_11D1_98B3_00C04FC96ABD_.wvu.Rows" hidden="1">#REF!,#REF!,#REF!,#REF!,#REF!,#REF!,#REF!,#REF!</definedName>
    <definedName name="Z_112039D5_FF0B_11D1_98B3_00C04FC96ABD_.wvu.Rows" localSheetId="18" hidden="1">#REF!,#REF!,#REF!,#REF!,#REF!,#REF!,#REF!</definedName>
    <definedName name="Z_112039D5_FF0B_11D1_98B3_00C04FC96ABD_.wvu.Rows" localSheetId="19" hidden="1">#REF!,#REF!,#REF!,#REF!,#REF!,#REF!,#REF!</definedName>
    <definedName name="Z_112039D5_FF0B_11D1_98B3_00C04FC96ABD_.wvu.Rows" localSheetId="21" hidden="1">#REF!,#REF!,#REF!,#REF!,#REF!,#REF!,#REF!</definedName>
    <definedName name="Z_112039D5_FF0B_11D1_98B3_00C04FC96ABD_.wvu.Rows" localSheetId="4" hidden="1">#REF!,#REF!,#REF!,#REF!,#REF!,#REF!,#REF!</definedName>
    <definedName name="Z_112039D5_FF0B_11D1_98B3_00C04FC96ABD_.wvu.Rows" localSheetId="31" hidden="1">#REF!,#REF!,#REF!,#REF!,#REF!,#REF!,#REF!</definedName>
    <definedName name="Z_112039D5_FF0B_11D1_98B3_00C04FC96ABD_.wvu.Rows" hidden="1">#REF!,#REF!,#REF!,#REF!,#REF!,#REF!,#REF!</definedName>
    <definedName name="Z_112039D6_FF0B_11D1_98B3_00C04FC96ABD_.wvu.Rows" localSheetId="18" hidden="1">#REF!,#REF!,#REF!,#REF!,#REF!,#REF!,#REF!</definedName>
    <definedName name="Z_112039D6_FF0B_11D1_98B3_00C04FC96ABD_.wvu.Rows" localSheetId="19" hidden="1">#REF!,#REF!,#REF!,#REF!,#REF!,#REF!,#REF!</definedName>
    <definedName name="Z_112039D6_FF0B_11D1_98B3_00C04FC96ABD_.wvu.Rows" localSheetId="21" hidden="1">#REF!,#REF!,#REF!,#REF!,#REF!,#REF!,#REF!</definedName>
    <definedName name="Z_112039D6_FF0B_11D1_98B3_00C04FC96ABD_.wvu.Rows" localSheetId="4" hidden="1">#REF!,#REF!,#REF!,#REF!,#REF!,#REF!,#REF!</definedName>
    <definedName name="Z_112039D6_FF0B_11D1_98B3_00C04FC96ABD_.wvu.Rows" hidden="1">#REF!,#REF!,#REF!,#REF!,#REF!,#REF!,#REF!</definedName>
    <definedName name="Z_112039D7_FF0B_11D1_98B3_00C04FC96ABD_.wvu.Rows" localSheetId="18" hidden="1">#REF!,#REF!,#REF!,#REF!,#REF!,#REF!,#REF!,#REF!</definedName>
    <definedName name="Z_112039D7_FF0B_11D1_98B3_00C04FC96ABD_.wvu.Rows" localSheetId="19" hidden="1">#REF!,#REF!,#REF!,#REF!,#REF!,#REF!,#REF!,#REF!</definedName>
    <definedName name="Z_112039D7_FF0B_11D1_98B3_00C04FC96ABD_.wvu.Rows" localSheetId="21" hidden="1">#REF!,#REF!,#REF!,#REF!,#REF!,#REF!,#REF!,#REF!</definedName>
    <definedName name="Z_112039D7_FF0B_11D1_98B3_00C04FC96ABD_.wvu.Rows" localSheetId="4" hidden="1">#REF!,#REF!,#REF!,#REF!,#REF!,#REF!,#REF!,#REF!</definedName>
    <definedName name="Z_112039D7_FF0B_11D1_98B3_00C04FC96ABD_.wvu.Rows" localSheetId="31" hidden="1">#REF!,#REF!,#REF!,#REF!,#REF!,#REF!,#REF!,#REF!</definedName>
    <definedName name="Z_112039D7_FF0B_11D1_98B3_00C04FC96ABD_.wvu.Rows" hidden="1">#REF!,#REF!,#REF!,#REF!,#REF!,#REF!,#REF!,#REF!</definedName>
    <definedName name="Z_112039D8_FF0B_11D1_98B3_00C04FC96ABD_.wvu.Rows" localSheetId="18" hidden="1">#REF!,#REF!,#REF!,#REF!,#REF!,#REF!,#REF!,#REF!</definedName>
    <definedName name="Z_112039D8_FF0B_11D1_98B3_00C04FC96ABD_.wvu.Rows" localSheetId="19" hidden="1">#REF!,#REF!,#REF!,#REF!,#REF!,#REF!,#REF!,#REF!</definedName>
    <definedName name="Z_112039D8_FF0B_11D1_98B3_00C04FC96ABD_.wvu.Rows" localSheetId="21" hidden="1">#REF!,#REF!,#REF!,#REF!,#REF!,#REF!,#REF!,#REF!</definedName>
    <definedName name="Z_112039D8_FF0B_11D1_98B3_00C04FC96ABD_.wvu.Rows" localSheetId="4" hidden="1">#REF!,#REF!,#REF!,#REF!,#REF!,#REF!,#REF!,#REF!</definedName>
    <definedName name="Z_112039D8_FF0B_11D1_98B3_00C04FC96ABD_.wvu.Rows" hidden="1">#REF!,#REF!,#REF!,#REF!,#REF!,#REF!,#REF!,#REF!</definedName>
    <definedName name="Z_112039D9_FF0B_11D1_98B3_00C04FC96ABD_.wvu.Rows" localSheetId="18" hidden="1">#REF!,#REF!,#REF!,#REF!,#REF!,#REF!,#REF!,#REF!</definedName>
    <definedName name="Z_112039D9_FF0B_11D1_98B3_00C04FC96ABD_.wvu.Rows" localSheetId="19" hidden="1">#REF!,#REF!,#REF!,#REF!,#REF!,#REF!,#REF!,#REF!</definedName>
    <definedName name="Z_112039D9_FF0B_11D1_98B3_00C04FC96ABD_.wvu.Rows" localSheetId="21" hidden="1">#REF!,#REF!,#REF!,#REF!,#REF!,#REF!,#REF!,#REF!</definedName>
    <definedName name="Z_112039D9_FF0B_11D1_98B3_00C04FC96ABD_.wvu.Rows" localSheetId="4" hidden="1">#REF!,#REF!,#REF!,#REF!,#REF!,#REF!,#REF!,#REF!</definedName>
    <definedName name="Z_112039D9_FF0B_11D1_98B3_00C04FC96ABD_.wvu.Rows" hidden="1">#REF!,#REF!,#REF!,#REF!,#REF!,#REF!,#REF!,#REF!</definedName>
    <definedName name="Z_112039DB_FF0B_11D1_98B3_00C04FC96ABD_.wvu.Rows" localSheetId="18" hidden="1">#REF!,#REF!,#REF!,#REF!,#REF!,#REF!,#REF!,#REF!,#REF!</definedName>
    <definedName name="Z_112039DB_FF0B_11D1_98B3_00C04FC96ABD_.wvu.Rows" localSheetId="19" hidden="1">#REF!,#REF!,#REF!,#REF!,#REF!,#REF!,#REF!,#REF!,#REF!</definedName>
    <definedName name="Z_112039DB_FF0B_11D1_98B3_00C04FC96ABD_.wvu.Rows" localSheetId="21" hidden="1">#REF!,#REF!,#REF!,#REF!,#REF!,#REF!,#REF!,#REF!,#REF!</definedName>
    <definedName name="Z_112039DB_FF0B_11D1_98B3_00C04FC96ABD_.wvu.Rows" localSheetId="4" hidden="1">#REF!,#REF!,#REF!,#REF!,#REF!,#REF!,#REF!,#REF!,#REF!</definedName>
    <definedName name="Z_112039DB_FF0B_11D1_98B3_00C04FC96ABD_.wvu.Rows" localSheetId="31" hidden="1">#REF!,#REF!,#REF!,#REF!,#REF!,#REF!,#REF!,#REF!,#REF!</definedName>
    <definedName name="Z_112039DB_FF0B_11D1_98B3_00C04FC96ABD_.wvu.Rows" hidden="1">#REF!,#REF!,#REF!,#REF!,#REF!,#REF!,#REF!,#REF!,#REF!</definedName>
    <definedName name="Z_112039DC_FF0B_11D1_98B3_00C04FC96ABD_.wvu.Rows" localSheetId="18" hidden="1">#REF!,#REF!,#REF!,#REF!,#REF!,#REF!,#REF!,#REF!,#REF!</definedName>
    <definedName name="Z_112039DC_FF0B_11D1_98B3_00C04FC96ABD_.wvu.Rows" localSheetId="19" hidden="1">#REF!,#REF!,#REF!,#REF!,#REF!,#REF!,#REF!,#REF!,#REF!</definedName>
    <definedName name="Z_112039DC_FF0B_11D1_98B3_00C04FC96ABD_.wvu.Rows" localSheetId="21" hidden="1">#REF!,#REF!,#REF!,#REF!,#REF!,#REF!,#REF!,#REF!,#REF!</definedName>
    <definedName name="Z_112039DC_FF0B_11D1_98B3_00C04FC96ABD_.wvu.Rows" localSheetId="4" hidden="1">#REF!,#REF!,#REF!,#REF!,#REF!,#REF!,#REF!,#REF!,#REF!</definedName>
    <definedName name="Z_112039DC_FF0B_11D1_98B3_00C04FC96ABD_.wvu.Rows" hidden="1">#REF!,#REF!,#REF!,#REF!,#REF!,#REF!,#REF!,#REF!,#REF!</definedName>
    <definedName name="Z_112039DD_FF0B_11D1_98B3_00C04FC96ABD_.wvu.Rows" localSheetId="18" hidden="1">#REF!,#REF!,#REF!,#REF!,#REF!,#REF!</definedName>
    <definedName name="Z_112039DD_FF0B_11D1_98B3_00C04FC96ABD_.wvu.Rows" localSheetId="19" hidden="1">#REF!,#REF!,#REF!,#REF!,#REF!,#REF!</definedName>
    <definedName name="Z_112039DD_FF0B_11D1_98B3_00C04FC96ABD_.wvu.Rows" localSheetId="21" hidden="1">#REF!,#REF!,#REF!,#REF!,#REF!,#REF!</definedName>
    <definedName name="Z_112039DD_FF0B_11D1_98B3_00C04FC96ABD_.wvu.Rows" localSheetId="4" hidden="1">#REF!,#REF!,#REF!,#REF!,#REF!,#REF!</definedName>
    <definedName name="Z_112039DD_FF0B_11D1_98B3_00C04FC96ABD_.wvu.Rows" localSheetId="31" hidden="1">#REF!,#REF!,#REF!,#REF!,#REF!,#REF!</definedName>
    <definedName name="Z_112039DD_FF0B_11D1_98B3_00C04FC96ABD_.wvu.Rows" hidden="1">#REF!,#REF!,#REF!,#REF!,#REF!,#REF!</definedName>
    <definedName name="Z_1A8C061B_2301_11D3_BFD1_000039E37209_.wvu.Cols" localSheetId="18" hidden="1">#REF!,#REF!,#REF!</definedName>
    <definedName name="Z_1A8C061B_2301_11D3_BFD1_000039E37209_.wvu.Cols" localSheetId="19" hidden="1">#REF!,#REF!,#REF!</definedName>
    <definedName name="Z_1A8C061B_2301_11D3_BFD1_000039E37209_.wvu.Cols" localSheetId="21" hidden="1">#REF!,#REF!,#REF!</definedName>
    <definedName name="Z_1A8C061B_2301_11D3_BFD1_000039E37209_.wvu.Cols" localSheetId="4" hidden="1">#REF!,#REF!,#REF!</definedName>
    <definedName name="Z_1A8C061B_2301_11D3_BFD1_000039E37209_.wvu.Cols" localSheetId="31" hidden="1">#REF!,#REF!,#REF!</definedName>
    <definedName name="Z_1A8C061B_2301_11D3_BFD1_000039E37209_.wvu.Cols" hidden="1">#REF!,#REF!,#REF!</definedName>
    <definedName name="Z_1A8C061B_2301_11D3_BFD1_000039E37209_.wvu.Rows" localSheetId="18" hidden="1">#REF!,#REF!,#REF!</definedName>
    <definedName name="Z_1A8C061B_2301_11D3_BFD1_000039E37209_.wvu.Rows" localSheetId="19" hidden="1">#REF!,#REF!,#REF!</definedName>
    <definedName name="Z_1A8C061B_2301_11D3_BFD1_000039E37209_.wvu.Rows" localSheetId="21"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18" hidden="1">#REF!,#REF!,#REF!</definedName>
    <definedName name="Z_1A8C061C_2301_11D3_BFD1_000039E37209_.wvu.Cols" localSheetId="19" hidden="1">#REF!,#REF!,#REF!</definedName>
    <definedName name="Z_1A8C061C_2301_11D3_BFD1_000039E37209_.wvu.Cols" localSheetId="21"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localSheetId="18" hidden="1">#REF!,#REF!,#REF!,#REF!,#REF!,#REF!</definedName>
    <definedName name="Z_1F4C2007_FFA7_11D1_98B6_00C04FC96ABD_.wvu.Rows" localSheetId="19" hidden="1">#REF!,#REF!,#REF!,#REF!,#REF!,#REF!</definedName>
    <definedName name="Z_1F4C2007_FFA7_11D1_98B6_00C04FC96ABD_.wvu.Rows" localSheetId="21" hidden="1">#REF!,#REF!,#REF!,#REF!,#REF!,#REF!</definedName>
    <definedName name="Z_1F4C2007_FFA7_11D1_98B6_00C04FC96ABD_.wvu.Rows" localSheetId="4" hidden="1">#REF!,#REF!,#REF!,#REF!,#REF!,#REF!</definedName>
    <definedName name="Z_1F4C2007_FFA7_11D1_98B6_00C04FC96ABD_.wvu.Rows" localSheetId="31" hidden="1">#REF!,#REF!,#REF!,#REF!,#REF!,#REF!</definedName>
    <definedName name="Z_1F4C2007_FFA7_11D1_98B6_00C04FC96ABD_.wvu.Rows" hidden="1">#REF!,#REF!,#REF!,#REF!,#REF!,#REF!</definedName>
    <definedName name="Z_1F4C2008_FFA7_11D1_98B6_00C04FC96ABD_.wvu.Rows" localSheetId="18" hidden="1">#REF!,#REF!,#REF!,#REF!,#REF!,#REF!</definedName>
    <definedName name="Z_1F4C2008_FFA7_11D1_98B6_00C04FC96ABD_.wvu.Rows" localSheetId="19" hidden="1">#REF!,#REF!,#REF!,#REF!,#REF!,#REF!</definedName>
    <definedName name="Z_1F4C2008_FFA7_11D1_98B6_00C04FC96ABD_.wvu.Rows" localSheetId="21" hidden="1">#REF!,#REF!,#REF!,#REF!,#REF!,#REF!</definedName>
    <definedName name="Z_1F4C2008_FFA7_11D1_98B6_00C04FC96ABD_.wvu.Rows" localSheetId="4" hidden="1">#REF!,#REF!,#REF!,#REF!,#REF!,#REF!</definedName>
    <definedName name="Z_1F4C2008_FFA7_11D1_98B6_00C04FC96ABD_.wvu.Rows" hidden="1">#REF!,#REF!,#REF!,#REF!,#REF!,#REF!</definedName>
    <definedName name="Z_1F4C2009_FFA7_11D1_98B6_00C04FC96ABD_.wvu.Rows" localSheetId="18" hidden="1">#REF!,#REF!,#REF!,#REF!,#REF!,#REF!</definedName>
    <definedName name="Z_1F4C2009_FFA7_11D1_98B6_00C04FC96ABD_.wvu.Rows" localSheetId="19" hidden="1">#REF!,#REF!,#REF!,#REF!,#REF!,#REF!</definedName>
    <definedName name="Z_1F4C2009_FFA7_11D1_98B6_00C04FC96ABD_.wvu.Rows" localSheetId="21" hidden="1">#REF!,#REF!,#REF!,#REF!,#REF!,#REF!</definedName>
    <definedName name="Z_1F4C2009_FFA7_11D1_98B6_00C04FC96ABD_.wvu.Rows" localSheetId="4" hidden="1">#REF!,#REF!,#REF!,#REF!,#REF!,#REF!</definedName>
    <definedName name="Z_1F4C2009_FFA7_11D1_98B6_00C04FC96ABD_.wvu.Rows" hidden="1">#REF!,#REF!,#REF!,#REF!,#REF!,#REF!</definedName>
    <definedName name="Z_1F4C200A_FFA7_11D1_98B6_00C04FC96ABD_.wvu.Rows" hidden="1">#REF!,#REF!,#REF!,#REF!,#REF!,#REF!</definedName>
    <definedName name="Z_1F4C200B_FFA7_11D1_98B6_00C04FC96ABD_.wvu.Rows" localSheetId="18" hidden="1">#REF!,#REF!,#REF!,#REF!,#REF!,#REF!,#REF!,#REF!</definedName>
    <definedName name="Z_1F4C200B_FFA7_11D1_98B6_00C04FC96ABD_.wvu.Rows" localSheetId="19" hidden="1">#REF!,#REF!,#REF!,#REF!,#REF!,#REF!,#REF!,#REF!</definedName>
    <definedName name="Z_1F4C200B_FFA7_11D1_98B6_00C04FC96ABD_.wvu.Rows" localSheetId="21" hidden="1">#REF!,#REF!,#REF!,#REF!,#REF!,#REF!,#REF!,#REF!</definedName>
    <definedName name="Z_1F4C200B_FFA7_11D1_98B6_00C04FC96ABD_.wvu.Rows" localSheetId="4" hidden="1">#REF!,#REF!,#REF!,#REF!,#REF!,#REF!,#REF!,#REF!</definedName>
    <definedName name="Z_1F4C200B_FFA7_11D1_98B6_00C04FC96ABD_.wvu.Rows" localSheetId="31" hidden="1">#REF!,#REF!,#REF!,#REF!,#REF!,#REF!,#REF!,#REF!</definedName>
    <definedName name="Z_1F4C200B_FFA7_11D1_98B6_00C04FC96ABD_.wvu.Rows" hidden="1">#REF!,#REF!,#REF!,#REF!,#REF!,#REF!,#REF!,#REF!</definedName>
    <definedName name="Z_1F4C200C_FFA7_11D1_98B6_00C04FC96ABD_.wvu.Rows" localSheetId="18" hidden="1">#REF!,#REF!,#REF!,#REF!,#REF!,#REF!,#REF!</definedName>
    <definedName name="Z_1F4C200C_FFA7_11D1_98B6_00C04FC96ABD_.wvu.Rows" localSheetId="19" hidden="1">#REF!,#REF!,#REF!,#REF!,#REF!,#REF!,#REF!</definedName>
    <definedName name="Z_1F4C200C_FFA7_11D1_98B6_00C04FC96ABD_.wvu.Rows" localSheetId="21" hidden="1">#REF!,#REF!,#REF!,#REF!,#REF!,#REF!,#REF!</definedName>
    <definedName name="Z_1F4C200C_FFA7_11D1_98B6_00C04FC96ABD_.wvu.Rows" localSheetId="4" hidden="1">#REF!,#REF!,#REF!,#REF!,#REF!,#REF!,#REF!</definedName>
    <definedName name="Z_1F4C200C_FFA7_11D1_98B6_00C04FC96ABD_.wvu.Rows" localSheetId="31" hidden="1">#REF!,#REF!,#REF!,#REF!,#REF!,#REF!,#REF!</definedName>
    <definedName name="Z_1F4C200C_FFA7_11D1_98B6_00C04FC96ABD_.wvu.Rows" hidden="1">#REF!,#REF!,#REF!,#REF!,#REF!,#REF!,#REF!</definedName>
    <definedName name="Z_1F4C200D_FFA7_11D1_98B6_00C04FC96ABD_.wvu.Rows" localSheetId="18" hidden="1">#REF!,#REF!,#REF!,#REF!,#REF!,#REF!,#REF!</definedName>
    <definedName name="Z_1F4C200D_FFA7_11D1_98B6_00C04FC96ABD_.wvu.Rows" localSheetId="19" hidden="1">#REF!,#REF!,#REF!,#REF!,#REF!,#REF!,#REF!</definedName>
    <definedName name="Z_1F4C200D_FFA7_11D1_98B6_00C04FC96ABD_.wvu.Rows" localSheetId="21" hidden="1">#REF!,#REF!,#REF!,#REF!,#REF!,#REF!,#REF!</definedName>
    <definedName name="Z_1F4C200D_FFA7_11D1_98B6_00C04FC96ABD_.wvu.Rows" localSheetId="4" hidden="1">#REF!,#REF!,#REF!,#REF!,#REF!,#REF!,#REF!</definedName>
    <definedName name="Z_1F4C200D_FFA7_11D1_98B6_00C04FC96ABD_.wvu.Rows" hidden="1">#REF!,#REF!,#REF!,#REF!,#REF!,#REF!,#REF!</definedName>
    <definedName name="Z_1F4C200E_FFA7_11D1_98B6_00C04FC96ABD_.wvu.Rows" localSheetId="18" hidden="1">#REF!,#REF!,#REF!,#REF!,#REF!,#REF!,#REF!,#REF!</definedName>
    <definedName name="Z_1F4C200E_FFA7_11D1_98B6_00C04FC96ABD_.wvu.Rows" localSheetId="19" hidden="1">#REF!,#REF!,#REF!,#REF!,#REF!,#REF!,#REF!,#REF!</definedName>
    <definedName name="Z_1F4C200E_FFA7_11D1_98B6_00C04FC96ABD_.wvu.Rows" localSheetId="21" hidden="1">#REF!,#REF!,#REF!,#REF!,#REF!,#REF!,#REF!,#REF!</definedName>
    <definedName name="Z_1F4C200E_FFA7_11D1_98B6_00C04FC96ABD_.wvu.Rows" localSheetId="4" hidden="1">#REF!,#REF!,#REF!,#REF!,#REF!,#REF!,#REF!,#REF!</definedName>
    <definedName name="Z_1F4C200E_FFA7_11D1_98B6_00C04FC96ABD_.wvu.Rows" localSheetId="31" hidden="1">#REF!,#REF!,#REF!,#REF!,#REF!,#REF!,#REF!,#REF!</definedName>
    <definedName name="Z_1F4C200E_FFA7_11D1_98B6_00C04FC96ABD_.wvu.Rows" hidden="1">#REF!,#REF!,#REF!,#REF!,#REF!,#REF!,#REF!,#REF!</definedName>
    <definedName name="Z_1F4C200F_FFA7_11D1_98B6_00C04FC96ABD_.wvu.Rows" localSheetId="18" hidden="1">#REF!,#REF!,#REF!,#REF!,#REF!,#REF!,#REF!,#REF!</definedName>
    <definedName name="Z_1F4C200F_FFA7_11D1_98B6_00C04FC96ABD_.wvu.Rows" localSheetId="19" hidden="1">#REF!,#REF!,#REF!,#REF!,#REF!,#REF!,#REF!,#REF!</definedName>
    <definedName name="Z_1F4C200F_FFA7_11D1_98B6_00C04FC96ABD_.wvu.Rows" localSheetId="21" hidden="1">#REF!,#REF!,#REF!,#REF!,#REF!,#REF!,#REF!,#REF!</definedName>
    <definedName name="Z_1F4C200F_FFA7_11D1_98B6_00C04FC96ABD_.wvu.Rows" localSheetId="4" hidden="1">#REF!,#REF!,#REF!,#REF!,#REF!,#REF!,#REF!,#REF!</definedName>
    <definedName name="Z_1F4C200F_FFA7_11D1_98B6_00C04FC96ABD_.wvu.Rows" hidden="1">#REF!,#REF!,#REF!,#REF!,#REF!,#REF!,#REF!,#REF!</definedName>
    <definedName name="Z_1F4C2010_FFA7_11D1_98B6_00C04FC96ABD_.wvu.Rows" localSheetId="18" hidden="1">#REF!,#REF!,#REF!,#REF!,#REF!,#REF!,#REF!,#REF!</definedName>
    <definedName name="Z_1F4C2010_FFA7_11D1_98B6_00C04FC96ABD_.wvu.Rows" localSheetId="19" hidden="1">#REF!,#REF!,#REF!,#REF!,#REF!,#REF!,#REF!,#REF!</definedName>
    <definedName name="Z_1F4C2010_FFA7_11D1_98B6_00C04FC96ABD_.wvu.Rows" localSheetId="21" hidden="1">#REF!,#REF!,#REF!,#REF!,#REF!,#REF!,#REF!,#REF!</definedName>
    <definedName name="Z_1F4C2010_FFA7_11D1_98B6_00C04FC96ABD_.wvu.Rows" localSheetId="4" hidden="1">#REF!,#REF!,#REF!,#REF!,#REF!,#REF!,#REF!,#REF!</definedName>
    <definedName name="Z_1F4C2010_FFA7_11D1_98B6_00C04FC96ABD_.wvu.Rows" hidden="1">#REF!,#REF!,#REF!,#REF!,#REF!,#REF!,#REF!,#REF!</definedName>
    <definedName name="Z_1F4C2012_FFA7_11D1_98B6_00C04FC96ABD_.wvu.Rows" localSheetId="18" hidden="1">#REF!,#REF!,#REF!,#REF!,#REF!,#REF!,#REF!,#REF!,#REF!</definedName>
    <definedName name="Z_1F4C2012_FFA7_11D1_98B6_00C04FC96ABD_.wvu.Rows" localSheetId="19" hidden="1">#REF!,#REF!,#REF!,#REF!,#REF!,#REF!,#REF!,#REF!,#REF!</definedName>
    <definedName name="Z_1F4C2012_FFA7_11D1_98B6_00C04FC96ABD_.wvu.Rows" localSheetId="21" hidden="1">#REF!,#REF!,#REF!,#REF!,#REF!,#REF!,#REF!,#REF!,#REF!</definedName>
    <definedName name="Z_1F4C2012_FFA7_11D1_98B6_00C04FC96ABD_.wvu.Rows" localSheetId="4" hidden="1">#REF!,#REF!,#REF!,#REF!,#REF!,#REF!,#REF!,#REF!,#REF!</definedName>
    <definedName name="Z_1F4C2012_FFA7_11D1_98B6_00C04FC96ABD_.wvu.Rows" localSheetId="31" hidden="1">#REF!,#REF!,#REF!,#REF!,#REF!,#REF!,#REF!,#REF!,#REF!</definedName>
    <definedName name="Z_1F4C2012_FFA7_11D1_98B6_00C04FC96ABD_.wvu.Rows" hidden="1">#REF!,#REF!,#REF!,#REF!,#REF!,#REF!,#REF!,#REF!,#REF!</definedName>
    <definedName name="Z_1F4C2013_FFA7_11D1_98B6_00C04FC96ABD_.wvu.Rows" localSheetId="18" hidden="1">#REF!,#REF!,#REF!,#REF!,#REF!,#REF!,#REF!,#REF!,#REF!</definedName>
    <definedName name="Z_1F4C2013_FFA7_11D1_98B6_00C04FC96ABD_.wvu.Rows" localSheetId="19" hidden="1">#REF!,#REF!,#REF!,#REF!,#REF!,#REF!,#REF!,#REF!,#REF!</definedName>
    <definedName name="Z_1F4C2013_FFA7_11D1_98B6_00C04FC96ABD_.wvu.Rows" localSheetId="21" hidden="1">#REF!,#REF!,#REF!,#REF!,#REF!,#REF!,#REF!,#REF!,#REF!</definedName>
    <definedName name="Z_1F4C2013_FFA7_11D1_98B6_00C04FC96ABD_.wvu.Rows" localSheetId="4" hidden="1">#REF!,#REF!,#REF!,#REF!,#REF!,#REF!,#REF!,#REF!,#REF!</definedName>
    <definedName name="Z_1F4C2013_FFA7_11D1_98B6_00C04FC96ABD_.wvu.Rows" hidden="1">#REF!,#REF!,#REF!,#REF!,#REF!,#REF!,#REF!,#REF!,#REF!</definedName>
    <definedName name="Z_1F4C2014_FFA7_11D1_98B6_00C04FC96ABD_.wvu.Rows" localSheetId="18" hidden="1">#REF!,#REF!,#REF!,#REF!,#REF!,#REF!</definedName>
    <definedName name="Z_1F4C2014_FFA7_11D1_98B6_00C04FC96ABD_.wvu.Rows" localSheetId="19" hidden="1">#REF!,#REF!,#REF!,#REF!,#REF!,#REF!</definedName>
    <definedName name="Z_1F4C2014_FFA7_11D1_98B6_00C04FC96ABD_.wvu.Rows" localSheetId="21" hidden="1">#REF!,#REF!,#REF!,#REF!,#REF!,#REF!</definedName>
    <definedName name="Z_1F4C2014_FFA7_11D1_98B6_00C04FC96ABD_.wvu.Rows" localSheetId="4" hidden="1">#REF!,#REF!,#REF!,#REF!,#REF!,#REF!</definedName>
    <definedName name="Z_1F4C2014_FFA7_11D1_98B6_00C04FC96ABD_.wvu.Rows" localSheetId="31" hidden="1">#REF!,#REF!,#REF!,#REF!,#REF!,#REF!</definedName>
    <definedName name="Z_1F4C2014_FFA7_11D1_98B6_00C04FC96ABD_.wvu.Rows" hidden="1">#REF!,#REF!,#REF!,#REF!,#REF!,#REF!</definedName>
    <definedName name="Z_49B0A4B0_963B_11D1_BFD1_00A02466B680_.wvu.Rows" localSheetId="18" hidden="1">#REF!,#REF!,#REF!,#REF!,#REF!,#REF!</definedName>
    <definedName name="Z_49B0A4B0_963B_11D1_BFD1_00A02466B680_.wvu.Rows" localSheetId="19" hidden="1">#REF!,#REF!,#REF!,#REF!,#REF!,#REF!</definedName>
    <definedName name="Z_49B0A4B0_963B_11D1_BFD1_00A02466B680_.wvu.Rows" localSheetId="21" hidden="1">#REF!,#REF!,#REF!,#REF!,#REF!,#REF!</definedName>
    <definedName name="Z_49B0A4B0_963B_11D1_BFD1_00A02466B680_.wvu.Rows" localSheetId="4" hidden="1">#REF!,#REF!,#REF!,#REF!,#REF!,#REF!</definedName>
    <definedName name="Z_49B0A4B0_963B_11D1_BFD1_00A02466B680_.wvu.Rows" hidden="1">#REF!,#REF!,#REF!,#REF!,#REF!,#REF!</definedName>
    <definedName name="Z_49B0A4B1_963B_11D1_BFD1_00A02466B680_.wvu.Rows" localSheetId="18" hidden="1">#REF!,#REF!,#REF!,#REF!,#REF!,#REF!</definedName>
    <definedName name="Z_49B0A4B1_963B_11D1_BFD1_00A02466B680_.wvu.Rows" localSheetId="19" hidden="1">#REF!,#REF!,#REF!,#REF!,#REF!,#REF!</definedName>
    <definedName name="Z_49B0A4B1_963B_11D1_BFD1_00A02466B680_.wvu.Rows" localSheetId="21" hidden="1">#REF!,#REF!,#REF!,#REF!,#REF!,#REF!</definedName>
    <definedName name="Z_49B0A4B1_963B_11D1_BFD1_00A02466B680_.wvu.Rows" localSheetId="4" hidden="1">#REF!,#REF!,#REF!,#REF!,#REF!,#REF!</definedName>
    <definedName name="Z_49B0A4B1_963B_11D1_BFD1_00A02466B680_.wvu.Rows" hidden="1">#REF!,#REF!,#REF!,#REF!,#REF!,#REF!</definedName>
    <definedName name="Z_49B0A4B4_963B_11D1_BFD1_00A02466B680_.wvu.Rows" localSheetId="18" hidden="1">#REF!,#REF!,#REF!,#REF!,#REF!,#REF!,#REF!,#REF!</definedName>
    <definedName name="Z_49B0A4B4_963B_11D1_BFD1_00A02466B680_.wvu.Rows" localSheetId="19" hidden="1">#REF!,#REF!,#REF!,#REF!,#REF!,#REF!,#REF!,#REF!</definedName>
    <definedName name="Z_49B0A4B4_963B_11D1_BFD1_00A02466B680_.wvu.Rows" localSheetId="21" hidden="1">#REF!,#REF!,#REF!,#REF!,#REF!,#REF!,#REF!,#REF!</definedName>
    <definedName name="Z_49B0A4B4_963B_11D1_BFD1_00A02466B680_.wvu.Rows" localSheetId="4" hidden="1">#REF!,#REF!,#REF!,#REF!,#REF!,#REF!,#REF!,#REF!</definedName>
    <definedName name="Z_49B0A4B4_963B_11D1_BFD1_00A02466B680_.wvu.Rows" localSheetId="31" hidden="1">#REF!,#REF!,#REF!,#REF!,#REF!,#REF!,#REF!,#REF!</definedName>
    <definedName name="Z_49B0A4B4_963B_11D1_BFD1_00A02466B680_.wvu.Rows" hidden="1">#REF!,#REF!,#REF!,#REF!,#REF!,#REF!,#REF!,#REF!</definedName>
    <definedName name="Z_49B0A4B5_963B_11D1_BFD1_00A02466B680_.wvu.Rows" localSheetId="18" hidden="1">#REF!,#REF!,#REF!,#REF!,#REF!,#REF!,#REF!</definedName>
    <definedName name="Z_49B0A4B5_963B_11D1_BFD1_00A02466B680_.wvu.Rows" localSheetId="19" hidden="1">#REF!,#REF!,#REF!,#REF!,#REF!,#REF!,#REF!</definedName>
    <definedName name="Z_49B0A4B5_963B_11D1_BFD1_00A02466B680_.wvu.Rows" localSheetId="21" hidden="1">#REF!,#REF!,#REF!,#REF!,#REF!,#REF!,#REF!</definedName>
    <definedName name="Z_49B0A4B5_963B_11D1_BFD1_00A02466B680_.wvu.Rows" localSheetId="4" hidden="1">#REF!,#REF!,#REF!,#REF!,#REF!,#REF!,#REF!</definedName>
    <definedName name="Z_49B0A4B5_963B_11D1_BFD1_00A02466B680_.wvu.Rows" localSheetId="31" hidden="1">#REF!,#REF!,#REF!,#REF!,#REF!,#REF!,#REF!</definedName>
    <definedName name="Z_49B0A4B5_963B_11D1_BFD1_00A02466B680_.wvu.Rows" hidden="1">#REF!,#REF!,#REF!,#REF!,#REF!,#REF!,#REF!</definedName>
    <definedName name="Z_49B0A4B6_963B_11D1_BFD1_00A02466B680_.wvu.Rows" localSheetId="18" hidden="1">#REF!,#REF!,#REF!,#REF!,#REF!,#REF!,#REF!</definedName>
    <definedName name="Z_49B0A4B6_963B_11D1_BFD1_00A02466B680_.wvu.Rows" localSheetId="19" hidden="1">#REF!,#REF!,#REF!,#REF!,#REF!,#REF!,#REF!</definedName>
    <definedName name="Z_49B0A4B6_963B_11D1_BFD1_00A02466B680_.wvu.Rows" localSheetId="21" hidden="1">#REF!,#REF!,#REF!,#REF!,#REF!,#REF!,#REF!</definedName>
    <definedName name="Z_49B0A4B6_963B_11D1_BFD1_00A02466B680_.wvu.Rows" localSheetId="4" hidden="1">#REF!,#REF!,#REF!,#REF!,#REF!,#REF!,#REF!</definedName>
    <definedName name="Z_49B0A4B6_963B_11D1_BFD1_00A02466B680_.wvu.Rows" hidden="1">#REF!,#REF!,#REF!,#REF!,#REF!,#REF!,#REF!</definedName>
    <definedName name="Z_49B0A4B7_963B_11D1_BFD1_00A02466B680_.wvu.Rows" localSheetId="18" hidden="1">#REF!,#REF!,#REF!,#REF!,#REF!,#REF!,#REF!,#REF!</definedName>
    <definedName name="Z_49B0A4B7_963B_11D1_BFD1_00A02466B680_.wvu.Rows" localSheetId="19" hidden="1">#REF!,#REF!,#REF!,#REF!,#REF!,#REF!,#REF!,#REF!</definedName>
    <definedName name="Z_49B0A4B7_963B_11D1_BFD1_00A02466B680_.wvu.Rows" localSheetId="21" hidden="1">#REF!,#REF!,#REF!,#REF!,#REF!,#REF!,#REF!,#REF!</definedName>
    <definedName name="Z_49B0A4B7_963B_11D1_BFD1_00A02466B680_.wvu.Rows" localSheetId="4" hidden="1">#REF!,#REF!,#REF!,#REF!,#REF!,#REF!,#REF!,#REF!</definedName>
    <definedName name="Z_49B0A4B7_963B_11D1_BFD1_00A02466B680_.wvu.Rows" localSheetId="31" hidden="1">#REF!,#REF!,#REF!,#REF!,#REF!,#REF!,#REF!,#REF!</definedName>
    <definedName name="Z_49B0A4B7_963B_11D1_BFD1_00A02466B680_.wvu.Rows" hidden="1">#REF!,#REF!,#REF!,#REF!,#REF!,#REF!,#REF!,#REF!</definedName>
    <definedName name="Z_49B0A4B8_963B_11D1_BFD1_00A02466B680_.wvu.Rows" localSheetId="18" hidden="1">#REF!,#REF!,#REF!,#REF!,#REF!,#REF!,#REF!,#REF!</definedName>
    <definedName name="Z_49B0A4B8_963B_11D1_BFD1_00A02466B680_.wvu.Rows" localSheetId="19" hidden="1">#REF!,#REF!,#REF!,#REF!,#REF!,#REF!,#REF!,#REF!</definedName>
    <definedName name="Z_49B0A4B8_963B_11D1_BFD1_00A02466B680_.wvu.Rows" localSheetId="21" hidden="1">#REF!,#REF!,#REF!,#REF!,#REF!,#REF!,#REF!,#REF!</definedName>
    <definedName name="Z_49B0A4B8_963B_11D1_BFD1_00A02466B680_.wvu.Rows" localSheetId="4" hidden="1">#REF!,#REF!,#REF!,#REF!,#REF!,#REF!,#REF!,#REF!</definedName>
    <definedName name="Z_49B0A4B8_963B_11D1_BFD1_00A02466B680_.wvu.Rows" hidden="1">#REF!,#REF!,#REF!,#REF!,#REF!,#REF!,#REF!,#REF!</definedName>
    <definedName name="Z_49B0A4B9_963B_11D1_BFD1_00A02466B680_.wvu.Rows" localSheetId="18" hidden="1">#REF!,#REF!,#REF!,#REF!,#REF!,#REF!,#REF!,#REF!</definedName>
    <definedName name="Z_49B0A4B9_963B_11D1_BFD1_00A02466B680_.wvu.Rows" localSheetId="19" hidden="1">#REF!,#REF!,#REF!,#REF!,#REF!,#REF!,#REF!,#REF!</definedName>
    <definedName name="Z_49B0A4B9_963B_11D1_BFD1_00A02466B680_.wvu.Rows" localSheetId="21" hidden="1">#REF!,#REF!,#REF!,#REF!,#REF!,#REF!,#REF!,#REF!</definedName>
    <definedName name="Z_49B0A4B9_963B_11D1_BFD1_00A02466B680_.wvu.Rows" localSheetId="4" hidden="1">#REF!,#REF!,#REF!,#REF!,#REF!,#REF!,#REF!,#REF!</definedName>
    <definedName name="Z_49B0A4B9_963B_11D1_BFD1_00A02466B680_.wvu.Rows" hidden="1">#REF!,#REF!,#REF!,#REF!,#REF!,#REF!,#REF!,#REF!</definedName>
    <definedName name="Z_49B0A4BB_963B_11D1_BFD1_00A02466B680_.wvu.Rows" localSheetId="18" hidden="1">#REF!,#REF!,#REF!,#REF!,#REF!,#REF!,#REF!,#REF!,#REF!</definedName>
    <definedName name="Z_49B0A4BB_963B_11D1_BFD1_00A02466B680_.wvu.Rows" localSheetId="19" hidden="1">#REF!,#REF!,#REF!,#REF!,#REF!,#REF!,#REF!,#REF!,#REF!</definedName>
    <definedName name="Z_49B0A4BB_963B_11D1_BFD1_00A02466B680_.wvu.Rows" localSheetId="21" hidden="1">#REF!,#REF!,#REF!,#REF!,#REF!,#REF!,#REF!,#REF!,#REF!</definedName>
    <definedName name="Z_49B0A4BB_963B_11D1_BFD1_00A02466B680_.wvu.Rows" localSheetId="4" hidden="1">#REF!,#REF!,#REF!,#REF!,#REF!,#REF!,#REF!,#REF!,#REF!</definedName>
    <definedName name="Z_49B0A4BB_963B_11D1_BFD1_00A02466B680_.wvu.Rows" localSheetId="31" hidden="1">#REF!,#REF!,#REF!,#REF!,#REF!,#REF!,#REF!,#REF!,#REF!</definedName>
    <definedName name="Z_49B0A4BB_963B_11D1_BFD1_00A02466B680_.wvu.Rows" hidden="1">#REF!,#REF!,#REF!,#REF!,#REF!,#REF!,#REF!,#REF!,#REF!</definedName>
    <definedName name="Z_49B0A4BC_963B_11D1_BFD1_00A02466B680_.wvu.Rows" localSheetId="18" hidden="1">#REF!,#REF!,#REF!,#REF!,#REF!,#REF!,#REF!,#REF!,#REF!</definedName>
    <definedName name="Z_49B0A4BC_963B_11D1_BFD1_00A02466B680_.wvu.Rows" localSheetId="19" hidden="1">#REF!,#REF!,#REF!,#REF!,#REF!,#REF!,#REF!,#REF!,#REF!</definedName>
    <definedName name="Z_49B0A4BC_963B_11D1_BFD1_00A02466B680_.wvu.Rows" localSheetId="21" hidden="1">#REF!,#REF!,#REF!,#REF!,#REF!,#REF!,#REF!,#REF!,#REF!</definedName>
    <definedName name="Z_49B0A4BC_963B_11D1_BFD1_00A02466B680_.wvu.Rows" localSheetId="4" hidden="1">#REF!,#REF!,#REF!,#REF!,#REF!,#REF!,#REF!,#REF!,#REF!</definedName>
    <definedName name="Z_49B0A4BC_963B_11D1_BFD1_00A02466B680_.wvu.Rows" hidden="1">#REF!,#REF!,#REF!,#REF!,#REF!,#REF!,#REF!,#REF!,#REF!</definedName>
    <definedName name="Z_49B0A4BD_963B_11D1_BFD1_00A02466B680_.wvu.Rows" localSheetId="18" hidden="1">#REF!,#REF!,#REF!,#REF!,#REF!,#REF!</definedName>
    <definedName name="Z_49B0A4BD_963B_11D1_BFD1_00A02466B680_.wvu.Rows" localSheetId="19" hidden="1">#REF!,#REF!,#REF!,#REF!,#REF!,#REF!</definedName>
    <definedName name="Z_49B0A4BD_963B_11D1_BFD1_00A02466B680_.wvu.Rows" localSheetId="21" hidden="1">#REF!,#REF!,#REF!,#REF!,#REF!,#REF!</definedName>
    <definedName name="Z_49B0A4BD_963B_11D1_BFD1_00A02466B680_.wvu.Rows" localSheetId="4" hidden="1">#REF!,#REF!,#REF!,#REF!,#REF!,#REF!</definedName>
    <definedName name="Z_49B0A4BD_963B_11D1_BFD1_00A02466B680_.wvu.Rows" localSheetId="31" hidden="1">#REF!,#REF!,#REF!,#REF!,#REF!,#REF!</definedName>
    <definedName name="Z_49B0A4BD_963B_11D1_BFD1_00A02466B680_.wvu.Rows" hidden="1">#REF!,#REF!,#REF!,#REF!,#REF!,#REF!</definedName>
    <definedName name="Z_95224721_0485_11D4_BFD1_00508B5F4DA4_.wvu.Cols" localSheetId="18" hidden="1">#REF!</definedName>
    <definedName name="Z_95224721_0485_11D4_BFD1_00508B5F4DA4_.wvu.Cols" localSheetId="19" hidden="1">#REF!</definedName>
    <definedName name="Z_95224721_0485_11D4_BFD1_00508B5F4DA4_.wvu.Cols" localSheetId="21" hidden="1">#REF!</definedName>
    <definedName name="Z_95224721_0485_11D4_BFD1_00508B5F4DA4_.wvu.Cols" localSheetId="4" hidden="1">#REF!</definedName>
    <definedName name="Z_95224721_0485_11D4_BFD1_00508B5F4DA4_.wvu.Cols" localSheetId="31" hidden="1">#REF!</definedName>
    <definedName name="Z_95224721_0485_11D4_BFD1_00508B5F4DA4_.wvu.Cols" hidden="1">#REF!</definedName>
    <definedName name="Z_9E0C48F8_FFCC_11D1_98BA_00C04FC96ABD_.wvu.Rows" localSheetId="18" hidden="1">#REF!,#REF!,#REF!,#REF!,#REF!,#REF!</definedName>
    <definedName name="Z_9E0C48F8_FFCC_11D1_98BA_00C04FC96ABD_.wvu.Rows" localSheetId="19" hidden="1">#REF!,#REF!,#REF!,#REF!,#REF!,#REF!</definedName>
    <definedName name="Z_9E0C48F8_FFCC_11D1_98BA_00C04FC96ABD_.wvu.Rows" localSheetId="21" hidden="1">#REF!,#REF!,#REF!,#REF!,#REF!,#REF!</definedName>
    <definedName name="Z_9E0C48F8_FFCC_11D1_98BA_00C04FC96ABD_.wvu.Rows" localSheetId="4" hidden="1">#REF!,#REF!,#REF!,#REF!,#REF!,#REF!</definedName>
    <definedName name="Z_9E0C48F8_FFCC_11D1_98BA_00C04FC96ABD_.wvu.Rows" localSheetId="31" hidden="1">#REF!,#REF!,#REF!,#REF!,#REF!,#REF!</definedName>
    <definedName name="Z_9E0C48F8_FFCC_11D1_98BA_00C04FC96ABD_.wvu.Rows" hidden="1">#REF!,#REF!,#REF!,#REF!,#REF!,#REF!</definedName>
    <definedName name="Z_9E0C48F9_FFCC_11D1_98BA_00C04FC96ABD_.wvu.Rows" localSheetId="18" hidden="1">#REF!,#REF!,#REF!,#REF!,#REF!,#REF!</definedName>
    <definedName name="Z_9E0C48F9_FFCC_11D1_98BA_00C04FC96ABD_.wvu.Rows" localSheetId="19" hidden="1">#REF!,#REF!,#REF!,#REF!,#REF!,#REF!</definedName>
    <definedName name="Z_9E0C48F9_FFCC_11D1_98BA_00C04FC96ABD_.wvu.Rows" localSheetId="21" hidden="1">#REF!,#REF!,#REF!,#REF!,#REF!,#REF!</definedName>
    <definedName name="Z_9E0C48F9_FFCC_11D1_98BA_00C04FC96ABD_.wvu.Rows" localSheetId="4" hidden="1">#REF!,#REF!,#REF!,#REF!,#REF!,#REF!</definedName>
    <definedName name="Z_9E0C48F9_FFCC_11D1_98BA_00C04FC96ABD_.wvu.Rows" hidden="1">#REF!,#REF!,#REF!,#REF!,#REF!,#REF!</definedName>
    <definedName name="Z_9E0C48FA_FFCC_11D1_98BA_00C04FC96ABD_.wvu.Rows" localSheetId="18" hidden="1">#REF!,#REF!,#REF!,#REF!,#REF!,#REF!</definedName>
    <definedName name="Z_9E0C48FA_FFCC_11D1_98BA_00C04FC96ABD_.wvu.Rows" localSheetId="19" hidden="1">#REF!,#REF!,#REF!,#REF!,#REF!,#REF!</definedName>
    <definedName name="Z_9E0C48FA_FFCC_11D1_98BA_00C04FC96ABD_.wvu.Rows" localSheetId="21" hidden="1">#REF!,#REF!,#REF!,#REF!,#REF!,#REF!</definedName>
    <definedName name="Z_9E0C48FA_FFCC_11D1_98BA_00C04FC96ABD_.wvu.Rows" localSheetId="4" hidden="1">#REF!,#REF!,#REF!,#REF!,#REF!,#REF!</definedName>
    <definedName name="Z_9E0C48FA_FFCC_11D1_98BA_00C04FC96ABD_.wvu.Rows" hidden="1">#REF!,#REF!,#REF!,#REF!,#REF!,#REF!</definedName>
    <definedName name="Z_9E0C48FB_FFCC_11D1_98BA_00C04FC96ABD_.wvu.Rows" hidden="1">#REF!,#REF!,#REF!,#REF!,#REF!,#REF!</definedName>
    <definedName name="Z_9E0C48FC_FFCC_11D1_98BA_00C04FC96ABD_.wvu.Rows" localSheetId="18" hidden="1">#REF!,#REF!,#REF!,#REF!,#REF!,#REF!,#REF!,#REF!</definedName>
    <definedName name="Z_9E0C48FC_FFCC_11D1_98BA_00C04FC96ABD_.wvu.Rows" localSheetId="19" hidden="1">#REF!,#REF!,#REF!,#REF!,#REF!,#REF!,#REF!,#REF!</definedName>
    <definedName name="Z_9E0C48FC_FFCC_11D1_98BA_00C04FC96ABD_.wvu.Rows" localSheetId="21" hidden="1">#REF!,#REF!,#REF!,#REF!,#REF!,#REF!,#REF!,#REF!</definedName>
    <definedName name="Z_9E0C48FC_FFCC_11D1_98BA_00C04FC96ABD_.wvu.Rows" localSheetId="4" hidden="1">#REF!,#REF!,#REF!,#REF!,#REF!,#REF!,#REF!,#REF!</definedName>
    <definedName name="Z_9E0C48FC_FFCC_11D1_98BA_00C04FC96ABD_.wvu.Rows" localSheetId="31" hidden="1">#REF!,#REF!,#REF!,#REF!,#REF!,#REF!,#REF!,#REF!</definedName>
    <definedName name="Z_9E0C48FC_FFCC_11D1_98BA_00C04FC96ABD_.wvu.Rows" hidden="1">#REF!,#REF!,#REF!,#REF!,#REF!,#REF!,#REF!,#REF!</definedName>
    <definedName name="Z_9E0C48FD_FFCC_11D1_98BA_00C04FC96ABD_.wvu.Rows" localSheetId="18" hidden="1">#REF!,#REF!,#REF!,#REF!,#REF!,#REF!,#REF!</definedName>
    <definedName name="Z_9E0C48FD_FFCC_11D1_98BA_00C04FC96ABD_.wvu.Rows" localSheetId="19" hidden="1">#REF!,#REF!,#REF!,#REF!,#REF!,#REF!,#REF!</definedName>
    <definedName name="Z_9E0C48FD_FFCC_11D1_98BA_00C04FC96ABD_.wvu.Rows" localSheetId="21" hidden="1">#REF!,#REF!,#REF!,#REF!,#REF!,#REF!,#REF!</definedName>
    <definedName name="Z_9E0C48FD_FFCC_11D1_98BA_00C04FC96ABD_.wvu.Rows" localSheetId="4" hidden="1">#REF!,#REF!,#REF!,#REF!,#REF!,#REF!,#REF!</definedName>
    <definedName name="Z_9E0C48FD_FFCC_11D1_98BA_00C04FC96ABD_.wvu.Rows" localSheetId="31" hidden="1">#REF!,#REF!,#REF!,#REF!,#REF!,#REF!,#REF!</definedName>
    <definedName name="Z_9E0C48FD_FFCC_11D1_98BA_00C04FC96ABD_.wvu.Rows" hidden="1">#REF!,#REF!,#REF!,#REF!,#REF!,#REF!,#REF!</definedName>
    <definedName name="Z_9E0C48FE_FFCC_11D1_98BA_00C04FC96ABD_.wvu.Rows" localSheetId="18" hidden="1">#REF!,#REF!,#REF!,#REF!,#REF!,#REF!,#REF!</definedName>
    <definedName name="Z_9E0C48FE_FFCC_11D1_98BA_00C04FC96ABD_.wvu.Rows" localSheetId="19" hidden="1">#REF!,#REF!,#REF!,#REF!,#REF!,#REF!,#REF!</definedName>
    <definedName name="Z_9E0C48FE_FFCC_11D1_98BA_00C04FC96ABD_.wvu.Rows" localSheetId="21" hidden="1">#REF!,#REF!,#REF!,#REF!,#REF!,#REF!,#REF!</definedName>
    <definedName name="Z_9E0C48FE_FFCC_11D1_98BA_00C04FC96ABD_.wvu.Rows" localSheetId="4" hidden="1">#REF!,#REF!,#REF!,#REF!,#REF!,#REF!,#REF!</definedName>
    <definedName name="Z_9E0C48FE_FFCC_11D1_98BA_00C04FC96ABD_.wvu.Rows" hidden="1">#REF!,#REF!,#REF!,#REF!,#REF!,#REF!,#REF!</definedName>
    <definedName name="Z_9E0C48FF_FFCC_11D1_98BA_00C04FC96ABD_.wvu.Rows" localSheetId="18" hidden="1">#REF!,#REF!,#REF!,#REF!,#REF!,#REF!,#REF!,#REF!</definedName>
    <definedName name="Z_9E0C48FF_FFCC_11D1_98BA_00C04FC96ABD_.wvu.Rows" localSheetId="19" hidden="1">#REF!,#REF!,#REF!,#REF!,#REF!,#REF!,#REF!,#REF!</definedName>
    <definedName name="Z_9E0C48FF_FFCC_11D1_98BA_00C04FC96ABD_.wvu.Rows" localSheetId="21" hidden="1">#REF!,#REF!,#REF!,#REF!,#REF!,#REF!,#REF!,#REF!</definedName>
    <definedName name="Z_9E0C48FF_FFCC_11D1_98BA_00C04FC96ABD_.wvu.Rows" localSheetId="4" hidden="1">#REF!,#REF!,#REF!,#REF!,#REF!,#REF!,#REF!,#REF!</definedName>
    <definedName name="Z_9E0C48FF_FFCC_11D1_98BA_00C04FC96ABD_.wvu.Rows" localSheetId="31" hidden="1">#REF!,#REF!,#REF!,#REF!,#REF!,#REF!,#REF!,#REF!</definedName>
    <definedName name="Z_9E0C48FF_FFCC_11D1_98BA_00C04FC96ABD_.wvu.Rows" hidden="1">#REF!,#REF!,#REF!,#REF!,#REF!,#REF!,#REF!,#REF!</definedName>
    <definedName name="Z_9E0C4900_FFCC_11D1_98BA_00C04FC96ABD_.wvu.Rows" localSheetId="18" hidden="1">#REF!,#REF!,#REF!,#REF!,#REF!,#REF!,#REF!,#REF!</definedName>
    <definedName name="Z_9E0C4900_FFCC_11D1_98BA_00C04FC96ABD_.wvu.Rows" localSheetId="19" hidden="1">#REF!,#REF!,#REF!,#REF!,#REF!,#REF!,#REF!,#REF!</definedName>
    <definedName name="Z_9E0C4900_FFCC_11D1_98BA_00C04FC96ABD_.wvu.Rows" localSheetId="21" hidden="1">#REF!,#REF!,#REF!,#REF!,#REF!,#REF!,#REF!,#REF!</definedName>
    <definedName name="Z_9E0C4900_FFCC_11D1_98BA_00C04FC96ABD_.wvu.Rows" localSheetId="4" hidden="1">#REF!,#REF!,#REF!,#REF!,#REF!,#REF!,#REF!,#REF!</definedName>
    <definedName name="Z_9E0C4900_FFCC_11D1_98BA_00C04FC96ABD_.wvu.Rows" hidden="1">#REF!,#REF!,#REF!,#REF!,#REF!,#REF!,#REF!,#REF!</definedName>
    <definedName name="Z_9E0C4901_FFCC_11D1_98BA_00C04FC96ABD_.wvu.Rows" localSheetId="18" hidden="1">#REF!,#REF!,#REF!,#REF!,#REF!,#REF!,#REF!,#REF!</definedName>
    <definedName name="Z_9E0C4901_FFCC_11D1_98BA_00C04FC96ABD_.wvu.Rows" localSheetId="19" hidden="1">#REF!,#REF!,#REF!,#REF!,#REF!,#REF!,#REF!,#REF!</definedName>
    <definedName name="Z_9E0C4901_FFCC_11D1_98BA_00C04FC96ABD_.wvu.Rows" localSheetId="21" hidden="1">#REF!,#REF!,#REF!,#REF!,#REF!,#REF!,#REF!,#REF!</definedName>
    <definedName name="Z_9E0C4901_FFCC_11D1_98BA_00C04FC96ABD_.wvu.Rows" localSheetId="4" hidden="1">#REF!,#REF!,#REF!,#REF!,#REF!,#REF!,#REF!,#REF!</definedName>
    <definedName name="Z_9E0C4901_FFCC_11D1_98BA_00C04FC96ABD_.wvu.Rows" hidden="1">#REF!,#REF!,#REF!,#REF!,#REF!,#REF!,#REF!,#REF!</definedName>
    <definedName name="Z_9E0C4903_FFCC_11D1_98BA_00C04FC96ABD_.wvu.Rows" localSheetId="18" hidden="1">#REF!,#REF!,#REF!,#REF!,#REF!,#REF!,#REF!,#REF!,#REF!</definedName>
    <definedName name="Z_9E0C4903_FFCC_11D1_98BA_00C04FC96ABD_.wvu.Rows" localSheetId="19" hidden="1">#REF!,#REF!,#REF!,#REF!,#REF!,#REF!,#REF!,#REF!,#REF!</definedName>
    <definedName name="Z_9E0C4903_FFCC_11D1_98BA_00C04FC96ABD_.wvu.Rows" localSheetId="21" hidden="1">#REF!,#REF!,#REF!,#REF!,#REF!,#REF!,#REF!,#REF!,#REF!</definedName>
    <definedName name="Z_9E0C4903_FFCC_11D1_98BA_00C04FC96ABD_.wvu.Rows" localSheetId="4" hidden="1">#REF!,#REF!,#REF!,#REF!,#REF!,#REF!,#REF!,#REF!,#REF!</definedName>
    <definedName name="Z_9E0C4903_FFCC_11D1_98BA_00C04FC96ABD_.wvu.Rows" localSheetId="31" hidden="1">#REF!,#REF!,#REF!,#REF!,#REF!,#REF!,#REF!,#REF!,#REF!</definedName>
    <definedName name="Z_9E0C4903_FFCC_11D1_98BA_00C04FC96ABD_.wvu.Rows" hidden="1">#REF!,#REF!,#REF!,#REF!,#REF!,#REF!,#REF!,#REF!,#REF!</definedName>
    <definedName name="Z_9E0C4904_FFCC_11D1_98BA_00C04FC96ABD_.wvu.Rows" localSheetId="18" hidden="1">#REF!,#REF!,#REF!,#REF!,#REF!,#REF!,#REF!,#REF!,#REF!</definedName>
    <definedName name="Z_9E0C4904_FFCC_11D1_98BA_00C04FC96ABD_.wvu.Rows" localSheetId="19" hidden="1">#REF!,#REF!,#REF!,#REF!,#REF!,#REF!,#REF!,#REF!,#REF!</definedName>
    <definedName name="Z_9E0C4904_FFCC_11D1_98BA_00C04FC96ABD_.wvu.Rows" localSheetId="21" hidden="1">#REF!,#REF!,#REF!,#REF!,#REF!,#REF!,#REF!,#REF!,#REF!</definedName>
    <definedName name="Z_9E0C4904_FFCC_11D1_98BA_00C04FC96ABD_.wvu.Rows" localSheetId="4" hidden="1">#REF!,#REF!,#REF!,#REF!,#REF!,#REF!,#REF!,#REF!,#REF!</definedName>
    <definedName name="Z_9E0C4904_FFCC_11D1_98BA_00C04FC96ABD_.wvu.Rows" hidden="1">#REF!,#REF!,#REF!,#REF!,#REF!,#REF!,#REF!,#REF!,#REF!</definedName>
    <definedName name="Z_9E0C4905_FFCC_11D1_98BA_00C04FC96ABD_.wvu.Rows" localSheetId="18" hidden="1">#REF!,#REF!,#REF!,#REF!,#REF!,#REF!</definedName>
    <definedName name="Z_9E0C4905_FFCC_11D1_98BA_00C04FC96ABD_.wvu.Rows" localSheetId="19" hidden="1">#REF!,#REF!,#REF!,#REF!,#REF!,#REF!</definedName>
    <definedName name="Z_9E0C4905_FFCC_11D1_98BA_00C04FC96ABD_.wvu.Rows" localSheetId="21" hidden="1">#REF!,#REF!,#REF!,#REF!,#REF!,#REF!</definedName>
    <definedName name="Z_9E0C4905_FFCC_11D1_98BA_00C04FC96ABD_.wvu.Rows" localSheetId="4" hidden="1">#REF!,#REF!,#REF!,#REF!,#REF!,#REF!</definedName>
    <definedName name="Z_9E0C4905_FFCC_11D1_98BA_00C04FC96ABD_.wvu.Rows" localSheetId="31" hidden="1">#REF!,#REF!,#REF!,#REF!,#REF!,#REF!</definedName>
    <definedName name="Z_9E0C4905_FFCC_11D1_98BA_00C04FC96ABD_.wvu.Rows" hidden="1">#REF!,#REF!,#REF!,#REF!,#REF!,#REF!</definedName>
    <definedName name="Z_C21FAE85_013A_11D2_98BD_00C04FC96ABD_.wvu.Rows" localSheetId="18" hidden="1">#REF!,#REF!,#REF!,#REF!,#REF!,#REF!</definedName>
    <definedName name="Z_C21FAE85_013A_11D2_98BD_00C04FC96ABD_.wvu.Rows" localSheetId="19" hidden="1">#REF!,#REF!,#REF!,#REF!,#REF!,#REF!</definedName>
    <definedName name="Z_C21FAE85_013A_11D2_98BD_00C04FC96ABD_.wvu.Rows" localSheetId="21" hidden="1">#REF!,#REF!,#REF!,#REF!,#REF!,#REF!</definedName>
    <definedName name="Z_C21FAE85_013A_11D2_98BD_00C04FC96ABD_.wvu.Rows" localSheetId="4" hidden="1">#REF!,#REF!,#REF!,#REF!,#REF!,#REF!</definedName>
    <definedName name="Z_C21FAE85_013A_11D2_98BD_00C04FC96ABD_.wvu.Rows" hidden="1">#REF!,#REF!,#REF!,#REF!,#REF!,#REF!</definedName>
    <definedName name="Z_C21FAE86_013A_11D2_98BD_00C04FC96ABD_.wvu.Rows" localSheetId="18" hidden="1">#REF!,#REF!,#REF!,#REF!,#REF!,#REF!</definedName>
    <definedName name="Z_C21FAE86_013A_11D2_98BD_00C04FC96ABD_.wvu.Rows" localSheetId="19" hidden="1">#REF!,#REF!,#REF!,#REF!,#REF!,#REF!</definedName>
    <definedName name="Z_C21FAE86_013A_11D2_98BD_00C04FC96ABD_.wvu.Rows" localSheetId="21" hidden="1">#REF!,#REF!,#REF!,#REF!,#REF!,#REF!</definedName>
    <definedName name="Z_C21FAE86_013A_11D2_98BD_00C04FC96ABD_.wvu.Rows" localSheetId="4" hidden="1">#REF!,#REF!,#REF!,#REF!,#REF!,#REF!</definedName>
    <definedName name="Z_C21FAE86_013A_11D2_98BD_00C04FC96ABD_.wvu.Rows" hidden="1">#REF!,#REF!,#REF!,#REF!,#REF!,#REF!</definedName>
    <definedName name="Z_C21FAE87_013A_11D2_98BD_00C04FC96ABD_.wvu.Rows" hidden="1">#REF!,#REF!,#REF!,#REF!,#REF!,#REF!</definedName>
    <definedName name="Z_C21FAE88_013A_11D2_98BD_00C04FC96ABD_.wvu.Rows" hidden="1">#REF!,#REF!,#REF!,#REF!,#REF!,#REF!</definedName>
    <definedName name="Z_C21FAE89_013A_11D2_98BD_00C04FC96ABD_.wvu.Rows" localSheetId="18" hidden="1">#REF!,#REF!,#REF!,#REF!,#REF!,#REF!,#REF!,#REF!</definedName>
    <definedName name="Z_C21FAE89_013A_11D2_98BD_00C04FC96ABD_.wvu.Rows" localSheetId="19" hidden="1">#REF!,#REF!,#REF!,#REF!,#REF!,#REF!,#REF!,#REF!</definedName>
    <definedName name="Z_C21FAE89_013A_11D2_98BD_00C04FC96ABD_.wvu.Rows" localSheetId="21" hidden="1">#REF!,#REF!,#REF!,#REF!,#REF!,#REF!,#REF!,#REF!</definedName>
    <definedName name="Z_C21FAE89_013A_11D2_98BD_00C04FC96ABD_.wvu.Rows" localSheetId="4" hidden="1">#REF!,#REF!,#REF!,#REF!,#REF!,#REF!,#REF!,#REF!</definedName>
    <definedName name="Z_C21FAE89_013A_11D2_98BD_00C04FC96ABD_.wvu.Rows" localSheetId="31" hidden="1">#REF!,#REF!,#REF!,#REF!,#REF!,#REF!,#REF!,#REF!</definedName>
    <definedName name="Z_C21FAE89_013A_11D2_98BD_00C04FC96ABD_.wvu.Rows" hidden="1">#REF!,#REF!,#REF!,#REF!,#REF!,#REF!,#REF!,#REF!</definedName>
    <definedName name="Z_C21FAE8A_013A_11D2_98BD_00C04FC96ABD_.wvu.Rows" localSheetId="18" hidden="1">#REF!,#REF!,#REF!,#REF!,#REF!,#REF!,#REF!</definedName>
    <definedName name="Z_C21FAE8A_013A_11D2_98BD_00C04FC96ABD_.wvu.Rows" localSheetId="19" hidden="1">#REF!,#REF!,#REF!,#REF!,#REF!,#REF!,#REF!</definedName>
    <definedName name="Z_C21FAE8A_013A_11D2_98BD_00C04FC96ABD_.wvu.Rows" localSheetId="21" hidden="1">#REF!,#REF!,#REF!,#REF!,#REF!,#REF!,#REF!</definedName>
    <definedName name="Z_C21FAE8A_013A_11D2_98BD_00C04FC96ABD_.wvu.Rows" localSheetId="4" hidden="1">#REF!,#REF!,#REF!,#REF!,#REF!,#REF!,#REF!</definedName>
    <definedName name="Z_C21FAE8A_013A_11D2_98BD_00C04FC96ABD_.wvu.Rows" localSheetId="31" hidden="1">#REF!,#REF!,#REF!,#REF!,#REF!,#REF!,#REF!</definedName>
    <definedName name="Z_C21FAE8A_013A_11D2_98BD_00C04FC96ABD_.wvu.Rows" hidden="1">#REF!,#REF!,#REF!,#REF!,#REF!,#REF!,#REF!</definedName>
    <definedName name="Z_C21FAE8B_013A_11D2_98BD_00C04FC96ABD_.wvu.Rows" localSheetId="18" hidden="1">#REF!,#REF!,#REF!,#REF!,#REF!,#REF!,#REF!</definedName>
    <definedName name="Z_C21FAE8B_013A_11D2_98BD_00C04FC96ABD_.wvu.Rows" localSheetId="19" hidden="1">#REF!,#REF!,#REF!,#REF!,#REF!,#REF!,#REF!</definedName>
    <definedName name="Z_C21FAE8B_013A_11D2_98BD_00C04FC96ABD_.wvu.Rows" localSheetId="21" hidden="1">#REF!,#REF!,#REF!,#REF!,#REF!,#REF!,#REF!</definedName>
    <definedName name="Z_C21FAE8B_013A_11D2_98BD_00C04FC96ABD_.wvu.Rows" localSheetId="4" hidden="1">#REF!,#REF!,#REF!,#REF!,#REF!,#REF!,#REF!</definedName>
    <definedName name="Z_C21FAE8B_013A_11D2_98BD_00C04FC96ABD_.wvu.Rows" hidden="1">#REF!,#REF!,#REF!,#REF!,#REF!,#REF!,#REF!</definedName>
    <definedName name="Z_C21FAE8C_013A_11D2_98BD_00C04FC96ABD_.wvu.Rows" localSheetId="18" hidden="1">#REF!,#REF!,#REF!,#REF!,#REF!,#REF!,#REF!,#REF!</definedName>
    <definedName name="Z_C21FAE8C_013A_11D2_98BD_00C04FC96ABD_.wvu.Rows" localSheetId="19" hidden="1">#REF!,#REF!,#REF!,#REF!,#REF!,#REF!,#REF!,#REF!</definedName>
    <definedName name="Z_C21FAE8C_013A_11D2_98BD_00C04FC96ABD_.wvu.Rows" localSheetId="21" hidden="1">#REF!,#REF!,#REF!,#REF!,#REF!,#REF!,#REF!,#REF!</definedName>
    <definedName name="Z_C21FAE8C_013A_11D2_98BD_00C04FC96ABD_.wvu.Rows" localSheetId="4" hidden="1">#REF!,#REF!,#REF!,#REF!,#REF!,#REF!,#REF!,#REF!</definedName>
    <definedName name="Z_C21FAE8C_013A_11D2_98BD_00C04FC96ABD_.wvu.Rows" localSheetId="31" hidden="1">#REF!,#REF!,#REF!,#REF!,#REF!,#REF!,#REF!,#REF!</definedName>
    <definedName name="Z_C21FAE8C_013A_11D2_98BD_00C04FC96ABD_.wvu.Rows" hidden="1">#REF!,#REF!,#REF!,#REF!,#REF!,#REF!,#REF!,#REF!</definedName>
    <definedName name="Z_C21FAE8D_013A_11D2_98BD_00C04FC96ABD_.wvu.Rows" localSheetId="18" hidden="1">#REF!,#REF!,#REF!,#REF!,#REF!,#REF!,#REF!,#REF!</definedName>
    <definedName name="Z_C21FAE8D_013A_11D2_98BD_00C04FC96ABD_.wvu.Rows" localSheetId="19" hidden="1">#REF!,#REF!,#REF!,#REF!,#REF!,#REF!,#REF!,#REF!</definedName>
    <definedName name="Z_C21FAE8D_013A_11D2_98BD_00C04FC96ABD_.wvu.Rows" localSheetId="21" hidden="1">#REF!,#REF!,#REF!,#REF!,#REF!,#REF!,#REF!,#REF!</definedName>
    <definedName name="Z_C21FAE8D_013A_11D2_98BD_00C04FC96ABD_.wvu.Rows" localSheetId="4" hidden="1">#REF!,#REF!,#REF!,#REF!,#REF!,#REF!,#REF!,#REF!</definedName>
    <definedName name="Z_C21FAE8D_013A_11D2_98BD_00C04FC96ABD_.wvu.Rows" hidden="1">#REF!,#REF!,#REF!,#REF!,#REF!,#REF!,#REF!,#REF!</definedName>
    <definedName name="Z_C21FAE8E_013A_11D2_98BD_00C04FC96ABD_.wvu.Rows" localSheetId="18" hidden="1">#REF!,#REF!,#REF!,#REF!,#REF!,#REF!,#REF!,#REF!</definedName>
    <definedName name="Z_C21FAE8E_013A_11D2_98BD_00C04FC96ABD_.wvu.Rows" localSheetId="19" hidden="1">#REF!,#REF!,#REF!,#REF!,#REF!,#REF!,#REF!,#REF!</definedName>
    <definedName name="Z_C21FAE8E_013A_11D2_98BD_00C04FC96ABD_.wvu.Rows" localSheetId="21" hidden="1">#REF!,#REF!,#REF!,#REF!,#REF!,#REF!,#REF!,#REF!</definedName>
    <definedName name="Z_C21FAE8E_013A_11D2_98BD_00C04FC96ABD_.wvu.Rows" localSheetId="4" hidden="1">#REF!,#REF!,#REF!,#REF!,#REF!,#REF!,#REF!,#REF!</definedName>
    <definedName name="Z_C21FAE8E_013A_11D2_98BD_00C04FC96ABD_.wvu.Rows" hidden="1">#REF!,#REF!,#REF!,#REF!,#REF!,#REF!,#REF!,#REF!</definedName>
    <definedName name="Z_C21FAE90_013A_11D2_98BD_00C04FC96ABD_.wvu.Rows" localSheetId="18" hidden="1">#REF!,#REF!,#REF!,#REF!,#REF!,#REF!,#REF!,#REF!,#REF!</definedName>
    <definedName name="Z_C21FAE90_013A_11D2_98BD_00C04FC96ABD_.wvu.Rows" localSheetId="19" hidden="1">#REF!,#REF!,#REF!,#REF!,#REF!,#REF!,#REF!,#REF!,#REF!</definedName>
    <definedName name="Z_C21FAE90_013A_11D2_98BD_00C04FC96ABD_.wvu.Rows" localSheetId="21" hidden="1">#REF!,#REF!,#REF!,#REF!,#REF!,#REF!,#REF!,#REF!,#REF!</definedName>
    <definedName name="Z_C21FAE90_013A_11D2_98BD_00C04FC96ABD_.wvu.Rows" localSheetId="4" hidden="1">#REF!,#REF!,#REF!,#REF!,#REF!,#REF!,#REF!,#REF!,#REF!</definedName>
    <definedName name="Z_C21FAE90_013A_11D2_98BD_00C04FC96ABD_.wvu.Rows" localSheetId="31" hidden="1">#REF!,#REF!,#REF!,#REF!,#REF!,#REF!,#REF!,#REF!,#REF!</definedName>
    <definedName name="Z_C21FAE90_013A_11D2_98BD_00C04FC96ABD_.wvu.Rows" hidden="1">#REF!,#REF!,#REF!,#REF!,#REF!,#REF!,#REF!,#REF!,#REF!</definedName>
    <definedName name="Z_C21FAE91_013A_11D2_98BD_00C04FC96ABD_.wvu.Rows" localSheetId="18" hidden="1">#REF!,#REF!,#REF!,#REF!,#REF!,#REF!,#REF!,#REF!,#REF!</definedName>
    <definedName name="Z_C21FAE91_013A_11D2_98BD_00C04FC96ABD_.wvu.Rows" localSheetId="19" hidden="1">#REF!,#REF!,#REF!,#REF!,#REF!,#REF!,#REF!,#REF!,#REF!</definedName>
    <definedName name="Z_C21FAE91_013A_11D2_98BD_00C04FC96ABD_.wvu.Rows" localSheetId="21" hidden="1">#REF!,#REF!,#REF!,#REF!,#REF!,#REF!,#REF!,#REF!,#REF!</definedName>
    <definedName name="Z_C21FAE91_013A_11D2_98BD_00C04FC96ABD_.wvu.Rows" localSheetId="4" hidden="1">#REF!,#REF!,#REF!,#REF!,#REF!,#REF!,#REF!,#REF!,#REF!</definedName>
    <definedName name="Z_C21FAE91_013A_11D2_98BD_00C04FC96ABD_.wvu.Rows" hidden="1">#REF!,#REF!,#REF!,#REF!,#REF!,#REF!,#REF!,#REF!,#REF!</definedName>
    <definedName name="Z_C21FAE92_013A_11D2_98BD_00C04FC96ABD_.wvu.Rows" localSheetId="18" hidden="1">#REF!,#REF!,#REF!,#REF!,#REF!,#REF!</definedName>
    <definedName name="Z_C21FAE92_013A_11D2_98BD_00C04FC96ABD_.wvu.Rows" localSheetId="19" hidden="1">#REF!,#REF!,#REF!,#REF!,#REF!,#REF!</definedName>
    <definedName name="Z_C21FAE92_013A_11D2_98BD_00C04FC96ABD_.wvu.Rows" localSheetId="21" hidden="1">#REF!,#REF!,#REF!,#REF!,#REF!,#REF!</definedName>
    <definedName name="Z_C21FAE92_013A_11D2_98BD_00C04FC96ABD_.wvu.Rows" localSheetId="4" hidden="1">#REF!,#REF!,#REF!,#REF!,#REF!,#REF!</definedName>
    <definedName name="Z_C21FAE92_013A_11D2_98BD_00C04FC96ABD_.wvu.Rows" localSheetId="31" hidden="1">#REF!,#REF!,#REF!,#REF!,#REF!,#REF!</definedName>
    <definedName name="Z_C21FAE92_013A_11D2_98BD_00C04FC96ABD_.wvu.Rows" hidden="1">#REF!,#REF!,#REF!,#REF!,#REF!,#REF!</definedName>
    <definedName name="Z_CF25EF4A_FFAB_11D1_98B7_00C04FC96ABD_.wvu.Rows" localSheetId="18" hidden="1">#REF!,#REF!,#REF!,#REF!,#REF!,#REF!</definedName>
    <definedName name="Z_CF25EF4A_FFAB_11D1_98B7_00C04FC96ABD_.wvu.Rows" localSheetId="19" hidden="1">#REF!,#REF!,#REF!,#REF!,#REF!,#REF!</definedName>
    <definedName name="Z_CF25EF4A_FFAB_11D1_98B7_00C04FC96ABD_.wvu.Rows" localSheetId="21" hidden="1">#REF!,#REF!,#REF!,#REF!,#REF!,#REF!</definedName>
    <definedName name="Z_CF25EF4A_FFAB_11D1_98B7_00C04FC96ABD_.wvu.Rows" localSheetId="4" hidden="1">#REF!,#REF!,#REF!,#REF!,#REF!,#REF!</definedName>
    <definedName name="Z_CF25EF4A_FFAB_11D1_98B7_00C04FC96ABD_.wvu.Rows" hidden="1">#REF!,#REF!,#REF!,#REF!,#REF!,#REF!</definedName>
    <definedName name="Z_CF25EF4B_FFAB_11D1_98B7_00C04FC96ABD_.wvu.Rows" localSheetId="18" hidden="1">#REF!,#REF!,#REF!,#REF!,#REF!,#REF!</definedName>
    <definedName name="Z_CF25EF4B_FFAB_11D1_98B7_00C04FC96ABD_.wvu.Rows" localSheetId="19" hidden="1">#REF!,#REF!,#REF!,#REF!,#REF!,#REF!</definedName>
    <definedName name="Z_CF25EF4B_FFAB_11D1_98B7_00C04FC96ABD_.wvu.Rows" localSheetId="21" hidden="1">#REF!,#REF!,#REF!,#REF!,#REF!,#REF!</definedName>
    <definedName name="Z_CF25EF4B_FFAB_11D1_98B7_00C04FC96ABD_.wvu.Rows" localSheetId="4" hidden="1">#REF!,#REF!,#REF!,#REF!,#REF!,#REF!</definedName>
    <definedName name="Z_CF25EF4B_FFAB_11D1_98B7_00C04FC96ABD_.wvu.Rows" hidden="1">#REF!,#REF!,#REF!,#REF!,#REF!,#REF!</definedName>
    <definedName name="Z_CF25EF4C_FFAB_11D1_98B7_00C04FC96ABD_.wvu.Rows" hidden="1">#REF!,#REF!,#REF!,#REF!,#REF!,#REF!</definedName>
    <definedName name="Z_CF25EF4D_FFAB_11D1_98B7_00C04FC96ABD_.wvu.Rows" hidden="1">#REF!,#REF!,#REF!,#REF!,#REF!,#REF!</definedName>
    <definedName name="Z_CF25EF4E_FFAB_11D1_98B7_00C04FC96ABD_.wvu.Rows" localSheetId="18" hidden="1">#REF!,#REF!,#REF!,#REF!,#REF!,#REF!,#REF!,#REF!</definedName>
    <definedName name="Z_CF25EF4E_FFAB_11D1_98B7_00C04FC96ABD_.wvu.Rows" localSheetId="19" hidden="1">#REF!,#REF!,#REF!,#REF!,#REF!,#REF!,#REF!,#REF!</definedName>
    <definedName name="Z_CF25EF4E_FFAB_11D1_98B7_00C04FC96ABD_.wvu.Rows" localSheetId="21" hidden="1">#REF!,#REF!,#REF!,#REF!,#REF!,#REF!,#REF!,#REF!</definedName>
    <definedName name="Z_CF25EF4E_FFAB_11D1_98B7_00C04FC96ABD_.wvu.Rows" localSheetId="4" hidden="1">#REF!,#REF!,#REF!,#REF!,#REF!,#REF!,#REF!,#REF!</definedName>
    <definedName name="Z_CF25EF4E_FFAB_11D1_98B7_00C04FC96ABD_.wvu.Rows" localSheetId="31" hidden="1">#REF!,#REF!,#REF!,#REF!,#REF!,#REF!,#REF!,#REF!</definedName>
    <definedName name="Z_CF25EF4E_FFAB_11D1_98B7_00C04FC96ABD_.wvu.Rows" hidden="1">#REF!,#REF!,#REF!,#REF!,#REF!,#REF!,#REF!,#REF!</definedName>
    <definedName name="Z_CF25EF4F_FFAB_11D1_98B7_00C04FC96ABD_.wvu.Rows" localSheetId="18" hidden="1">#REF!,#REF!,#REF!,#REF!,#REF!,#REF!,#REF!</definedName>
    <definedName name="Z_CF25EF4F_FFAB_11D1_98B7_00C04FC96ABD_.wvu.Rows" localSheetId="19" hidden="1">#REF!,#REF!,#REF!,#REF!,#REF!,#REF!,#REF!</definedName>
    <definedName name="Z_CF25EF4F_FFAB_11D1_98B7_00C04FC96ABD_.wvu.Rows" localSheetId="21" hidden="1">#REF!,#REF!,#REF!,#REF!,#REF!,#REF!,#REF!</definedName>
    <definedName name="Z_CF25EF4F_FFAB_11D1_98B7_00C04FC96ABD_.wvu.Rows" localSheetId="4" hidden="1">#REF!,#REF!,#REF!,#REF!,#REF!,#REF!,#REF!</definedName>
    <definedName name="Z_CF25EF4F_FFAB_11D1_98B7_00C04FC96ABD_.wvu.Rows" localSheetId="31" hidden="1">#REF!,#REF!,#REF!,#REF!,#REF!,#REF!,#REF!</definedName>
    <definedName name="Z_CF25EF4F_FFAB_11D1_98B7_00C04FC96ABD_.wvu.Rows" hidden="1">#REF!,#REF!,#REF!,#REF!,#REF!,#REF!,#REF!</definedName>
    <definedName name="Z_CF25EF50_FFAB_11D1_98B7_00C04FC96ABD_.wvu.Rows" localSheetId="18" hidden="1">#REF!,#REF!,#REF!,#REF!,#REF!,#REF!,#REF!</definedName>
    <definedName name="Z_CF25EF50_FFAB_11D1_98B7_00C04FC96ABD_.wvu.Rows" localSheetId="19" hidden="1">#REF!,#REF!,#REF!,#REF!,#REF!,#REF!,#REF!</definedName>
    <definedName name="Z_CF25EF50_FFAB_11D1_98B7_00C04FC96ABD_.wvu.Rows" localSheetId="21" hidden="1">#REF!,#REF!,#REF!,#REF!,#REF!,#REF!,#REF!</definedName>
    <definedName name="Z_CF25EF50_FFAB_11D1_98B7_00C04FC96ABD_.wvu.Rows" localSheetId="4" hidden="1">#REF!,#REF!,#REF!,#REF!,#REF!,#REF!,#REF!</definedName>
    <definedName name="Z_CF25EF50_FFAB_11D1_98B7_00C04FC96ABD_.wvu.Rows" hidden="1">#REF!,#REF!,#REF!,#REF!,#REF!,#REF!,#REF!</definedName>
    <definedName name="Z_CF25EF51_FFAB_11D1_98B7_00C04FC96ABD_.wvu.Rows" localSheetId="18" hidden="1">#REF!,#REF!,#REF!,#REF!,#REF!,#REF!,#REF!,#REF!</definedName>
    <definedName name="Z_CF25EF51_FFAB_11D1_98B7_00C04FC96ABD_.wvu.Rows" localSheetId="19" hidden="1">#REF!,#REF!,#REF!,#REF!,#REF!,#REF!,#REF!,#REF!</definedName>
    <definedName name="Z_CF25EF51_FFAB_11D1_98B7_00C04FC96ABD_.wvu.Rows" localSheetId="21" hidden="1">#REF!,#REF!,#REF!,#REF!,#REF!,#REF!,#REF!,#REF!</definedName>
    <definedName name="Z_CF25EF51_FFAB_11D1_98B7_00C04FC96ABD_.wvu.Rows" localSheetId="4" hidden="1">#REF!,#REF!,#REF!,#REF!,#REF!,#REF!,#REF!,#REF!</definedName>
    <definedName name="Z_CF25EF51_FFAB_11D1_98B7_00C04FC96ABD_.wvu.Rows" localSheetId="31" hidden="1">#REF!,#REF!,#REF!,#REF!,#REF!,#REF!,#REF!,#REF!</definedName>
    <definedName name="Z_CF25EF51_FFAB_11D1_98B7_00C04FC96ABD_.wvu.Rows" hidden="1">#REF!,#REF!,#REF!,#REF!,#REF!,#REF!,#REF!,#REF!</definedName>
    <definedName name="Z_CF25EF52_FFAB_11D1_98B7_00C04FC96ABD_.wvu.Rows" localSheetId="18" hidden="1">#REF!,#REF!,#REF!,#REF!,#REF!,#REF!,#REF!,#REF!</definedName>
    <definedName name="Z_CF25EF52_FFAB_11D1_98B7_00C04FC96ABD_.wvu.Rows" localSheetId="19" hidden="1">#REF!,#REF!,#REF!,#REF!,#REF!,#REF!,#REF!,#REF!</definedName>
    <definedName name="Z_CF25EF52_FFAB_11D1_98B7_00C04FC96ABD_.wvu.Rows" localSheetId="21" hidden="1">#REF!,#REF!,#REF!,#REF!,#REF!,#REF!,#REF!,#REF!</definedName>
    <definedName name="Z_CF25EF52_FFAB_11D1_98B7_00C04FC96ABD_.wvu.Rows" localSheetId="4" hidden="1">#REF!,#REF!,#REF!,#REF!,#REF!,#REF!,#REF!,#REF!</definedName>
    <definedName name="Z_CF25EF52_FFAB_11D1_98B7_00C04FC96ABD_.wvu.Rows" hidden="1">#REF!,#REF!,#REF!,#REF!,#REF!,#REF!,#REF!,#REF!</definedName>
    <definedName name="Z_CF25EF53_FFAB_11D1_98B7_00C04FC96ABD_.wvu.Rows" localSheetId="18" hidden="1">#REF!,#REF!,#REF!,#REF!,#REF!,#REF!,#REF!,#REF!</definedName>
    <definedName name="Z_CF25EF53_FFAB_11D1_98B7_00C04FC96ABD_.wvu.Rows" localSheetId="19" hidden="1">#REF!,#REF!,#REF!,#REF!,#REF!,#REF!,#REF!,#REF!</definedName>
    <definedName name="Z_CF25EF53_FFAB_11D1_98B7_00C04FC96ABD_.wvu.Rows" localSheetId="21" hidden="1">#REF!,#REF!,#REF!,#REF!,#REF!,#REF!,#REF!,#REF!</definedName>
    <definedName name="Z_CF25EF53_FFAB_11D1_98B7_00C04FC96ABD_.wvu.Rows" localSheetId="4" hidden="1">#REF!,#REF!,#REF!,#REF!,#REF!,#REF!,#REF!,#REF!</definedName>
    <definedName name="Z_CF25EF53_FFAB_11D1_98B7_00C04FC96ABD_.wvu.Rows" hidden="1">#REF!,#REF!,#REF!,#REF!,#REF!,#REF!,#REF!,#REF!</definedName>
    <definedName name="Z_CF25EF55_FFAB_11D1_98B7_00C04FC96ABD_.wvu.Rows" localSheetId="18" hidden="1">#REF!,#REF!,#REF!,#REF!,#REF!,#REF!,#REF!,#REF!,#REF!</definedName>
    <definedName name="Z_CF25EF55_FFAB_11D1_98B7_00C04FC96ABD_.wvu.Rows" localSheetId="19" hidden="1">#REF!,#REF!,#REF!,#REF!,#REF!,#REF!,#REF!,#REF!,#REF!</definedName>
    <definedName name="Z_CF25EF55_FFAB_11D1_98B7_00C04FC96ABD_.wvu.Rows" localSheetId="21" hidden="1">#REF!,#REF!,#REF!,#REF!,#REF!,#REF!,#REF!,#REF!,#REF!</definedName>
    <definedName name="Z_CF25EF55_FFAB_11D1_98B7_00C04FC96ABD_.wvu.Rows" localSheetId="4" hidden="1">#REF!,#REF!,#REF!,#REF!,#REF!,#REF!,#REF!,#REF!,#REF!</definedName>
    <definedName name="Z_CF25EF55_FFAB_11D1_98B7_00C04FC96ABD_.wvu.Rows" localSheetId="31" hidden="1">#REF!,#REF!,#REF!,#REF!,#REF!,#REF!,#REF!,#REF!,#REF!</definedName>
    <definedName name="Z_CF25EF55_FFAB_11D1_98B7_00C04FC96ABD_.wvu.Rows" hidden="1">#REF!,#REF!,#REF!,#REF!,#REF!,#REF!,#REF!,#REF!,#REF!</definedName>
    <definedName name="Z_CF25EF56_FFAB_11D1_98B7_00C04FC96ABD_.wvu.Rows" localSheetId="18" hidden="1">#REF!,#REF!,#REF!,#REF!,#REF!,#REF!,#REF!,#REF!,#REF!</definedName>
    <definedName name="Z_CF25EF56_FFAB_11D1_98B7_00C04FC96ABD_.wvu.Rows" localSheetId="19" hidden="1">#REF!,#REF!,#REF!,#REF!,#REF!,#REF!,#REF!,#REF!,#REF!</definedName>
    <definedName name="Z_CF25EF56_FFAB_11D1_98B7_00C04FC96ABD_.wvu.Rows" localSheetId="21" hidden="1">#REF!,#REF!,#REF!,#REF!,#REF!,#REF!,#REF!,#REF!,#REF!</definedName>
    <definedName name="Z_CF25EF56_FFAB_11D1_98B7_00C04FC96ABD_.wvu.Rows" localSheetId="4" hidden="1">#REF!,#REF!,#REF!,#REF!,#REF!,#REF!,#REF!,#REF!,#REF!</definedName>
    <definedName name="Z_CF25EF56_FFAB_11D1_98B7_00C04FC96ABD_.wvu.Rows" hidden="1">#REF!,#REF!,#REF!,#REF!,#REF!,#REF!,#REF!,#REF!,#REF!</definedName>
    <definedName name="Z_CF25EF57_FFAB_11D1_98B7_00C04FC96ABD_.wvu.Rows" localSheetId="18" hidden="1">#REF!,#REF!,#REF!,#REF!,#REF!,#REF!</definedName>
    <definedName name="Z_CF25EF57_FFAB_11D1_98B7_00C04FC96ABD_.wvu.Rows" localSheetId="19" hidden="1">#REF!,#REF!,#REF!,#REF!,#REF!,#REF!</definedName>
    <definedName name="Z_CF25EF57_FFAB_11D1_98B7_00C04FC96ABD_.wvu.Rows" localSheetId="21" hidden="1">#REF!,#REF!,#REF!,#REF!,#REF!,#REF!</definedName>
    <definedName name="Z_CF25EF57_FFAB_11D1_98B7_00C04FC96ABD_.wvu.Rows" localSheetId="4" hidden="1">#REF!,#REF!,#REF!,#REF!,#REF!,#REF!</definedName>
    <definedName name="Z_CF25EF57_FFAB_11D1_98B7_00C04FC96ABD_.wvu.Rows" localSheetId="31" hidden="1">#REF!,#REF!,#REF!,#REF!,#REF!,#REF!</definedName>
    <definedName name="Z_CF25EF57_FFAB_11D1_98B7_00C04FC96ABD_.wvu.Rows" hidden="1">#REF!,#REF!,#REF!,#REF!,#REF!,#REF!</definedName>
    <definedName name="Z_EA8011E5_017A_11D2_98BD_00C04FC96ABD_.wvu.Rows" localSheetId="18" hidden="1">#REF!,#REF!,#REF!,#REF!,#REF!,#REF!,#REF!</definedName>
    <definedName name="Z_EA8011E5_017A_11D2_98BD_00C04FC96ABD_.wvu.Rows" localSheetId="19" hidden="1">#REF!,#REF!,#REF!,#REF!,#REF!,#REF!,#REF!</definedName>
    <definedName name="Z_EA8011E5_017A_11D2_98BD_00C04FC96ABD_.wvu.Rows" localSheetId="21" hidden="1">#REF!,#REF!,#REF!,#REF!,#REF!,#REF!,#REF!</definedName>
    <definedName name="Z_EA8011E5_017A_11D2_98BD_00C04FC96ABD_.wvu.Rows" localSheetId="4" hidden="1">#REF!,#REF!,#REF!,#REF!,#REF!,#REF!,#REF!</definedName>
    <definedName name="Z_EA8011E5_017A_11D2_98BD_00C04FC96ABD_.wvu.Rows" localSheetId="31" hidden="1">#REF!,#REF!,#REF!,#REF!,#REF!,#REF!,#REF!</definedName>
    <definedName name="Z_EA8011E5_017A_11D2_98BD_00C04FC96ABD_.wvu.Rows" hidden="1">#REF!,#REF!,#REF!,#REF!,#REF!,#REF!,#REF!</definedName>
    <definedName name="Z_EA8011E6_017A_11D2_98BD_00C04FC96ABD_.wvu.Rows" localSheetId="18" hidden="1">#REF!,#REF!,#REF!,#REF!,#REF!,#REF!,#REF!</definedName>
    <definedName name="Z_EA8011E6_017A_11D2_98BD_00C04FC96ABD_.wvu.Rows" localSheetId="19" hidden="1">#REF!,#REF!,#REF!,#REF!,#REF!,#REF!,#REF!</definedName>
    <definedName name="Z_EA8011E6_017A_11D2_98BD_00C04FC96ABD_.wvu.Rows" localSheetId="21" hidden="1">#REF!,#REF!,#REF!,#REF!,#REF!,#REF!,#REF!</definedName>
    <definedName name="Z_EA8011E6_017A_11D2_98BD_00C04FC96ABD_.wvu.Rows" localSheetId="4" hidden="1">#REF!,#REF!,#REF!,#REF!,#REF!,#REF!,#REF!</definedName>
    <definedName name="Z_EA8011E6_017A_11D2_98BD_00C04FC96ABD_.wvu.Rows" hidden="1">#REF!,#REF!,#REF!,#REF!,#REF!,#REF!,#REF!</definedName>
    <definedName name="Z_EA8011E9_017A_11D2_98BD_00C04FC96ABD_.wvu.Rows" localSheetId="18" hidden="1">#REF!,#REF!,#REF!,#REF!,#REF!,#REF!,#REF!,#REF!</definedName>
    <definedName name="Z_EA8011E9_017A_11D2_98BD_00C04FC96ABD_.wvu.Rows" localSheetId="19" hidden="1">#REF!,#REF!,#REF!,#REF!,#REF!,#REF!,#REF!,#REF!</definedName>
    <definedName name="Z_EA8011E9_017A_11D2_98BD_00C04FC96ABD_.wvu.Rows" localSheetId="21" hidden="1">#REF!,#REF!,#REF!,#REF!,#REF!,#REF!,#REF!,#REF!</definedName>
    <definedName name="Z_EA8011E9_017A_11D2_98BD_00C04FC96ABD_.wvu.Rows" localSheetId="4" hidden="1">#REF!,#REF!,#REF!,#REF!,#REF!,#REF!,#REF!,#REF!</definedName>
    <definedName name="Z_EA8011E9_017A_11D2_98BD_00C04FC96ABD_.wvu.Rows" localSheetId="31" hidden="1">#REF!,#REF!,#REF!,#REF!,#REF!,#REF!,#REF!,#REF!</definedName>
    <definedName name="Z_EA8011E9_017A_11D2_98BD_00C04FC96ABD_.wvu.Rows" hidden="1">#REF!,#REF!,#REF!,#REF!,#REF!,#REF!,#REF!,#REF!</definedName>
    <definedName name="Z_EA8011EC_017A_11D2_98BD_00C04FC96ABD_.wvu.Rows" localSheetId="18" hidden="1">#REF!,#REF!,#REF!,#REF!,#REF!,#REF!,#REF!,#REF!,#REF!</definedName>
    <definedName name="Z_EA8011EC_017A_11D2_98BD_00C04FC96ABD_.wvu.Rows" localSheetId="19" hidden="1">#REF!,#REF!,#REF!,#REF!,#REF!,#REF!,#REF!,#REF!,#REF!</definedName>
    <definedName name="Z_EA8011EC_017A_11D2_98BD_00C04FC96ABD_.wvu.Rows" localSheetId="21" hidden="1">#REF!,#REF!,#REF!,#REF!,#REF!,#REF!,#REF!,#REF!,#REF!</definedName>
    <definedName name="Z_EA8011EC_017A_11D2_98BD_00C04FC96ABD_.wvu.Rows" localSheetId="4" hidden="1">#REF!,#REF!,#REF!,#REF!,#REF!,#REF!,#REF!,#REF!,#REF!</definedName>
    <definedName name="Z_EA8011EC_017A_11D2_98BD_00C04FC96ABD_.wvu.Rows" localSheetId="31" hidden="1">#REF!,#REF!,#REF!,#REF!,#REF!,#REF!,#REF!,#REF!,#REF!</definedName>
    <definedName name="Z_EA8011EC_017A_11D2_98BD_00C04FC96ABD_.wvu.Rows" hidden="1">#REF!,#REF!,#REF!,#REF!,#REF!,#REF!,#REF!,#REF!,#REF!</definedName>
    <definedName name="Z_EA86CE3A_00A2_11D2_98BC_00C04FC96ABD_.wvu.Rows" localSheetId="18" hidden="1">#REF!,#REF!,#REF!,#REF!,#REF!,#REF!</definedName>
    <definedName name="Z_EA86CE3A_00A2_11D2_98BC_00C04FC96ABD_.wvu.Rows" localSheetId="19" hidden="1">#REF!,#REF!,#REF!,#REF!,#REF!,#REF!</definedName>
    <definedName name="Z_EA86CE3A_00A2_11D2_98BC_00C04FC96ABD_.wvu.Rows" localSheetId="21" hidden="1">#REF!,#REF!,#REF!,#REF!,#REF!,#REF!</definedName>
    <definedName name="Z_EA86CE3A_00A2_11D2_98BC_00C04FC96ABD_.wvu.Rows" localSheetId="4" hidden="1">#REF!,#REF!,#REF!,#REF!,#REF!,#REF!</definedName>
    <definedName name="Z_EA86CE3A_00A2_11D2_98BC_00C04FC96ABD_.wvu.Rows" localSheetId="31" hidden="1">#REF!,#REF!,#REF!,#REF!,#REF!,#REF!</definedName>
    <definedName name="Z_EA86CE3A_00A2_11D2_98BC_00C04FC96ABD_.wvu.Rows" hidden="1">#REF!,#REF!,#REF!,#REF!,#REF!,#REF!</definedName>
    <definedName name="Z_EA86CE3B_00A2_11D2_98BC_00C04FC96ABD_.wvu.Rows" localSheetId="18" hidden="1">#REF!,#REF!,#REF!,#REF!,#REF!,#REF!</definedName>
    <definedName name="Z_EA86CE3B_00A2_11D2_98BC_00C04FC96ABD_.wvu.Rows" localSheetId="19" hidden="1">#REF!,#REF!,#REF!,#REF!,#REF!,#REF!</definedName>
    <definedName name="Z_EA86CE3B_00A2_11D2_98BC_00C04FC96ABD_.wvu.Rows" localSheetId="21" hidden="1">#REF!,#REF!,#REF!,#REF!,#REF!,#REF!</definedName>
    <definedName name="Z_EA86CE3B_00A2_11D2_98BC_00C04FC96ABD_.wvu.Rows" localSheetId="4" hidden="1">#REF!,#REF!,#REF!,#REF!,#REF!,#REF!</definedName>
    <definedName name="Z_EA86CE3B_00A2_11D2_98BC_00C04FC96ABD_.wvu.Rows" hidden="1">#REF!,#REF!,#REF!,#REF!,#REF!,#REF!</definedName>
    <definedName name="Z_EA86CE3C_00A2_11D2_98BC_00C04FC96ABD_.wvu.Rows" localSheetId="18" hidden="1">#REF!,#REF!,#REF!,#REF!,#REF!,#REF!</definedName>
    <definedName name="Z_EA86CE3C_00A2_11D2_98BC_00C04FC96ABD_.wvu.Rows" localSheetId="19" hidden="1">#REF!,#REF!,#REF!,#REF!,#REF!,#REF!</definedName>
    <definedName name="Z_EA86CE3C_00A2_11D2_98BC_00C04FC96ABD_.wvu.Rows" localSheetId="21" hidden="1">#REF!,#REF!,#REF!,#REF!,#REF!,#REF!</definedName>
    <definedName name="Z_EA86CE3C_00A2_11D2_98BC_00C04FC96ABD_.wvu.Rows" localSheetId="4" hidden="1">#REF!,#REF!,#REF!,#REF!,#REF!,#REF!</definedName>
    <definedName name="Z_EA86CE3C_00A2_11D2_98BC_00C04FC96ABD_.wvu.Rows" hidden="1">#REF!,#REF!,#REF!,#REF!,#REF!,#REF!</definedName>
    <definedName name="Z_EA86CE3D_00A2_11D2_98BC_00C04FC96ABD_.wvu.Rows" hidden="1">#REF!,#REF!,#REF!,#REF!,#REF!,#REF!</definedName>
    <definedName name="Z_EA86CE3E_00A2_11D2_98BC_00C04FC96ABD_.wvu.Rows" localSheetId="18" hidden="1">#REF!,#REF!,#REF!,#REF!,#REF!,#REF!,#REF!,#REF!</definedName>
    <definedName name="Z_EA86CE3E_00A2_11D2_98BC_00C04FC96ABD_.wvu.Rows" localSheetId="19" hidden="1">#REF!,#REF!,#REF!,#REF!,#REF!,#REF!,#REF!,#REF!</definedName>
    <definedName name="Z_EA86CE3E_00A2_11D2_98BC_00C04FC96ABD_.wvu.Rows" localSheetId="21" hidden="1">#REF!,#REF!,#REF!,#REF!,#REF!,#REF!,#REF!,#REF!</definedName>
    <definedName name="Z_EA86CE3E_00A2_11D2_98BC_00C04FC96ABD_.wvu.Rows" localSheetId="4" hidden="1">#REF!,#REF!,#REF!,#REF!,#REF!,#REF!,#REF!,#REF!</definedName>
    <definedName name="Z_EA86CE3E_00A2_11D2_98BC_00C04FC96ABD_.wvu.Rows" localSheetId="31" hidden="1">#REF!,#REF!,#REF!,#REF!,#REF!,#REF!,#REF!,#REF!</definedName>
    <definedName name="Z_EA86CE3E_00A2_11D2_98BC_00C04FC96ABD_.wvu.Rows" hidden="1">#REF!,#REF!,#REF!,#REF!,#REF!,#REF!,#REF!,#REF!</definedName>
    <definedName name="Z_EA86CE3F_00A2_11D2_98BC_00C04FC96ABD_.wvu.Rows" localSheetId="18" hidden="1">#REF!,#REF!,#REF!,#REF!,#REF!,#REF!,#REF!</definedName>
    <definedName name="Z_EA86CE3F_00A2_11D2_98BC_00C04FC96ABD_.wvu.Rows" localSheetId="19" hidden="1">#REF!,#REF!,#REF!,#REF!,#REF!,#REF!,#REF!</definedName>
    <definedName name="Z_EA86CE3F_00A2_11D2_98BC_00C04FC96ABD_.wvu.Rows" localSheetId="21" hidden="1">#REF!,#REF!,#REF!,#REF!,#REF!,#REF!,#REF!</definedName>
    <definedName name="Z_EA86CE3F_00A2_11D2_98BC_00C04FC96ABD_.wvu.Rows" localSheetId="4" hidden="1">#REF!,#REF!,#REF!,#REF!,#REF!,#REF!,#REF!</definedName>
    <definedName name="Z_EA86CE3F_00A2_11D2_98BC_00C04FC96ABD_.wvu.Rows" localSheetId="31" hidden="1">#REF!,#REF!,#REF!,#REF!,#REF!,#REF!,#REF!</definedName>
    <definedName name="Z_EA86CE3F_00A2_11D2_98BC_00C04FC96ABD_.wvu.Rows" hidden="1">#REF!,#REF!,#REF!,#REF!,#REF!,#REF!,#REF!</definedName>
    <definedName name="Z_EA86CE40_00A2_11D2_98BC_00C04FC96ABD_.wvu.Rows" localSheetId="18" hidden="1">#REF!,#REF!,#REF!,#REF!,#REF!,#REF!,#REF!</definedName>
    <definedName name="Z_EA86CE40_00A2_11D2_98BC_00C04FC96ABD_.wvu.Rows" localSheetId="19" hidden="1">#REF!,#REF!,#REF!,#REF!,#REF!,#REF!,#REF!</definedName>
    <definedName name="Z_EA86CE40_00A2_11D2_98BC_00C04FC96ABD_.wvu.Rows" localSheetId="21" hidden="1">#REF!,#REF!,#REF!,#REF!,#REF!,#REF!,#REF!</definedName>
    <definedName name="Z_EA86CE40_00A2_11D2_98BC_00C04FC96ABD_.wvu.Rows" localSheetId="4" hidden="1">#REF!,#REF!,#REF!,#REF!,#REF!,#REF!,#REF!</definedName>
    <definedName name="Z_EA86CE40_00A2_11D2_98BC_00C04FC96ABD_.wvu.Rows" hidden="1">#REF!,#REF!,#REF!,#REF!,#REF!,#REF!,#REF!</definedName>
    <definedName name="Z_EA86CE41_00A2_11D2_98BC_00C04FC96ABD_.wvu.Rows" localSheetId="18" hidden="1">#REF!,#REF!,#REF!,#REF!,#REF!,#REF!,#REF!,#REF!</definedName>
    <definedName name="Z_EA86CE41_00A2_11D2_98BC_00C04FC96ABD_.wvu.Rows" localSheetId="19" hidden="1">#REF!,#REF!,#REF!,#REF!,#REF!,#REF!,#REF!,#REF!</definedName>
    <definedName name="Z_EA86CE41_00A2_11D2_98BC_00C04FC96ABD_.wvu.Rows" localSheetId="21" hidden="1">#REF!,#REF!,#REF!,#REF!,#REF!,#REF!,#REF!,#REF!</definedName>
    <definedName name="Z_EA86CE41_00A2_11D2_98BC_00C04FC96ABD_.wvu.Rows" localSheetId="4" hidden="1">#REF!,#REF!,#REF!,#REF!,#REF!,#REF!,#REF!,#REF!</definedName>
    <definedName name="Z_EA86CE41_00A2_11D2_98BC_00C04FC96ABD_.wvu.Rows" localSheetId="31" hidden="1">#REF!,#REF!,#REF!,#REF!,#REF!,#REF!,#REF!,#REF!</definedName>
    <definedName name="Z_EA86CE41_00A2_11D2_98BC_00C04FC96ABD_.wvu.Rows" hidden="1">#REF!,#REF!,#REF!,#REF!,#REF!,#REF!,#REF!,#REF!</definedName>
    <definedName name="Z_EA86CE42_00A2_11D2_98BC_00C04FC96ABD_.wvu.Rows" localSheetId="18" hidden="1">#REF!,#REF!,#REF!,#REF!,#REF!,#REF!,#REF!,#REF!</definedName>
    <definedName name="Z_EA86CE42_00A2_11D2_98BC_00C04FC96ABD_.wvu.Rows" localSheetId="19" hidden="1">#REF!,#REF!,#REF!,#REF!,#REF!,#REF!,#REF!,#REF!</definedName>
    <definedName name="Z_EA86CE42_00A2_11D2_98BC_00C04FC96ABD_.wvu.Rows" localSheetId="21" hidden="1">#REF!,#REF!,#REF!,#REF!,#REF!,#REF!,#REF!,#REF!</definedName>
    <definedName name="Z_EA86CE42_00A2_11D2_98BC_00C04FC96ABD_.wvu.Rows" localSheetId="4" hidden="1">#REF!,#REF!,#REF!,#REF!,#REF!,#REF!,#REF!,#REF!</definedName>
    <definedName name="Z_EA86CE42_00A2_11D2_98BC_00C04FC96ABD_.wvu.Rows" hidden="1">#REF!,#REF!,#REF!,#REF!,#REF!,#REF!,#REF!,#REF!</definedName>
    <definedName name="Z_EA86CE43_00A2_11D2_98BC_00C04FC96ABD_.wvu.Rows" localSheetId="18" hidden="1">#REF!,#REF!,#REF!,#REF!,#REF!,#REF!,#REF!,#REF!</definedName>
    <definedName name="Z_EA86CE43_00A2_11D2_98BC_00C04FC96ABD_.wvu.Rows" localSheetId="19" hidden="1">#REF!,#REF!,#REF!,#REF!,#REF!,#REF!,#REF!,#REF!</definedName>
    <definedName name="Z_EA86CE43_00A2_11D2_98BC_00C04FC96ABD_.wvu.Rows" localSheetId="21" hidden="1">#REF!,#REF!,#REF!,#REF!,#REF!,#REF!,#REF!,#REF!</definedName>
    <definedName name="Z_EA86CE43_00A2_11D2_98BC_00C04FC96ABD_.wvu.Rows" localSheetId="4" hidden="1">#REF!,#REF!,#REF!,#REF!,#REF!,#REF!,#REF!,#REF!</definedName>
    <definedName name="Z_EA86CE43_00A2_11D2_98BC_00C04FC96ABD_.wvu.Rows" hidden="1">#REF!,#REF!,#REF!,#REF!,#REF!,#REF!,#REF!,#REF!</definedName>
    <definedName name="Z_EA86CE45_00A2_11D2_98BC_00C04FC96ABD_.wvu.Rows" localSheetId="18" hidden="1">#REF!,#REF!,#REF!,#REF!,#REF!,#REF!,#REF!,#REF!,#REF!</definedName>
    <definedName name="Z_EA86CE45_00A2_11D2_98BC_00C04FC96ABD_.wvu.Rows" localSheetId="19" hidden="1">#REF!,#REF!,#REF!,#REF!,#REF!,#REF!,#REF!,#REF!,#REF!</definedName>
    <definedName name="Z_EA86CE45_00A2_11D2_98BC_00C04FC96ABD_.wvu.Rows" localSheetId="21" hidden="1">#REF!,#REF!,#REF!,#REF!,#REF!,#REF!,#REF!,#REF!,#REF!</definedName>
    <definedName name="Z_EA86CE45_00A2_11D2_98BC_00C04FC96ABD_.wvu.Rows" localSheetId="4" hidden="1">#REF!,#REF!,#REF!,#REF!,#REF!,#REF!,#REF!,#REF!,#REF!</definedName>
    <definedName name="Z_EA86CE45_00A2_11D2_98BC_00C04FC96ABD_.wvu.Rows" localSheetId="31" hidden="1">#REF!,#REF!,#REF!,#REF!,#REF!,#REF!,#REF!,#REF!,#REF!</definedName>
    <definedName name="Z_EA86CE45_00A2_11D2_98BC_00C04FC96ABD_.wvu.Rows" hidden="1">#REF!,#REF!,#REF!,#REF!,#REF!,#REF!,#REF!,#REF!,#REF!</definedName>
    <definedName name="Z_EA86CE46_00A2_11D2_98BC_00C04FC96ABD_.wvu.Rows" localSheetId="18" hidden="1">#REF!,#REF!,#REF!,#REF!,#REF!,#REF!,#REF!,#REF!,#REF!</definedName>
    <definedName name="Z_EA86CE46_00A2_11D2_98BC_00C04FC96ABD_.wvu.Rows" localSheetId="19" hidden="1">#REF!,#REF!,#REF!,#REF!,#REF!,#REF!,#REF!,#REF!,#REF!</definedName>
    <definedName name="Z_EA86CE46_00A2_11D2_98BC_00C04FC96ABD_.wvu.Rows" localSheetId="21" hidden="1">#REF!,#REF!,#REF!,#REF!,#REF!,#REF!,#REF!,#REF!,#REF!</definedName>
    <definedName name="Z_EA86CE46_00A2_11D2_98BC_00C04FC96ABD_.wvu.Rows" localSheetId="4" hidden="1">#REF!,#REF!,#REF!,#REF!,#REF!,#REF!,#REF!,#REF!,#REF!</definedName>
    <definedName name="Z_EA86CE46_00A2_11D2_98BC_00C04FC96ABD_.wvu.Rows" hidden="1">#REF!,#REF!,#REF!,#REF!,#REF!,#REF!,#REF!,#REF!,#REF!</definedName>
    <definedName name="Z_EA86CE47_00A2_11D2_98BC_00C04FC96ABD_.wvu.Rows" localSheetId="18" hidden="1">#REF!,#REF!,#REF!,#REF!,#REF!,#REF!</definedName>
    <definedName name="Z_EA86CE47_00A2_11D2_98BC_00C04FC96ABD_.wvu.Rows" localSheetId="19" hidden="1">#REF!,#REF!,#REF!,#REF!,#REF!,#REF!</definedName>
    <definedName name="Z_EA86CE47_00A2_11D2_98BC_00C04FC96ABD_.wvu.Rows" localSheetId="21" hidden="1">#REF!,#REF!,#REF!,#REF!,#REF!,#REF!</definedName>
    <definedName name="Z_EA86CE47_00A2_11D2_98BC_00C04FC96ABD_.wvu.Rows" localSheetId="4" hidden="1">#REF!,#REF!,#REF!,#REF!,#REF!,#REF!</definedName>
    <definedName name="Z_EA86CE47_00A2_11D2_98BC_00C04FC96ABD_.wvu.Rows" localSheetId="31" hidden="1">#REF!,#REF!,#REF!,#REF!,#REF!,#REF!</definedName>
    <definedName name="Z_EA86CE47_00A2_11D2_98BC_00C04FC96ABD_.wvu.Rows" hidden="1">#REF!,#REF!,#REF!,#REF!,#REF!,#REF!</definedName>
    <definedName name="zollost91" localSheetId="18">#REF!</definedName>
    <definedName name="zollost91" localSheetId="21">#REF!</definedName>
    <definedName name="zollost91" localSheetId="4">#REF!</definedName>
    <definedName name="zollost91" localSheetId="31">#REF!</definedName>
    <definedName name="zollost91">#REF!</definedName>
    <definedName name="zollost92" localSheetId="18">#REF!</definedName>
    <definedName name="zollost92" localSheetId="21">#REF!</definedName>
    <definedName name="zollost92" localSheetId="31">#REF!</definedName>
    <definedName name="zollost92">#REF!</definedName>
    <definedName name="zollost93" localSheetId="18">#REF!</definedName>
    <definedName name="zollost93" localSheetId="21">#REF!</definedName>
    <definedName name="zollost9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10" l="1"/>
  <c r="E9" i="310"/>
  <c r="E10" i="310"/>
  <c r="E7" i="310"/>
  <c r="E6" i="310"/>
  <c r="C6" i="310"/>
  <c r="D6" i="310" l="1"/>
  <c r="B36" i="4" l="1"/>
  <c r="B18" i="4"/>
  <c r="B16" i="4"/>
  <c r="B35" i="4"/>
  <c r="B34" i="4"/>
  <c r="B33" i="4"/>
  <c r="B32" i="4"/>
  <c r="B31" i="4"/>
  <c r="B30" i="4"/>
  <c r="B29" i="4"/>
  <c r="B28" i="4"/>
  <c r="B27" i="4"/>
  <c r="B26" i="4"/>
  <c r="B25" i="4"/>
  <c r="B24" i="4"/>
  <c r="B23" i="4"/>
  <c r="B22" i="4"/>
  <c r="B21" i="4"/>
  <c r="B20" i="4"/>
  <c r="B19" i="4"/>
  <c r="B17" i="4"/>
  <c r="B15" i="4"/>
  <c r="B14" i="4"/>
  <c r="B13" i="4"/>
  <c r="B12" i="4"/>
  <c r="B49" i="4"/>
  <c r="B48" i="4"/>
  <c r="B47" i="4"/>
  <c r="B46" i="4"/>
  <c r="B45" i="4"/>
  <c r="B44" i="4"/>
  <c r="B43" i="4"/>
  <c r="B42" i="4"/>
  <c r="B41" i="4"/>
  <c r="AD16" i="272" l="1"/>
  <c r="AC16" i="272"/>
  <c r="AB16" i="272"/>
  <c r="AA16" i="272"/>
  <c r="Z16" i="272"/>
  <c r="Y16" i="272"/>
  <c r="X16" i="272"/>
  <c r="W16" i="272"/>
  <c r="V16" i="272"/>
  <c r="U16" i="272"/>
  <c r="T16" i="272"/>
  <c r="S16" i="272"/>
  <c r="R16" i="272"/>
  <c r="Q16" i="272"/>
  <c r="P16" i="272"/>
  <c r="O16" i="272"/>
  <c r="N16" i="272"/>
  <c r="M16" i="272"/>
  <c r="L16" i="272"/>
  <c r="K16" i="272"/>
  <c r="J16" i="272"/>
  <c r="I16" i="272"/>
  <c r="H16" i="272"/>
  <c r="G16" i="272"/>
  <c r="F16" i="272"/>
  <c r="E16" i="272"/>
  <c r="AD15" i="272"/>
  <c r="AC15" i="272"/>
  <c r="AB15" i="272"/>
  <c r="AA15" i="272"/>
  <c r="Z15" i="272"/>
  <c r="Y15" i="272"/>
  <c r="X15" i="272"/>
  <c r="W15" i="272"/>
  <c r="V15" i="272"/>
  <c r="U15" i="272"/>
  <c r="T15" i="272"/>
  <c r="S15" i="272"/>
  <c r="R15" i="272"/>
  <c r="Q15" i="272"/>
  <c r="P15" i="272"/>
  <c r="O15" i="272"/>
  <c r="N15" i="272"/>
  <c r="M15" i="272"/>
  <c r="L15" i="272"/>
  <c r="K15" i="272"/>
  <c r="J15" i="272"/>
  <c r="I15" i="272"/>
  <c r="H15" i="272"/>
  <c r="G15" i="272"/>
  <c r="F15" i="272"/>
  <c r="E15" i="272"/>
  <c r="AD14" i="272"/>
  <c r="AC14" i="272"/>
  <c r="AB14" i="272"/>
  <c r="AA14" i="272"/>
  <c r="Z14" i="272"/>
  <c r="Y14" i="272"/>
  <c r="X14" i="272"/>
  <c r="W14" i="272"/>
  <c r="V14" i="272"/>
  <c r="U14" i="272"/>
  <c r="T14" i="272"/>
  <c r="S14" i="272"/>
  <c r="R14" i="272"/>
  <c r="Q14" i="272"/>
  <c r="P14" i="272"/>
  <c r="O14" i="272"/>
  <c r="N14" i="272"/>
  <c r="M14" i="272"/>
  <c r="L14" i="272"/>
  <c r="K14" i="272"/>
  <c r="J14" i="272"/>
  <c r="I14" i="272"/>
  <c r="H14" i="272"/>
  <c r="G14" i="272"/>
  <c r="F14" i="272"/>
  <c r="E14" i="272"/>
  <c r="AD13" i="272"/>
  <c r="AC13" i="272"/>
  <c r="AB13" i="272"/>
  <c r="AA13" i="272"/>
  <c r="Z13" i="272"/>
  <c r="Y13" i="272"/>
  <c r="X13" i="272"/>
  <c r="W13" i="272"/>
  <c r="V13" i="272"/>
  <c r="U13" i="272"/>
  <c r="T13" i="272"/>
  <c r="S13" i="272"/>
  <c r="R13" i="272"/>
  <c r="Q13" i="272"/>
  <c r="P13" i="272"/>
  <c r="O13" i="272"/>
  <c r="N13" i="272"/>
  <c r="M13" i="272"/>
  <c r="L13" i="272"/>
  <c r="K13" i="272"/>
  <c r="J13" i="272"/>
  <c r="I13" i="272"/>
  <c r="H13" i="272"/>
  <c r="G13" i="272"/>
  <c r="F13" i="272"/>
  <c r="E13" i="272"/>
  <c r="AD12" i="272"/>
  <c r="AC12" i="272"/>
  <c r="AB12" i="272"/>
  <c r="AA12" i="272"/>
  <c r="Z12" i="272"/>
  <c r="Y12" i="272"/>
  <c r="X12" i="272"/>
  <c r="W12" i="272"/>
  <c r="V12" i="272"/>
  <c r="U12" i="272"/>
  <c r="T12" i="272"/>
  <c r="S12" i="272"/>
  <c r="R12" i="272"/>
  <c r="Q12" i="272"/>
  <c r="P12" i="272"/>
  <c r="O12" i="272"/>
  <c r="N12" i="272"/>
  <c r="M12" i="272"/>
  <c r="L12" i="272"/>
  <c r="K12" i="272"/>
  <c r="J12" i="272"/>
  <c r="I12" i="272"/>
  <c r="H12" i="272"/>
  <c r="G12" i="272"/>
  <c r="F12" i="272"/>
  <c r="E12" i="272"/>
</calcChain>
</file>

<file path=xl/sharedStrings.xml><?xml version="1.0" encoding="utf-8"?>
<sst xmlns="http://schemas.openxmlformats.org/spreadsheetml/2006/main" count="633" uniqueCount="355">
  <si>
    <t>↖ atgal į turinį</t>
  </si>
  <si>
    <t>PRIEDAI</t>
  </si>
  <si>
    <t xml:space="preserve"> </t>
  </si>
  <si>
    <t>ATASKAITA</t>
  </si>
  <si>
    <t>0–4</t>
  </si>
  <si>
    <t>5–9</t>
  </si>
  <si>
    <t>10–14</t>
  </si>
  <si>
    <t>15–19</t>
  </si>
  <si>
    <t>20–24</t>
  </si>
  <si>
    <t>25–29</t>
  </si>
  <si>
    <t>30–34</t>
  </si>
  <si>
    <t>35–39</t>
  </si>
  <si>
    <t>40–44</t>
  </si>
  <si>
    <t>45–49</t>
  </si>
  <si>
    <t>50–54</t>
  </si>
  <si>
    <t>55–59</t>
  </si>
  <si>
    <t>60–64</t>
  </si>
  <si>
    <t>65–69</t>
  </si>
  <si>
    <t>70–74</t>
  </si>
  <si>
    <t>75–79</t>
  </si>
  <si>
    <t>80–84</t>
  </si>
  <si>
    <t>85–89</t>
  </si>
  <si>
    <t>90–94</t>
  </si>
  <si>
    <t>95–99</t>
  </si>
  <si>
    <t>100+</t>
  </si>
  <si>
    <t>0-4</t>
  </si>
  <si>
    <t>5-9</t>
  </si>
  <si>
    <t>10-14</t>
  </si>
  <si>
    <t>15-19</t>
  </si>
  <si>
    <t>20-24</t>
  </si>
  <si>
    <t>25-29</t>
  </si>
  <si>
    <t>30-34</t>
  </si>
  <si>
    <t>35-39</t>
  </si>
  <si>
    <t>40-44</t>
  </si>
  <si>
    <t>45-49</t>
  </si>
  <si>
    <t>50-54</t>
  </si>
  <si>
    <t>55-59</t>
  </si>
  <si>
    <t>60-64</t>
  </si>
  <si>
    <t>65-69</t>
  </si>
  <si>
    <t>70-74</t>
  </si>
  <si>
    <t>75-79</t>
  </si>
  <si>
    <t>80-84</t>
  </si>
  <si>
    <t>85-89</t>
  </si>
  <si>
    <t>90+</t>
  </si>
  <si>
    <t>Vidutinės trukmės projekcijos</t>
  </si>
  <si>
    <t>Ilgalaikės projekcijos</t>
  </si>
  <si>
    <t>Pagrindinis scenarijus, VK FI 2025-P</t>
  </si>
  <si>
    <t>Vidutinė metinė SVKI infliacija</t>
  </si>
  <si>
    <t>0–14 m.</t>
  </si>
  <si>
    <t>15–64 m.</t>
  </si>
  <si>
    <t>65 m. ir vyresni</t>
  </si>
  <si>
    <t>Grynoji migracija (tūkst.)</t>
  </si>
  <si>
    <t xml:space="preserve"> Didesnės grynosios migracijos scenarijus VK FI 2025-D</t>
  </si>
  <si>
    <t>Mažesnės grynosios migracijos scenarijus VK FI 2025-M</t>
  </si>
  <si>
    <t>Šaltinis – Valstybės duomenų agentūra, Finansų ministerija, Valstybės kontrolės, vykdančios fiskalinės institucijos funkcijas, skaičiavimai</t>
  </si>
  <si>
    <t>Pot. BVP mln. Eur</t>
  </si>
  <si>
    <t>Bendras gamybos veiksnių našumas</t>
  </si>
  <si>
    <t>Darbas</t>
  </si>
  <si>
    <t>Kapitalas</t>
  </si>
  <si>
    <t>Potencialus BVP</t>
  </si>
  <si>
    <t>Jaunesni nei 30 metų</t>
  </si>
  <si>
    <t>Nuo 30 iki 39 metų</t>
  </si>
  <si>
    <t>Nuo 40 iki 49 metų</t>
  </si>
  <si>
    <t>Nuo 50 iki 59 metų</t>
  </si>
  <si>
    <t>60 metų ir vyresni</t>
  </si>
  <si>
    <t>ES–27</t>
  </si>
  <si>
    <t>Lietuva</t>
  </si>
  <si>
    <t>Estija</t>
  </si>
  <si>
    <t>Latvija</t>
  </si>
  <si>
    <t>Valstybinio socialinio draudimo motinystės išmoka</t>
  </si>
  <si>
    <t>Valstybinio socialinio draudimo vaiko priežiūros išmoka iki vaikui sukaks 1 metai</t>
  </si>
  <si>
    <t>Valstybinio socialinio draudimo tėvystės išmoka (iki vaikui sukaks 1 mėn.)</t>
  </si>
  <si>
    <t>Valstybinio socialinio draudimo vaiko priežiūros išmoka nuo 1 vaiko metų iki vaikui sukaks 2 metai</t>
  </si>
  <si>
    <t>Gimusių kūdikių skaičius</t>
  </si>
  <si>
    <t>Gyventojų skaičiaus pokytis</t>
  </si>
  <si>
    <t>Natūrali gyventojų kaita</t>
  </si>
  <si>
    <t>Grynoji migracija</t>
  </si>
  <si>
    <t>Iš viso pagal pilietybę</t>
  </si>
  <si>
    <t>Baltarusija</t>
  </si>
  <si>
    <t>Jungtinės Valstijos</t>
  </si>
  <si>
    <t>Rusija</t>
  </si>
  <si>
    <t>Ukraina</t>
  </si>
  <si>
    <t>Kiti</t>
  </si>
  <si>
    <t>Šaltinis – Valstybės duomenų agentūra, Valstybės kontrolės, vykdančios fiskalinės institucijos funkcijas, skaičiavimai</t>
  </si>
  <si>
    <t>VS skolos pokytis</t>
  </si>
  <si>
    <t>Pirminis VS deficitas</t>
  </si>
  <si>
    <t>Realioji palūkanų norma</t>
  </si>
  <si>
    <t>Realiojo BVP pokytis</t>
  </si>
  <si>
    <t>Kiti skolą veikiantys srautai*</t>
  </si>
  <si>
    <t>Valdžios sektoriaus pajamos</t>
  </si>
  <si>
    <t xml:space="preserve"> Valdžios sektoriaus išlaidos </t>
  </si>
  <si>
    <t>būtinosios sveikatos priežiūros</t>
  </si>
  <si>
    <t>ilgalaikės sveikatos priežiūros</t>
  </si>
  <si>
    <t>švietimo</t>
  </si>
  <si>
    <t>išmokų vaikams</t>
  </si>
  <si>
    <t xml:space="preserve">Kitos išlaidos </t>
  </si>
  <si>
    <t>Išlaidos palūkanoms mokėti</t>
  </si>
  <si>
    <t>Rodiklis</t>
  </si>
  <si>
    <t>S1</t>
  </si>
  <si>
    <t>S2</t>
  </si>
  <si>
    <t>VK FI 2025-P</t>
  </si>
  <si>
    <t>VK FI 2025-D</t>
  </si>
  <si>
    <t>VK FI 2025-M</t>
  </si>
  <si>
    <t>S1 rodiklis, iš jo:</t>
  </si>
  <si>
    <t>pradinė biudžeto padėtis</t>
  </si>
  <si>
    <t>skolos tikslinė reikšmė</t>
  </si>
  <si>
    <t>sveikatos apsaugos</t>
  </si>
  <si>
    <t>Šaltinis – Valstybės kontrolės, vykdančios fiskalinės institucijos funkcijas, skaičiavimai</t>
  </si>
  <si>
    <t>S2 rodiklis, iš jo:</t>
  </si>
  <si>
    <t>–</t>
  </si>
  <si>
    <t>Rodiklis, iš jo:</t>
  </si>
  <si>
    <t>Slovakija</t>
  </si>
  <si>
    <t>Liuksemburgas</t>
  </si>
  <si>
    <t>Danija</t>
  </si>
  <si>
    <t>Prancūzija</t>
  </si>
  <si>
    <t>Malta</t>
  </si>
  <si>
    <t>Nyderlandai</t>
  </si>
  <si>
    <t>Suomija</t>
  </si>
  <si>
    <t>Švedija</t>
  </si>
  <si>
    <t>Čekija</t>
  </si>
  <si>
    <t>Vengrija</t>
  </si>
  <si>
    <t>Rumunija</t>
  </si>
  <si>
    <t>Belgija</t>
  </si>
  <si>
    <t>Lenkija</t>
  </si>
  <si>
    <t>Airija</t>
  </si>
  <si>
    <t>Italija</t>
  </si>
  <si>
    <t>Austrija</t>
  </si>
  <si>
    <t>Portugalija</t>
  </si>
  <si>
    <t>Graikija</t>
  </si>
  <si>
    <t>Ispanija</t>
  </si>
  <si>
    <t>Vokietija</t>
  </si>
  <si>
    <t>Slovėnija</t>
  </si>
  <si>
    <t>Bulgarija</t>
  </si>
  <si>
    <t>Kipras</t>
  </si>
  <si>
    <t>Kroatija</t>
  </si>
  <si>
    <t>Demografijos poveikis</t>
  </si>
  <si>
    <t>Darbo rinkos poveikis</t>
  </si>
  <si>
    <t>Institucinis poveikis</t>
  </si>
  <si>
    <t>Išlaidos senatvės pensijoms</t>
  </si>
  <si>
    <t>Senatvės pensijų gavėjai</t>
  </si>
  <si>
    <t>Pajamų pakeitimo norma</t>
  </si>
  <si>
    <t>Išlaidos be teigiamos grynosios migracijos poveikio</t>
  </si>
  <si>
    <t>Išlaidos, kurias lemia teigiama grynoji migracija</t>
  </si>
  <si>
    <t>Nominalus balansas be senėjimo kaštų</t>
  </si>
  <si>
    <t>Su senėjimu susiję kaštai</t>
  </si>
  <si>
    <t>Nominalus balansas</t>
  </si>
  <si>
    <t>Senėjimo kaštai</t>
  </si>
  <si>
    <t>Mastrichto kriterijaus riba</t>
  </si>
  <si>
    <t>Rodiklis, proc. BVP</t>
  </si>
  <si>
    <t>motinystės–tėvystės išmokų</t>
  </si>
  <si>
    <t>Vyrai ir moterys</t>
  </si>
  <si>
    <t>Gyventojų skaičius</t>
  </si>
  <si>
    <t>0–14 m. amžiaus gyventojai</t>
  </si>
  <si>
    <t>65+ m. amžiaus gyventojai</t>
  </si>
  <si>
    <t>15–49 m. amžiaus moterys</t>
  </si>
  <si>
    <t>15–64 m. amžiaus gyventojai*</t>
  </si>
  <si>
    <t xml:space="preserve">Rodiklis, proc. </t>
  </si>
  <si>
    <t>(jei nenurodyta kitaip)</t>
  </si>
  <si>
    <t>Vidutinis laikotarpis</t>
  </si>
  <si>
    <t>Ilgasis laikotarpis</t>
  </si>
  <si>
    <t>Realusis BVP, pokytis</t>
  </si>
  <si>
    <t>Potencialus BVP, pokytis</t>
  </si>
  <si>
    <t>BVP defliatorius, pokytis</t>
  </si>
  <si>
    <t>Aktyvumo lygis (15-74)</t>
  </si>
  <si>
    <t>Nedarbo lygis (15-74)</t>
  </si>
  <si>
    <t>Vidutinis mėnesinis bruto darbo užmokestis, pokytis</t>
  </si>
  <si>
    <t>Vidutinė nominalioji palūkanų norma*</t>
  </si>
  <si>
    <t>* Vidutinė metinė palūkanų norma mokama už VS skolos valdymą.</t>
  </si>
  <si>
    <t>Šaltinis – Valstybės duomenų agentūra, Finansų ministerija, Europos Komisija, Valstybės kontrolės, vykdančios fiskalinės institucijos funkcijas, skaičiavimai</t>
  </si>
  <si>
    <t>EK</t>
  </si>
  <si>
    <t>VK FI</t>
  </si>
  <si>
    <t>skirtumas</t>
  </si>
  <si>
    <t>Su senėjimu susijusių išlaidų pokytis nuo 2025 iki 2050 m., proc. p. BVP:</t>
  </si>
  <si>
    <t>senatvės pensijų</t>
  </si>
  <si>
    <t>Skaičiai gali nesutapti dėl apvalinimo.</t>
  </si>
  <si>
    <t>Būtinosios sveikatos priežiūros išlaidos</t>
  </si>
  <si>
    <t>Ilgalaikės priežiūros išlaidos</t>
  </si>
  <si>
    <t>Palūkanų norma +1 proc. p.</t>
  </si>
  <si>
    <t>Palūkanų norma –1 proc. p.</t>
  </si>
  <si>
    <t>Realusis BVP +1 proc. p.</t>
  </si>
  <si>
    <t>Realusis BVP –1 proc. p.</t>
  </si>
  <si>
    <t>Iš viso su senėjimu susijusios išlaidos</t>
  </si>
  <si>
    <t>Pagrindinis scenarijus</t>
  </si>
  <si>
    <t>Didesnės grynosios migracijos scenarijus</t>
  </si>
  <si>
    <t>Mažesnės grynosios migracijos scenarijus</t>
  </si>
  <si>
    <t>Valdžios sektoriaus skola</t>
  </si>
  <si>
    <t>Skola be senėjimo kaštų</t>
  </si>
  <si>
    <t>Senatvės pensijoms</t>
  </si>
  <si>
    <t>Būtinosios sveikatos priežiūrai</t>
  </si>
  <si>
    <t>Ilgalaikės sveikatos priežiūrai</t>
  </si>
  <si>
    <t>Švietimui</t>
  </si>
  <si>
    <t>Išmokoms vaikams</t>
  </si>
  <si>
    <t>Motinystės–tėvystės išmokoms</t>
  </si>
  <si>
    <t>Būtinosios ir ilgalaikės sveikatos priežiūrai</t>
  </si>
  <si>
    <t>Išmokoms vaikams ir motinystei–tėvystei</t>
  </si>
  <si>
    <t>Senatvės
pensijoms</t>
  </si>
  <si>
    <t>Išmokoms
 vaikams</t>
  </si>
  <si>
    <t>Motinystės–
tėvystės išmokoms</t>
  </si>
  <si>
    <t>Iš viso su 
senėjimu susijusių išlaidų pokyčiai</t>
  </si>
  <si>
    <t>Būtinajai
 sveikatos priežiūrai</t>
  </si>
  <si>
    <t>Ilgalaikei
 sveikatos priežiūrai</t>
  </si>
  <si>
    <r>
      <rPr>
        <b/>
        <sz val="11"/>
        <color theme="1"/>
        <rFont val="Arial"/>
        <family val="2"/>
        <charset val="186"/>
      </rPr>
      <t xml:space="preserve">1 pav. </t>
    </r>
    <r>
      <rPr>
        <sz val="11"/>
        <color theme="1"/>
        <rFont val="Arial"/>
        <family val="2"/>
        <charset val="186"/>
      </rPr>
      <t>Lietuvos gyventojų skaičiaus ir amžiaus struktūrų pokyčiai, 1990–2050 m.</t>
    </r>
  </si>
  <si>
    <r>
      <rPr>
        <b/>
        <sz val="11"/>
        <color theme="1"/>
        <rFont val="Arial"/>
        <family val="2"/>
        <charset val="186"/>
      </rPr>
      <t xml:space="preserve">2 pav. </t>
    </r>
    <r>
      <rPr>
        <sz val="11"/>
        <color theme="1"/>
        <rFont val="Arial"/>
        <family val="2"/>
        <charset val="186"/>
      </rPr>
      <t>Gyventojų skaičiaus kaitos veiksniai</t>
    </r>
  </si>
  <si>
    <r>
      <rPr>
        <b/>
        <sz val="11"/>
        <color theme="1"/>
        <rFont val="Arial"/>
        <family val="2"/>
        <charset val="186"/>
      </rPr>
      <t xml:space="preserve">4 pav. </t>
    </r>
    <r>
      <rPr>
        <sz val="11"/>
        <color theme="1"/>
        <rFont val="Arial"/>
        <family val="2"/>
        <charset val="186"/>
      </rPr>
      <t>Pagal pagrindinį scenarijų ilguoju laikotarpiu šalies potencialiojo BVP augimas lėtės ir 2050 m. sieks 1,4 proc.</t>
    </r>
  </si>
  <si>
    <t>Gyventojai (tūkst.), iš jų – amžiaus grupės dalis proc.:</t>
  </si>
  <si>
    <t>Šaltinis – Europos Komisija, Valstybės kontrolės, vykdančios fiskalinės institucijos funkcijas, skaičiavimai</t>
  </si>
  <si>
    <r>
      <rPr>
        <b/>
        <sz val="11"/>
        <color theme="1"/>
        <rFont val="Arial"/>
        <family val="2"/>
        <charset val="186"/>
      </rPr>
      <t xml:space="preserve">6 pav. </t>
    </r>
    <r>
      <rPr>
        <sz val="11"/>
        <color theme="1"/>
        <rFont val="Arial"/>
        <family val="2"/>
        <charset val="186"/>
      </rPr>
      <t>2023 m. Lietuvoje 65 m. ir vyresnių gyventojų skurdo rizikos lygis išlieka vienas didžiausių ES</t>
    </r>
  </si>
  <si>
    <t>Šaltinis – Eurostatas</t>
  </si>
  <si>
    <t>Šaltinis – 2025 m. VSDF biudžeto patvirtinimo įstatymas, Valstybės kontrolės, vykdančios fiskalinės institucijos funkcijas, skaičiavimai</t>
  </si>
  <si>
    <t xml:space="preserve">* Vertinta teigiamos grynosios migracijos įtaka nuo 2019 m. </t>
  </si>
  <si>
    <t>Šaltiniai – Valstybės duomenų agentūra, Valstybės kontrolės, vykdančios fiskalinės institucijos funkcijas, skaičiavimai</t>
  </si>
  <si>
    <r>
      <rPr>
        <b/>
        <sz val="11"/>
        <color theme="1"/>
        <rFont val="Arial"/>
        <family val="2"/>
        <charset val="186"/>
      </rPr>
      <t>11 pav.</t>
    </r>
    <r>
      <rPr>
        <sz val="11"/>
        <color theme="1"/>
        <rFont val="Arial"/>
        <family val="2"/>
        <charset val="186"/>
      </rPr>
      <t xml:space="preserve"> Nuo 2015 m. Lietuvoje 0–17 m. amžiaus grupės asmenų skurdo rizikos lygis sparčiai mažėjo, o nuo 2021 m. buvo žemesnis ir už ES-27 vidurkį</t>
    </r>
  </si>
  <si>
    <t>Šaltiniai – Eurostatas</t>
  </si>
  <si>
    <t>Šaltinis – Valstybės duomenų agentūra</t>
  </si>
  <si>
    <t>Šaltinis – Valstybės duomenų agentūra, BP2025, Valstybės kontrolės, vykdančios fiskalinės institucijos funkcijas, skaičiavimai</t>
  </si>
  <si>
    <r>
      <t xml:space="preserve">* 2024–2027 m. įtrauktas BP2025 numatytas skolos pokyčio tikslinimas (angl. </t>
    </r>
    <r>
      <rPr>
        <i/>
        <sz val="10"/>
        <color rgb="FF000000"/>
        <rFont val="Arial"/>
        <family val="2"/>
        <charset val="186"/>
        <scheme val="major"/>
      </rPr>
      <t>stock-flow adjustment</t>
    </r>
    <r>
      <rPr>
        <sz val="10"/>
        <color rgb="FF000000"/>
        <rFont val="Arial"/>
        <family val="2"/>
        <charset val="186"/>
        <scheme val="major"/>
      </rPr>
      <t>).</t>
    </r>
  </si>
  <si>
    <t>Išlaidos palūkanoms, proc. BVP</t>
  </si>
  <si>
    <r>
      <t xml:space="preserve">17 pav.	 </t>
    </r>
    <r>
      <rPr>
        <sz val="11"/>
        <rFont val="Arial"/>
        <family val="2"/>
        <charset val="186"/>
        <scheme val="major"/>
      </rPr>
      <t>Gyventojų skaičių pagal skirtingus scenarijus lemia skirtingos grynosios migracijos prielaidos</t>
    </r>
  </si>
  <si>
    <r>
      <t xml:space="preserve">18 pav. </t>
    </r>
    <r>
      <rPr>
        <sz val="11"/>
        <rFont val="Arial"/>
        <family val="2"/>
        <charset val="186"/>
        <scheme val="major"/>
      </rPr>
      <t xml:space="preserve">Su senėjimu susijusių išlaidų pokyčiai pagal skirtingus scenarijus 2025–2050 m. </t>
    </r>
  </si>
  <si>
    <r>
      <t xml:space="preserve">21 pav.	 </t>
    </r>
    <r>
      <rPr>
        <sz val="11"/>
        <rFont val="Arial"/>
        <family val="2"/>
        <charset val="186"/>
        <scheme val="major"/>
      </rPr>
      <t>Net ir esant palankesnėms, nei pagrindiniame scenarijuje, realiojo BVP ar palūkanų normos prielaidoms, išlieka rizika VS skolai viršyti 60 proc. BVP ribą 2050 m.</t>
    </r>
  </si>
  <si>
    <r>
      <t xml:space="preserve">22 pav.	 </t>
    </r>
    <r>
      <rPr>
        <sz val="11"/>
        <rFont val="Arial"/>
        <family val="2"/>
        <charset val="186"/>
        <scheme val="major"/>
      </rPr>
      <t>Ilguoju laikotarpiu išlaikant 1 ar 1,5 proc. BVP struktūrinį deficitą, VS skola, tikėtina, neaugtų. Tačiau nedidinant VS pajamų ir BVP santykio, išaugs rizika, kad mažės teikiamų viešųjų paslaugų kiekis ar kokybė, prastės socialinis tvarumas</t>
    </r>
  </si>
  <si>
    <t>S1 ir S2 rodiklių rodomos tvarumo rizikos intervalai: iki 2 – maža, nuo 2 iki 6 – vidutinė, nuo 6 – didelė.</t>
  </si>
  <si>
    <t>Susumuoti skaičiai gali skirtis dėl apvalinimo.</t>
  </si>
  <si>
    <t xml:space="preserve">išmokų vaikams </t>
  </si>
  <si>
    <t xml:space="preserve">motinystės–tėvystės išmokų </t>
  </si>
  <si>
    <r>
      <rPr>
        <b/>
        <sz val="11"/>
        <color theme="1"/>
        <rFont val="Arial"/>
        <family val="2"/>
        <charset val="186"/>
        <scheme val="major"/>
      </rPr>
      <t>3 lentelė.</t>
    </r>
    <r>
      <rPr>
        <sz val="11"/>
        <color theme="1"/>
        <rFont val="Arial"/>
        <family val="2"/>
        <charset val="186"/>
        <scheme val="major"/>
      </rPr>
      <t xml:space="preserve"> Ilgojo laikotarpio VS finansų tvarumo rizikos rodikliai pagal pagrindinį VK FI scenarijų, proc. p. BVP</t>
    </r>
  </si>
  <si>
    <r>
      <rPr>
        <b/>
        <sz val="11"/>
        <color theme="1"/>
        <rFont val="Arial"/>
        <family val="2"/>
        <charset val="186"/>
      </rPr>
      <t>3 priedas.</t>
    </r>
    <r>
      <rPr>
        <sz val="11"/>
        <color theme="1"/>
        <rFont val="Arial"/>
        <family val="2"/>
        <charset val="186"/>
      </rPr>
      <t xml:space="preserve"> Grynoji migracija pagal pilietybę</t>
    </r>
  </si>
  <si>
    <t>Potencialus BVP, pokytis, iš jo:</t>
  </si>
  <si>
    <t>Užimtumo dalis, proc. p.</t>
  </si>
  <si>
    <t>Bendrojo gamybos veiksnių našumo dalis, proc. p.</t>
  </si>
  <si>
    <t>Kapitalo dalis, proc. p.</t>
  </si>
  <si>
    <t>Potencialus BVP, pokytis iš jo:</t>
  </si>
  <si>
    <t>Aktyvumo lygis (15–74)</t>
  </si>
  <si>
    <t>* Vidutinė metinė palūkanų norma, mokama už VS skolos valdymą.</t>
  </si>
  <si>
    <t>Senatvės pensijos gavėjų skaičius, asm.</t>
  </si>
  <si>
    <t>×</t>
  </si>
  <si>
    <t>Vidutinė mėnesio senatvės pensija, Eur</t>
  </si>
  <si>
    <t>=</t>
  </si>
  <si>
    <t>Metinės išlaidos senatvės pensijoms, Eur</t>
  </si>
  <si>
    <t>Šaltinis – Valstybės kontrolė, vykdanti fiskalinės institucijos funkcijas</t>
  </si>
  <si>
    <t>Vienetinės sąnaudos, Eur (Išlaidos sveikatos priežiūrai pagal gyventojų lytį ir amžių)</t>
  </si>
  <si>
    <t>Išlaidos sveikatai, Eur</t>
  </si>
  <si>
    <t xml:space="preserve">Mokinių, studentų ir pedagogų skaičius </t>
  </si>
  <si>
    <t>Vienetinės sąnaudos, Eur (Išlaidos švietimui pagal ISCED lygmenis)</t>
  </si>
  <si>
    <t>Išlaidos švietimui, Eur</t>
  </si>
  <si>
    <t>Gyventojų skaičius (0–22 m. amžiaus grupės)</t>
  </si>
  <si>
    <t>Vienetinės sąnaudos, Eur (Išlaidos išmokoms vaikams)</t>
  </si>
  <si>
    <t>Išlaidos išmokoms vaikams, Eur</t>
  </si>
  <si>
    <t xml:space="preserve">Išmokų gavėjų skaičius </t>
  </si>
  <si>
    <t>Vienetinės sąnaudos, Eur (Išlaidos valstybinio socialinio draudimo motinystės, tėvystės ir vaiko priežiūros išmokoms)</t>
  </si>
  <si>
    <t>Išlaidos motinystės–tėvystės išmokoms, Eur</t>
  </si>
  <si>
    <r>
      <rPr>
        <b/>
        <sz val="11"/>
        <color theme="1"/>
        <rFont val="Arial"/>
        <family val="2"/>
        <charset val="186"/>
      </rPr>
      <t>6 priedas.</t>
    </r>
    <r>
      <rPr>
        <sz val="11"/>
        <color theme="1"/>
        <rFont val="Arial"/>
        <family val="2"/>
        <charset val="186"/>
      </rPr>
      <t xml:space="preserve"> Fiskalinės projekcijos</t>
    </r>
  </si>
  <si>
    <t>Mokestinės pajamos</t>
  </si>
  <si>
    <t>Grynosios socialinės įmokos</t>
  </si>
  <si>
    <t>Pajamos iš turto</t>
  </si>
  <si>
    <t>Kitos pajamos</t>
  </si>
  <si>
    <t>Pirminės  išlaidos:</t>
  </si>
  <si>
    <t>Išlaidos gynybai:</t>
  </si>
  <si>
    <t>Rodiklis, proc. 
(jei nenurodyta kitaip)</t>
  </si>
  <si>
    <t>iš jų, su senėjimu susijusios:</t>
  </si>
  <si>
    <r>
      <t>2 pav.</t>
    </r>
    <r>
      <rPr>
        <sz val="10"/>
        <rFont val="Arial"/>
        <family val="2"/>
        <charset val="186"/>
        <scheme val="major"/>
      </rPr>
      <t> I</t>
    </r>
    <r>
      <rPr>
        <sz val="10"/>
        <color rgb="FF000000"/>
        <rFont val="Arial"/>
        <family val="2"/>
        <charset val="186"/>
        <scheme val="major"/>
      </rPr>
      <t>šlaidų sveikatos apsaugai projekcijų schema</t>
    </r>
  </si>
  <si>
    <r>
      <t xml:space="preserve">5 pav. </t>
    </r>
    <r>
      <rPr>
        <sz val="10"/>
        <color rgb="FF000000"/>
        <rFont val="Arial"/>
        <family val="2"/>
        <charset val="186"/>
        <scheme val="major"/>
      </rPr>
      <t>Motinystės–tėvystės išmokų projekcijų schema</t>
    </r>
  </si>
  <si>
    <r>
      <t xml:space="preserve">4 pav. </t>
    </r>
    <r>
      <rPr>
        <sz val="10"/>
        <color rgb="FF000000"/>
        <rFont val="Arial"/>
        <family val="2"/>
        <charset val="186"/>
        <scheme val="major"/>
      </rPr>
      <t>Išmokų vaikams projekcijų schema</t>
    </r>
  </si>
  <si>
    <r>
      <t>3 pav. </t>
    </r>
    <r>
      <rPr>
        <sz val="10"/>
        <color rgb="FF000000"/>
        <rFont val="Arial"/>
        <family val="2"/>
        <charset val="186"/>
        <scheme val="major"/>
      </rPr>
      <t>Švietimo projekcijų schema</t>
    </r>
  </si>
  <si>
    <r>
      <t>1 pav. </t>
    </r>
    <r>
      <rPr>
        <sz val="10"/>
        <color rgb="FF000000"/>
        <rFont val="Arial"/>
        <family val="2"/>
        <charset val="186"/>
        <scheme val="major"/>
      </rPr>
      <t>Metinių išlaidų senatvės pensijoms apskaičiavimo schema</t>
    </r>
  </si>
  <si>
    <r>
      <rPr>
        <b/>
        <sz val="11"/>
        <color theme="1"/>
        <rFont val="Arial"/>
        <family val="2"/>
        <charset val="186"/>
      </rPr>
      <t>7 priedas.</t>
    </r>
    <r>
      <rPr>
        <sz val="11"/>
        <color theme="1"/>
        <rFont val="Arial"/>
        <family val="2"/>
        <charset val="186"/>
      </rPr>
      <t xml:space="preserve"> 2013–2022 m. laikotarpiu reikšmingai didėjo vyresnio amžiaus Lietuvos švietimo darbuotojų dalis</t>
    </r>
  </si>
  <si>
    <t>Šaltinis – Eurostatas, Valstybės kontrolės, vykdančios fiskalinės institucijos funkcijas, skaičiavimai</t>
  </si>
  <si>
    <r>
      <rPr>
        <b/>
        <sz val="11"/>
        <color theme="1"/>
        <rFont val="Arial"/>
        <family val="2"/>
        <charset val="186"/>
        <scheme val="minor"/>
      </rPr>
      <t>9 priedas. 1 lentelė.</t>
    </r>
    <r>
      <rPr>
        <sz val="11"/>
        <color theme="1"/>
        <rFont val="Arial"/>
        <family val="2"/>
        <scheme val="minor"/>
      </rPr>
      <t xml:space="preserve"> Ilgojo laikotarpio VS finansų tvarumo rizikos rodiklis S1, p. p. BVP</t>
    </r>
  </si>
  <si>
    <r>
      <rPr>
        <b/>
        <sz val="11"/>
        <color theme="1"/>
        <rFont val="Arial"/>
        <family val="2"/>
        <charset val="186"/>
        <scheme val="minor"/>
      </rPr>
      <t>9 priedas. 2 lentelė.</t>
    </r>
    <r>
      <rPr>
        <sz val="11"/>
        <color theme="1"/>
        <rFont val="Arial"/>
        <family val="2"/>
        <scheme val="minor"/>
      </rPr>
      <t xml:space="preserve"> Ilgojo laikotarpio VS finansų tvarumo rizikos rodiklis S2, p. p. BVP</t>
    </r>
  </si>
  <si>
    <t xml:space="preserve">motinystės–tėvystės išmokos </t>
  </si>
  <si>
    <t>Rodiklio pavadinimas (proc. BVP, jei nenurodyta kitaip)</t>
  </si>
  <si>
    <t>Nr.</t>
  </si>
  <si>
    <t>1.</t>
  </si>
  <si>
    <t>VS skola</t>
  </si>
  <si>
    <t>2.</t>
  </si>
  <si>
    <t>VS skolos pokytis (3+4+7)</t>
  </si>
  <si>
    <t>3.</t>
  </si>
  <si>
    <t>4.</t>
  </si>
  <si>
    <t>Automatinė skolos dinamika (5+6)</t>
  </si>
  <si>
    <t>5.</t>
  </si>
  <si>
    <t>6.</t>
  </si>
  <si>
    <t>7.</t>
  </si>
  <si>
    <t>8.</t>
  </si>
  <si>
    <t>VS skola mlrd. Eur</t>
  </si>
  <si>
    <t>9.</t>
  </si>
  <si>
    <t xml:space="preserve">Palūkanų išlaidos </t>
  </si>
  <si>
    <t>10.</t>
  </si>
  <si>
    <t>Palūkanų išlaidos mlrd. Eur</t>
  </si>
  <si>
    <t xml:space="preserve"> Didesnės grynosios migracijos scenarijus, VK FI 2025-D</t>
  </si>
  <si>
    <t>Mažesnės grynosios migracijos scenarijus, VK FI 2025-M</t>
  </si>
  <si>
    <r>
      <t xml:space="preserve">* 2023 m. apskaičiuotas kaip likutis, o 2024–2027 m. įtrauktas BP2025 numatytas skolos pokyčio tikslinimas (angl. </t>
    </r>
    <r>
      <rPr>
        <i/>
        <sz val="10"/>
        <color rgb="FF000000"/>
        <rFont val="Arial"/>
        <family val="2"/>
        <charset val="186"/>
        <scheme val="major"/>
      </rPr>
      <t>stock-flow adjustment</t>
    </r>
    <r>
      <rPr>
        <sz val="10"/>
        <color rgb="FF000000"/>
        <rFont val="Arial"/>
        <family val="2"/>
        <charset val="186"/>
        <scheme val="major"/>
      </rPr>
      <t>).</t>
    </r>
  </si>
  <si>
    <r>
      <rPr>
        <b/>
        <sz val="11"/>
        <color theme="1"/>
        <rFont val="Arial"/>
        <family val="2"/>
      </rPr>
      <t>8 priedas.</t>
    </r>
    <r>
      <rPr>
        <sz val="11"/>
        <color theme="1"/>
        <rFont val="Arial"/>
        <family val="2"/>
      </rPr>
      <t xml:space="preserve"> Valdžios sektoriaus skolos projekcijos</t>
    </r>
  </si>
  <si>
    <r>
      <rPr>
        <b/>
        <sz val="11"/>
        <color theme="1"/>
        <rFont val="Arial"/>
        <family val="2"/>
        <charset val="186"/>
        <scheme val="minor"/>
      </rPr>
      <t xml:space="preserve">4 priedas. </t>
    </r>
    <r>
      <rPr>
        <sz val="11"/>
        <color theme="1"/>
        <rFont val="Arial"/>
        <family val="2"/>
        <scheme val="minor"/>
      </rPr>
      <t>Makroekonominės ir demografinės projekcijos</t>
    </r>
  </si>
  <si>
    <t>Šaltiniai – Valstybės duomenų agentūra,2025 m. VSDF biudžeto patvirtinimo įstatymas, Valstybės kontrolės, vykdančios fiskalinės institucijos funkcijas, skaičiavimai</t>
  </si>
  <si>
    <r>
      <t xml:space="preserve">Rizika viršyti </t>
    </r>
    <r>
      <rPr>
        <b/>
        <sz val="11"/>
        <color theme="7"/>
        <rFont val="Arial"/>
        <family val="2"/>
        <charset val="186"/>
        <scheme val="minor"/>
      </rPr>
      <t>Mastrichto skolos kriterijaus ribą</t>
    </r>
    <r>
      <rPr>
        <sz val="11"/>
        <color theme="1"/>
        <rFont val="Arial"/>
        <family val="2"/>
        <scheme val="minor"/>
      </rPr>
      <t xml:space="preserve">
išlieka tiek pagal pagrindinį,
tiek pagal alternatyvius demografijos scenarijus.</t>
    </r>
  </si>
  <si>
    <t xml:space="preserve">  </t>
  </si>
  <si>
    <t>Duomenų šaltinis</t>
  </si>
  <si>
    <t>Galutinė duomenų įtraukimo data</t>
  </si>
  <si>
    <t>Demografija</t>
  </si>
  <si>
    <t>VDA, Eurostatas</t>
  </si>
  <si>
    <t>Makroekonominė raida</t>
  </si>
  <si>
    <t>VDA</t>
  </si>
  <si>
    <t xml:space="preserve">Valdžios sektoriaus pajamos </t>
  </si>
  <si>
    <t>Valdžios sektoriaus išlaidos</t>
  </si>
  <si>
    <t xml:space="preserve">VSDF </t>
  </si>
  <si>
    <t>Išlaidos gynybai</t>
  </si>
  <si>
    <r>
      <rPr>
        <b/>
        <sz val="11"/>
        <color theme="1"/>
        <rFont val="Arial"/>
        <family val="2"/>
        <charset val="186"/>
      </rPr>
      <t>2 priedas.</t>
    </r>
    <r>
      <rPr>
        <sz val="11"/>
        <color theme="1"/>
        <rFont val="Arial"/>
        <family val="2"/>
        <charset val="186"/>
      </rPr>
      <t xml:space="preserve"> </t>
    </r>
    <r>
      <rPr>
        <sz val="11"/>
        <color theme="1"/>
        <rFont val="Arial"/>
        <family val="2"/>
        <charset val="186"/>
      </rPr>
      <t>Naudoti duomenys ir šaltiniai</t>
    </r>
  </si>
  <si>
    <r>
      <t xml:space="preserve">Tęsis visuomenės senėjimas – demografinis procesas, kai didėja vyresnio amžiaus žmonių dalis bendroje </t>
    </r>
    <r>
      <rPr>
        <b/>
        <sz val="11"/>
        <color theme="7"/>
        <rFont val="Arial"/>
        <family val="2"/>
        <charset val="186"/>
        <scheme val="minor"/>
      </rPr>
      <t>populiacijoje</t>
    </r>
    <r>
      <rPr>
        <sz val="11"/>
        <color theme="1"/>
        <rFont val="Arial"/>
        <family val="2"/>
        <scheme val="minor"/>
      </rPr>
      <t>, o jaunų žmonių skaičius mažėja.
2050 m. vienam pagyvenusiam asmeniui teks du darbingo amžiaus gyventojai.</t>
    </r>
  </si>
  <si>
    <r>
      <rPr>
        <b/>
        <sz val="11"/>
        <color theme="7"/>
        <rFont val="Arial"/>
        <family val="2"/>
        <charset val="186"/>
        <scheme val="minor"/>
      </rPr>
      <t>Valdžios sektoriaus deficito</t>
    </r>
    <r>
      <rPr>
        <sz val="11"/>
        <color theme="1"/>
        <rFont val="Arial"/>
        <family val="2"/>
        <scheme val="minor"/>
      </rPr>
      <t xml:space="preserve">
išaugimą didele dalimi lemia senėjimo kaštai, t. y. išlaidų ir pajamų pokyčiai, kuriems įtaką daro demografija. Deficito be senėjimo kaštų didėjimą skatins išlaidos palūkanų mokėjimams.</t>
    </r>
  </si>
  <si>
    <r>
      <rPr>
        <b/>
        <sz val="11"/>
        <color theme="1"/>
        <rFont val="Arial"/>
        <family val="2"/>
        <charset val="186"/>
      </rPr>
      <t xml:space="preserve">5 pav. </t>
    </r>
    <r>
      <rPr>
        <sz val="11"/>
        <color theme="1"/>
        <rFont val="Arial"/>
        <family val="2"/>
        <charset val="186"/>
      </rPr>
      <t>Su visuomenės senėjimu susijusios išlaidos bėgant laikui augs ir tai didins spaudimą viešiesiems finansams</t>
    </r>
  </si>
  <si>
    <t>Pastaba: Iki 2027 m. pensijų gavėjų skaičius atitinka 2025 m. VSDF biudžete numatytas reikšmes, o nuo 2028 m. pagal VK FI taikytą metodiką (plačiau 5 priede). Tai lemia didesnį institucinio poveikio kritimą 2028 m.</t>
  </si>
  <si>
    <t>su visuomenės senėjimu susijusios išlaidos, iš jų:</t>
  </si>
  <si>
    <t>su visuomenės senėjimu susijusios pajamos</t>
  </si>
  <si>
    <t>Su visuomenės senėjimu susijusios išlaidos:</t>
  </si>
  <si>
    <t>Visų rodiklių paskutiniai turimi faktiniai metai yra 2023 m., išskyrus demografiją 2024 m.</t>
  </si>
  <si>
    <t>REMIANTIS PAGRINDINIU SCENARIJUMI, VALSTYBĖS KONTROLĖ, VYKDANTI FISKALINĖS INSTITUCIJOS FUNKCIJAS, PROJEKTUOJA:</t>
  </si>
  <si>
    <t>GRAFINĖ SANTRAUKA</t>
  </si>
  <si>
    <r>
      <t xml:space="preserve">1 lentelė. </t>
    </r>
    <r>
      <rPr>
        <sz val="11"/>
        <color rgb="FF000000"/>
        <rFont val="Arial"/>
        <family val="2"/>
        <charset val="186"/>
        <scheme val="major"/>
      </rPr>
      <t>Makroekonominės ir demografinės projekcijos pagal pagrindinį scenarijų</t>
    </r>
  </si>
  <si>
    <r>
      <t xml:space="preserve">2 lentelė. </t>
    </r>
    <r>
      <rPr>
        <sz val="11"/>
        <color rgb="FF000000"/>
        <rFont val="Arial"/>
        <family val="2"/>
        <charset val="186"/>
        <scheme val="major"/>
      </rPr>
      <t>VK FI projektuoja, kad su senėjimu susijusios išlaidos 2025–2050 m. augs labiau nei EK projekcijose</t>
    </r>
  </si>
  <si>
    <r>
      <rPr>
        <b/>
        <sz val="11"/>
        <color theme="1"/>
        <rFont val="Arial"/>
        <family val="2"/>
        <charset val="186"/>
      </rPr>
      <t xml:space="preserve">13 pav.	 </t>
    </r>
    <r>
      <rPr>
        <sz val="11"/>
        <color theme="1"/>
        <rFont val="Arial"/>
        <family val="2"/>
        <charset val="186"/>
      </rPr>
      <t>Valdžios sektoriaus deficito išaugimą didele dalimi lemia senėjimo kaštai</t>
    </r>
  </si>
  <si>
    <r>
      <rPr>
        <b/>
        <sz val="11"/>
        <color theme="1"/>
        <rFont val="Arial"/>
        <family val="2"/>
        <charset val="186"/>
      </rPr>
      <t xml:space="preserve">8 pav. </t>
    </r>
    <r>
      <rPr>
        <sz val="11"/>
        <color theme="1"/>
        <rFont val="Arial"/>
        <family val="2"/>
        <charset val="186"/>
      </rPr>
      <t>VK FI vertinimu, ilguoju laikotarpiu demografijos poveikis lems didėjantį išlaidų senatvės pensijoms ir BVP santykį</t>
    </r>
  </si>
  <si>
    <r>
      <t xml:space="preserve">Demografijos poveikis skaičiuojamas remiantis 65 m. ir vyresnių gyventojų ir 15–64 m. amžiaus gyventojų santykiu (angl. </t>
    </r>
    <r>
      <rPr>
        <i/>
        <sz val="10"/>
        <color rgb="FF000000"/>
        <rFont val="Arial"/>
        <family val="2"/>
        <charset val="186"/>
        <scheme val="major"/>
      </rPr>
      <t>dependency ratio</t>
    </r>
    <r>
      <rPr>
        <sz val="10"/>
        <color rgb="FF000000"/>
        <rFont val="Arial"/>
        <family val="2"/>
        <charset val="186"/>
        <scheme val="major"/>
      </rPr>
      <t xml:space="preserve">). </t>
    </r>
  </si>
  <si>
    <t xml:space="preserve">Parengta remiantis Ispanijos nepriklausomos fiskalinės atsakomybės institucijos (AIReF) 2023 m. išvados dėl valdžios sektoriaus ilgojo laikotarpio tvarumo metodika. </t>
  </si>
  <si>
    <t>Darbo rinkos poveikis skaičiuojamas remiantis užimtųjų ir 15–64 m. amžiaus gyventojų skaičiaus santykiu.</t>
  </si>
  <si>
    <r>
      <t xml:space="preserve">Institucinis poveikis apskaičiuojamas remiantis 2 rodikliais: 1) Pensininkų ir 65 m. ir vyresnių gyventojų skaičiaus santykis (angl. </t>
    </r>
    <r>
      <rPr>
        <i/>
        <sz val="10"/>
        <color rgb="FF000000"/>
        <rFont val="Arial"/>
        <family val="2"/>
        <charset val="186"/>
        <scheme val="major"/>
      </rPr>
      <t>coverage ratio</t>
    </r>
    <r>
      <rPr>
        <sz val="10"/>
        <color rgb="FF000000"/>
        <rFont val="Arial"/>
        <family val="2"/>
        <charset val="186"/>
        <scheme val="major"/>
      </rPr>
      <t xml:space="preserve">) (gali kisti dėl keičiamo pensinio amžiaus, minimalaus, būtinojo stažo ir kt.), 2) Vidutinės pensijos ir BVP, tenkančio vienam užimtajam, santykis (angl. </t>
    </r>
    <r>
      <rPr>
        <i/>
        <sz val="10"/>
        <color rgb="FF000000"/>
        <rFont val="Arial"/>
        <family val="2"/>
        <charset val="186"/>
        <scheme val="major"/>
      </rPr>
      <t>benefit ratio</t>
    </r>
    <r>
      <rPr>
        <sz val="10"/>
        <color rgb="FF000000"/>
        <rFont val="Arial"/>
        <family val="2"/>
        <charset val="186"/>
        <scheme val="major"/>
      </rPr>
      <t xml:space="preserve">) (parodo pensijų sistemos dosnumo poveikį). </t>
    </r>
  </si>
  <si>
    <r>
      <rPr>
        <b/>
        <sz val="11"/>
        <color theme="1"/>
        <rFont val="Arial"/>
        <family val="2"/>
        <charset val="186"/>
      </rPr>
      <t xml:space="preserve">12 pav. </t>
    </r>
    <r>
      <rPr>
        <sz val="11"/>
        <color theme="1"/>
        <rFont val="Arial"/>
        <family val="2"/>
        <charset val="186"/>
      </rPr>
      <t>Mažėjantis gimstamumas mažina ir motinystės–tėvystės išmokų gavėjų skaičių</t>
    </r>
  </si>
  <si>
    <r>
      <t xml:space="preserve">16 pav.	 </t>
    </r>
    <r>
      <rPr>
        <sz val="11"/>
        <rFont val="Arial"/>
        <family val="2"/>
        <charset val="186"/>
        <scheme val="major"/>
      </rPr>
      <t xml:space="preserve">Projektuojama, kad ilguoju laikotarpiu išlaidos VS skolos palūkanų mokėjimams gali artėti 3 proc. BVP link </t>
    </r>
  </si>
  <si>
    <r>
      <t xml:space="preserve">19 pav. </t>
    </r>
    <r>
      <rPr>
        <sz val="11"/>
        <rFont val="Arial"/>
        <family val="2"/>
        <charset val="186"/>
        <scheme val="major"/>
      </rPr>
      <t>Esant didesnei teigiamai migracijai nei numatoma pagrindiniame scenarijuje, vidutinė neto pajamų pakeitimo norma, tikėtina, išliks stabili ir sieks apie 50 proc.</t>
    </r>
  </si>
  <si>
    <r>
      <t xml:space="preserve">20 pav. 	</t>
    </r>
    <r>
      <rPr>
        <sz val="11"/>
        <rFont val="Arial"/>
        <family val="2"/>
        <charset val="186"/>
        <scheme val="major"/>
      </rPr>
      <t>Demografinės prielaidos nuosaikiai veikia ilgojo laikotarpio VS skolos dinamiką. Išlieka rizika viršyti Mastrichto kriterijaus ribą</t>
    </r>
  </si>
  <si>
    <t xml:space="preserve">Valdžios sektoriaus deficitas = 3 proc. BVP </t>
  </si>
  <si>
    <t xml:space="preserve">Scenarijus, kai struktūrinis deficitas yra 1 proc. BVP </t>
  </si>
  <si>
    <t>Scenarijus, kai struktūrinis deficitas yra 1,5 proc. BVP</t>
  </si>
  <si>
    <r>
      <rPr>
        <vertAlign val="superscript"/>
        <sz val="10"/>
        <color theme="1"/>
        <rFont val="Arial"/>
        <family val="2"/>
        <charset val="186"/>
        <scheme val="minor"/>
      </rPr>
      <t>2</t>
    </r>
    <r>
      <rPr>
        <sz val="10"/>
        <color theme="1"/>
        <rFont val="Arial"/>
        <family val="2"/>
        <scheme val="minor"/>
      </rPr>
      <t xml:space="preserve"> Struktūrinis balansas apskaičiuojamas iš valdžios sektoriaus nominalaus balanso eliminavus ekonomikos ciklo poveikį bei vienkartinių ir laikinųjų priemonių įtaką.</t>
    </r>
  </si>
  <si>
    <r>
      <t>Laikantis fiskalinės drausmės taisyklių (struktūrinį deficitą</t>
    </r>
    <r>
      <rPr>
        <vertAlign val="superscript"/>
        <sz val="11"/>
        <color theme="1"/>
        <rFont val="Arial"/>
        <family val="2"/>
        <charset val="186"/>
        <scheme val="minor"/>
      </rPr>
      <t>2</t>
    </r>
    <r>
      <rPr>
        <sz val="11"/>
        <color theme="1"/>
        <rFont val="Arial"/>
        <family val="2"/>
        <scheme val="minor"/>
      </rPr>
      <t xml:space="preserve"> išlaikant 1 arba 1,5 proc. BVP) ilguoju laikotarpiu </t>
    </r>
    <r>
      <rPr>
        <b/>
        <sz val="11"/>
        <color theme="7"/>
        <rFont val="Arial"/>
        <family val="2"/>
        <charset val="186"/>
        <scheme val="minor"/>
      </rPr>
      <t>skola</t>
    </r>
    <r>
      <rPr>
        <sz val="11"/>
        <color theme="1"/>
        <rFont val="Arial"/>
        <family val="2"/>
        <scheme val="minor"/>
      </rPr>
      <t>, tikėtina, neaugtų, tačiau nedidinant pajamų, mažėtų viešųjų paslaugų kiekis ir kokybė, prastėtų socialinis tvarumas.</t>
    </r>
  </si>
  <si>
    <t>3 proc. BVP VS deficitas</t>
  </si>
  <si>
    <t xml:space="preserve">1 proc. BVP struktūrinis deficitas </t>
  </si>
  <si>
    <t xml:space="preserve">1,5 proc. BVP struktūrinis deficitas </t>
  </si>
  <si>
    <t>Faktiniai duomenys, paskelbti iki nacionalinių sąskaitų revizijos 2024-10-01</t>
  </si>
  <si>
    <r>
      <rPr>
        <b/>
        <sz val="11"/>
        <color theme="7"/>
        <rFont val="Arial"/>
        <family val="2"/>
        <charset val="186"/>
        <scheme val="minor"/>
      </rPr>
      <t xml:space="preserve">Su visuomenės senėjimu susijusios išlaidos
</t>
    </r>
    <r>
      <rPr>
        <sz val="11"/>
        <color theme="1"/>
        <rFont val="Arial"/>
        <family val="2"/>
        <scheme val="minor"/>
      </rPr>
      <t>bėgant laikui augs ir tai didins spaudimą viešiesiems finansams.</t>
    </r>
  </si>
  <si>
    <r>
      <t>1</t>
    </r>
    <r>
      <rPr>
        <sz val="10"/>
        <color theme="1"/>
        <rFont val="Arial"/>
        <family val="2"/>
        <charset val="186"/>
        <scheme val="minor"/>
      </rPr>
      <t xml:space="preserve"> Migracijos poveikį sudėtinga prognozuoti. Nėra aišku, kokia dalis imigravusiųjų (ypač po karo Ukrainoje pradžios) pasiliks Lietuvoje ilgesnėje perspektyvoje. Tai labai priklausys nuo geopolitinių veiksnių ir imigrantų integracijos bei migracijos politikos. VK FI laikėsi prielaidos, kad ilgalaikėje perspektyvoje Lietuvoje pasiliks tie imigrantai, kurie neišvyko per pirmuosius metus po atvykimo.</t>
    </r>
  </si>
  <si>
    <r>
      <t xml:space="preserve">Projektuojama, kad ilguoju laikotarpiu
</t>
    </r>
    <r>
      <rPr>
        <b/>
        <sz val="11"/>
        <color theme="7"/>
        <rFont val="Arial"/>
        <family val="2"/>
        <charset val="186"/>
        <scheme val="minor"/>
      </rPr>
      <t>išlaidos valdžios sektoriaus skolos palūkanų mokėjimams</t>
    </r>
    <r>
      <rPr>
        <sz val="11"/>
        <color theme="1"/>
        <rFont val="Arial"/>
        <family val="2"/>
        <scheme val="minor"/>
      </rPr>
      <t xml:space="preserve">
gali artėti 3 proc. BVP link.</t>
    </r>
  </si>
  <si>
    <t>Valdžios sektoriaus balansas</t>
  </si>
  <si>
    <r>
      <rPr>
        <b/>
        <sz val="11"/>
        <color theme="1"/>
        <rFont val="Arial"/>
        <family val="2"/>
        <charset val="186"/>
      </rPr>
      <t xml:space="preserve">9 pav. </t>
    </r>
    <r>
      <rPr>
        <sz val="11"/>
        <color theme="1"/>
        <rFont val="Arial"/>
        <family val="2"/>
        <charset val="186"/>
      </rPr>
      <t>Pagal pagrindinį scenarijų projektuojama, kad teigiama grynoji migracija* ilguoju laikotarpiu vis labiau didins išlaidų senatvės pensijoms ir BVP santykį</t>
    </r>
  </si>
  <si>
    <r>
      <rPr>
        <b/>
        <sz val="11"/>
        <color theme="1"/>
        <rFont val="Arial"/>
        <family val="2"/>
        <charset val="186"/>
      </rPr>
      <t xml:space="preserve">14 pav. 	</t>
    </r>
    <r>
      <rPr>
        <sz val="11"/>
        <color theme="1"/>
        <rFont val="Arial"/>
        <family val="2"/>
        <charset val="186"/>
      </rPr>
      <t>Ilguoju laikotarpiu su visuomenės senėjimu susiję kaštai didins spaudimą augti VS skolai. Pagal pagrindinį scenarijų ji viršytų Mastrichto kriterijų ir 2050 m. siektų beveik 80 proc. BVP</t>
    </r>
  </si>
  <si>
    <r>
      <rPr>
        <b/>
        <sz val="11"/>
        <color theme="1"/>
        <rFont val="Arial"/>
        <family val="2"/>
        <charset val="186"/>
      </rPr>
      <t xml:space="preserve">3 pav. </t>
    </r>
    <r>
      <rPr>
        <sz val="11"/>
        <color theme="1"/>
        <rFont val="Arial"/>
        <family val="2"/>
        <charset val="186"/>
      </rPr>
      <t>Remiantis pagrindiniu scenarijumi projektuojama, kad ateityje reikšmingai išaugs 65 m. ir vyresnių amžiaus gyventojų skaičius, o darbingo – mažės</t>
    </r>
  </si>
  <si>
    <t>Ataskaitos
 „Valdžios sektoriaus tvarumo 2025–2050 m. vertinimas“
lentelės ir paveikslai</t>
  </si>
  <si>
    <r>
      <rPr>
        <b/>
        <sz val="11"/>
        <color theme="1"/>
        <rFont val="Arial"/>
        <family val="2"/>
        <charset val="186"/>
      </rPr>
      <t xml:space="preserve">7 pav. </t>
    </r>
    <r>
      <rPr>
        <sz val="11"/>
        <color theme="1"/>
        <rFont val="Arial"/>
        <family val="2"/>
        <charset val="186"/>
      </rPr>
      <t>Pagal pagrindinį scenarijų, projektuojama, kad ilguoju laikotarpiu senatvės pensijos gavėjų skaičius augs, o vidutinė neto pajamų pakeitimo norma (pagal socialinio draudimo pensiją) nuo 2028 m. nežymiai sumažės</t>
    </r>
  </si>
  <si>
    <r>
      <rPr>
        <b/>
        <sz val="11"/>
        <color theme="1"/>
        <rFont val="Arial"/>
        <family val="2"/>
        <scheme val="major"/>
      </rPr>
      <t>5 priedas.</t>
    </r>
    <r>
      <rPr>
        <sz val="11"/>
        <color theme="1"/>
        <rFont val="Arial"/>
        <family val="2"/>
        <scheme val="major"/>
      </rPr>
      <t xml:space="preserve"> Su visuomenės senėjimu susijusių išlaidų skaičiavimo metodikos</t>
    </r>
  </si>
  <si>
    <r>
      <t>Teigiama grynoji migracija</t>
    </r>
    <r>
      <rPr>
        <vertAlign val="superscript"/>
        <sz val="11"/>
        <color theme="1"/>
        <rFont val="Arial"/>
        <family val="2"/>
        <charset val="186"/>
        <scheme val="minor"/>
      </rPr>
      <t>1</t>
    </r>
    <r>
      <rPr>
        <sz val="11"/>
        <color theme="1"/>
        <rFont val="Arial"/>
        <family val="2"/>
        <scheme val="minor"/>
      </rPr>
      <t xml:space="preserve"> nuo 2019 m. prisideda prie socialinio draudimo įmokų augimo. Laikui einant vis daugiau imigravusių asmenų taps pensijos gavėjais ir pradės didinti</t>
    </r>
    <r>
      <rPr>
        <b/>
        <sz val="11"/>
        <color theme="7"/>
        <rFont val="Arial"/>
        <family val="2"/>
        <charset val="186"/>
        <scheme val="minor"/>
      </rPr>
      <t xml:space="preserve"> išlaidas senatvės pensijoms</t>
    </r>
    <r>
      <rPr>
        <sz val="11"/>
        <color theme="1"/>
        <rFont val="Arial"/>
        <family val="2"/>
        <scheme val="minor"/>
      </rPr>
      <t xml:space="preserve">.
</t>
    </r>
  </si>
  <si>
    <r>
      <t xml:space="preserve">Ilguoju laikotarpiu su visuomenės senėjimu susiję kaštai didins spaudimą augti </t>
    </r>
    <r>
      <rPr>
        <b/>
        <sz val="11"/>
        <color theme="7"/>
        <rFont val="Arial"/>
        <family val="2"/>
        <charset val="186"/>
        <scheme val="minor"/>
      </rPr>
      <t>valdžios sektoriaus skolai</t>
    </r>
    <r>
      <rPr>
        <sz val="11"/>
        <color theme="1"/>
        <rFont val="Arial"/>
        <family val="2"/>
        <scheme val="minor"/>
      </rPr>
      <t>. Nedidinant pajamų ir nevykdant struktūrinių reformų, ji viršytų Mastrichto kriterijų ir 2050 m. siektų beveik 80 proc. BVP.</t>
    </r>
  </si>
  <si>
    <t>Susumuoti skaičiai gali nesutapti dėl apvalinimo.</t>
  </si>
  <si>
    <r>
      <rPr>
        <b/>
        <sz val="11"/>
        <color theme="1"/>
        <rFont val="Arial"/>
        <family val="2"/>
        <charset val="186"/>
      </rPr>
      <t xml:space="preserve">15 pav.	 </t>
    </r>
    <r>
      <rPr>
        <sz val="11"/>
        <color theme="1"/>
        <rFont val="Arial"/>
        <family val="2"/>
        <charset val="186"/>
      </rPr>
      <t>Valdžios sektoriaus skolos ir BVP santykį 2025–2050 m. labiausiai didins pirminis deficitas ir realioji palūkanų norma, o realusis BVP šio santykio augimą lėtins</t>
    </r>
  </si>
  <si>
    <r>
      <rPr>
        <b/>
        <sz val="11"/>
        <color theme="1"/>
        <rFont val="Arial"/>
        <family val="2"/>
        <charset val="186"/>
      </rPr>
      <t xml:space="preserve">10 pav.	 </t>
    </r>
    <r>
      <rPr>
        <sz val="11"/>
        <color theme="1"/>
        <rFont val="Arial"/>
        <family val="2"/>
        <charset val="186"/>
      </rPr>
      <t>Gyventojams senstant 2023 m. valdžios sektoriaus būtinosios ir ilgalaikės sveikatos priežiūros išlaidos vienam gyventojui didėja</t>
    </r>
  </si>
  <si>
    <t>2025 m. vasario 20 d. Nr. VRE-2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</si>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</sst>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0;\ \–0.0"/>
    <numFmt numFmtId="166" formatCode="0.0;0.0"/>
    <numFmt numFmtId="167" formatCode="0.00000"/>
    <numFmt numFmtId="168" formatCode="0.000"/>
    <numFmt numFmtId="169" formatCode="#,##0.0"/>
    <numFmt numFmtId="170" formatCode="#,##0.##########"/>
    <numFmt numFmtId="171" formatCode="0.0;\–0.0"/>
    <numFmt numFmtId="172" formatCode="0.0000"/>
    <numFmt numFmtId="173" formatCode="0;\ \–0"/>
  </numFmts>
  <fonts count="148">
    <font>
      <sz val="11"/>
      <color theme="1"/>
      <name val="Arial"/>
      <family val="2"/>
      <scheme val="minor"/>
    </font>
    <font>
      <sz val="11"/>
      <color theme="1"/>
      <name val="Arial"/>
      <family val="2"/>
      <charset val="186"/>
    </font>
    <font>
      <sz val="11"/>
      <color theme="1"/>
      <name val="Arial"/>
      <family val="2"/>
      <charset val="186"/>
    </font>
    <font>
      <sz val="11"/>
      <color theme="1"/>
      <name val="Arial"/>
      <family val="2"/>
      <charset val="186"/>
    </font>
    <font>
      <sz val="11"/>
      <color theme="1"/>
      <name val="Arial"/>
      <family val="2"/>
      <charset val="186"/>
    </font>
    <font>
      <sz val="11"/>
      <color theme="1"/>
      <name val="Arial"/>
      <family val="2"/>
      <charset val="186"/>
    </font>
    <font>
      <sz val="11"/>
      <color theme="1"/>
      <name val="Arial"/>
      <family val="2"/>
      <charset val="186"/>
    </font>
    <font>
      <sz val="11"/>
      <color theme="1"/>
      <name val="Arial"/>
      <family val="2"/>
      <charset val="186"/>
    </font>
    <font>
      <sz val="11"/>
      <color theme="1"/>
      <name val="Arial"/>
      <family val="2"/>
      <charset val="186"/>
    </font>
    <font>
      <sz val="11"/>
      <color theme="1"/>
      <name val="Arial"/>
      <family val="2"/>
      <charset val="186"/>
    </font>
    <font>
      <sz val="11"/>
      <color theme="1"/>
      <name val="Arial"/>
      <family val="2"/>
      <charset val="186"/>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u/>
      <sz val="11"/>
      <color theme="10"/>
      <name val="Calibri"/>
      <family val="2"/>
      <charset val="186"/>
    </font>
    <font>
      <sz val="11"/>
      <color theme="1"/>
      <name val="Arial"/>
      <family val="2"/>
      <scheme val="minor"/>
    </font>
    <font>
      <sz val="10"/>
      <name val="Arial"/>
      <family val="2"/>
      <charset val="186"/>
    </font>
    <font>
      <sz val="11"/>
      <color indexed="8"/>
      <name val="Calibri"/>
      <family val="2"/>
    </font>
    <font>
      <sz val="11"/>
      <name val="Arial"/>
      <family val="2"/>
      <charset val="186"/>
    </font>
    <font>
      <sz val="11"/>
      <name val="Arial"/>
      <family val="2"/>
      <charset val="186"/>
    </font>
    <font>
      <u/>
      <sz val="11"/>
      <color theme="10"/>
      <name val="Arial"/>
      <family val="2"/>
      <charset val="186"/>
      <scheme val="major"/>
    </font>
    <font>
      <sz val="11"/>
      <color theme="1"/>
      <name val="Arial"/>
      <family val="2"/>
      <charset val="186"/>
    </font>
    <font>
      <u/>
      <sz val="11"/>
      <color theme="10"/>
      <name val="Arial"/>
      <family val="2"/>
      <charset val="186"/>
    </font>
    <font>
      <sz val="14"/>
      <color theme="4"/>
      <name val="Arial"/>
      <family val="2"/>
      <charset val="186"/>
    </font>
    <font>
      <sz val="11"/>
      <color theme="4"/>
      <name val="Arial"/>
      <family val="2"/>
      <charset val="186"/>
    </font>
    <font>
      <sz val="11"/>
      <color rgb="FF000000"/>
      <name val="Calibri"/>
      <family val="2"/>
    </font>
    <font>
      <sz val="10"/>
      <name val="Arial"/>
      <family val="2"/>
      <charset val="186"/>
    </font>
    <font>
      <sz val="10"/>
      <name val="Arial"/>
      <family val="2"/>
    </font>
    <font>
      <u/>
      <sz val="10"/>
      <color indexed="12"/>
      <name val="Arial"/>
      <family val="2"/>
    </font>
    <font>
      <u/>
      <sz val="11"/>
      <color theme="10"/>
      <name val="Arial"/>
      <family val="2"/>
      <scheme val="minor"/>
    </font>
    <font>
      <sz val="11"/>
      <name val="Arial"/>
      <family val="2"/>
      <charset val="186"/>
    </font>
    <font>
      <sz val="11"/>
      <name val="Arial"/>
      <family val="2"/>
      <charset val="186"/>
    </font>
    <font>
      <sz val="11"/>
      <color indexed="8"/>
      <name val="Arial"/>
      <family val="2"/>
      <scheme val="minor"/>
    </font>
    <font>
      <sz val="11"/>
      <color theme="7" tint="-0.249977111117893"/>
      <name val="Arial"/>
      <family val="2"/>
      <scheme val="minor"/>
    </font>
    <font>
      <sz val="14"/>
      <color theme="7" tint="-0.499984740745262"/>
      <name val="Arial"/>
      <family val="2"/>
      <charset val="186"/>
    </font>
    <font>
      <sz val="11"/>
      <color theme="7" tint="-0.499984740745262"/>
      <name val="Arial"/>
      <family val="2"/>
      <charset val="186"/>
    </font>
    <font>
      <u/>
      <sz val="11"/>
      <color theme="7" tint="-0.499984740745262"/>
      <name val="Arial"/>
      <family val="2"/>
      <charset val="186"/>
    </font>
    <font>
      <sz val="10"/>
      <name val="Arial"/>
      <family val="2"/>
    </font>
    <font>
      <sz val="10"/>
      <color rgb="FF000000"/>
      <name val="Arial"/>
      <family val="2"/>
    </font>
    <font>
      <sz val="14"/>
      <color rgb="FF8D8473"/>
      <name val="Arial"/>
      <family val="2"/>
    </font>
    <font>
      <sz val="10"/>
      <name val="Arial"/>
      <family val="2"/>
      <charset val="186"/>
    </font>
    <font>
      <sz val="8"/>
      <color rgb="FF000000"/>
      <name val="Arial"/>
      <family val="2"/>
      <charset val="186"/>
    </font>
    <font>
      <sz val="10"/>
      <color rgb="FF000000"/>
      <name val="Arial"/>
      <family val="2"/>
      <charset val="186"/>
    </font>
    <font>
      <u/>
      <sz val="11"/>
      <color theme="7" tint="-0.499984740745262"/>
      <name val="Arial"/>
      <family val="2"/>
      <charset val="186"/>
      <scheme val="major"/>
    </font>
    <font>
      <b/>
      <sz val="11"/>
      <color theme="1"/>
      <name val="Arial"/>
      <family val="2"/>
      <charset val="186"/>
    </font>
    <font>
      <sz val="10"/>
      <color theme="1"/>
      <name val="Arial"/>
      <family val="2"/>
      <charset val="186"/>
    </font>
    <font>
      <u/>
      <sz val="11"/>
      <color theme="7"/>
      <name val="Arial"/>
      <family val="2"/>
      <charset val="186"/>
    </font>
    <font>
      <sz val="10"/>
      <name val="Arial"/>
      <family val="2"/>
      <charset val="186"/>
    </font>
    <font>
      <b/>
      <sz val="10"/>
      <name val="Arial"/>
      <family val="2"/>
      <charset val="186"/>
    </font>
    <font>
      <b/>
      <sz val="14"/>
      <color rgb="FF535141"/>
      <name val="Arial"/>
      <family val="2"/>
      <charset val="186"/>
      <scheme val="minor"/>
    </font>
    <font>
      <b/>
      <sz val="11"/>
      <color theme="1"/>
      <name val="Arial"/>
      <family val="2"/>
      <charset val="186"/>
      <scheme val="minor"/>
    </font>
    <font>
      <sz val="10"/>
      <name val="Arial"/>
      <family val="2"/>
      <charset val="186"/>
      <scheme val="minor"/>
    </font>
    <font>
      <sz val="11"/>
      <color rgb="FF8D8473"/>
      <name val="Arial"/>
      <family val="2"/>
      <charset val="186"/>
      <scheme val="minor"/>
    </font>
    <font>
      <sz val="11"/>
      <name val="Arial"/>
      <family val="2"/>
      <charset val="186"/>
      <scheme val="minor"/>
    </font>
    <font>
      <sz val="9"/>
      <name val="Arial"/>
      <family val="2"/>
      <charset val="186"/>
    </font>
    <font>
      <b/>
      <sz val="9"/>
      <name val="Arial"/>
      <family val="2"/>
      <charset val="186"/>
    </font>
    <font>
      <sz val="10"/>
      <color rgb="FF656565"/>
      <name val="SegoeUI"/>
      <family val="2"/>
    </font>
    <font>
      <sz val="10"/>
      <name val="Arial"/>
      <family val="2"/>
      <charset val="186"/>
      <scheme val="major"/>
    </font>
    <font>
      <b/>
      <sz val="9"/>
      <name val="Arial"/>
      <family val="2"/>
      <charset val="186"/>
    </font>
    <font>
      <sz val="12"/>
      <color theme="1"/>
      <name val="Arial"/>
      <family val="2"/>
      <scheme val="minor"/>
    </font>
    <font>
      <b/>
      <sz val="11"/>
      <name val="Arial"/>
      <family val="2"/>
      <charset val="186"/>
      <scheme val="major"/>
    </font>
    <font>
      <sz val="11"/>
      <name val="Arial"/>
      <family val="2"/>
      <charset val="186"/>
      <scheme val="major"/>
    </font>
    <font>
      <sz val="10"/>
      <color theme="1"/>
      <name val="Arial"/>
      <family val="2"/>
      <charset val="186"/>
      <scheme val="minor"/>
    </font>
    <font>
      <sz val="10"/>
      <color theme="1"/>
      <name val="Arial"/>
      <family val="2"/>
      <charset val="186"/>
      <scheme val="major"/>
    </font>
    <font>
      <sz val="11"/>
      <color rgb="FFFF0000"/>
      <name val="Arial"/>
      <family val="2"/>
      <charset val="186"/>
      <scheme val="minor"/>
    </font>
    <font>
      <sz val="10"/>
      <name val="Times New Roman"/>
      <family val="1"/>
    </font>
    <font>
      <sz val="11"/>
      <color rgb="FFFF0000"/>
      <name val="Arial"/>
      <family val="2"/>
      <scheme val="minor"/>
    </font>
    <font>
      <b/>
      <sz val="10"/>
      <name val="Arial"/>
      <family val="2"/>
      <charset val="186"/>
      <scheme val="major"/>
    </font>
    <font>
      <u/>
      <sz val="11"/>
      <color theme="7"/>
      <name val="Arial"/>
      <family val="2"/>
      <charset val="186"/>
      <scheme val="major"/>
    </font>
    <font>
      <sz val="9"/>
      <name val="Arial"/>
      <family val="2"/>
      <charset val="186"/>
    </font>
    <font>
      <b/>
      <sz val="9"/>
      <color indexed="9"/>
      <name val="Arial"/>
      <family val="2"/>
      <charset val="186"/>
    </font>
    <font>
      <sz val="10"/>
      <color indexed="8"/>
      <name val="Arial"/>
      <family val="2"/>
      <charset val="186"/>
      <scheme val="minor"/>
    </font>
    <font>
      <sz val="10"/>
      <color theme="1"/>
      <name val="Arial"/>
      <family val="2"/>
      <scheme val="minor"/>
    </font>
    <font>
      <sz val="10"/>
      <name val="Arial"/>
      <family val="2"/>
      <scheme val="minor"/>
    </font>
    <font>
      <sz val="11"/>
      <color theme="0"/>
      <name val="Arial"/>
      <family val="2"/>
      <scheme val="minor"/>
    </font>
    <font>
      <sz val="10"/>
      <color indexed="8"/>
      <name val="Arial"/>
      <family val="2"/>
      <scheme val="minor"/>
    </font>
    <font>
      <sz val="10"/>
      <color rgb="FF000000"/>
      <name val="Arial"/>
      <family val="2"/>
      <charset val="186"/>
      <scheme val="major"/>
    </font>
    <font>
      <sz val="11"/>
      <color theme="1"/>
      <name val="Arial"/>
      <family val="2"/>
      <charset val="186"/>
      <scheme val="major"/>
    </font>
    <font>
      <b/>
      <sz val="10"/>
      <color rgb="FF000000"/>
      <name val="Arial"/>
      <family val="2"/>
      <charset val="186"/>
      <scheme val="major"/>
    </font>
    <font>
      <sz val="11"/>
      <color rgb="FF000000"/>
      <name val="Arial"/>
      <family val="2"/>
      <charset val="186"/>
      <scheme val="major"/>
    </font>
    <font>
      <sz val="10"/>
      <color theme="0"/>
      <name val="Arial"/>
      <family val="2"/>
      <charset val="186"/>
    </font>
    <font>
      <sz val="11"/>
      <color theme="0"/>
      <name val="Arial"/>
      <family val="2"/>
      <charset val="186"/>
      <scheme val="minor"/>
    </font>
    <font>
      <b/>
      <sz val="10"/>
      <color theme="1"/>
      <name val="Arial"/>
      <family val="2"/>
      <charset val="186"/>
      <scheme val="major"/>
    </font>
    <font>
      <b/>
      <i/>
      <sz val="10"/>
      <color theme="1"/>
      <name val="Arial"/>
      <family val="2"/>
      <charset val="186"/>
      <scheme val="major"/>
    </font>
    <font>
      <b/>
      <sz val="10"/>
      <color rgb="FF8C6E87"/>
      <name val="Arial"/>
      <family val="2"/>
      <charset val="186"/>
      <scheme val="major"/>
    </font>
    <font>
      <i/>
      <sz val="10"/>
      <color rgb="FF000000"/>
      <name val="Arial"/>
      <family val="2"/>
      <charset val="186"/>
      <scheme val="major"/>
    </font>
    <font>
      <b/>
      <sz val="10"/>
      <color theme="1"/>
      <name val="Arial"/>
      <family val="2"/>
      <charset val="186"/>
      <scheme val="minor"/>
    </font>
    <font>
      <b/>
      <sz val="11"/>
      <color theme="1"/>
      <name val="Arial"/>
      <family val="2"/>
      <charset val="186"/>
      <scheme val="major"/>
    </font>
    <font>
      <b/>
      <sz val="10"/>
      <color theme="7"/>
      <name val="Arial"/>
      <family val="2"/>
      <charset val="186"/>
      <scheme val="major"/>
    </font>
    <font>
      <b/>
      <sz val="10"/>
      <color rgb="FFFFFFFF"/>
      <name val="Arial"/>
      <family val="2"/>
      <charset val="186"/>
      <scheme val="major"/>
    </font>
    <font>
      <b/>
      <sz val="11"/>
      <color theme="7"/>
      <name val="Arial"/>
      <family val="2"/>
      <charset val="186"/>
      <scheme val="minor"/>
    </font>
    <font>
      <b/>
      <sz val="10"/>
      <color theme="7"/>
      <name val="Arial"/>
      <family val="2"/>
      <charset val="186"/>
      <scheme val="minor"/>
    </font>
    <font>
      <u/>
      <sz val="11"/>
      <color theme="7"/>
      <name val="Arial"/>
      <family val="2"/>
      <scheme val="major"/>
    </font>
    <font>
      <u/>
      <sz val="11"/>
      <color theme="7"/>
      <name val="Arial"/>
      <family val="2"/>
    </font>
    <font>
      <sz val="11"/>
      <color theme="1"/>
      <name val="Arial"/>
      <family val="2"/>
    </font>
    <font>
      <b/>
      <sz val="11"/>
      <color theme="1"/>
      <name val="Arial"/>
      <family val="2"/>
    </font>
    <font>
      <sz val="11"/>
      <color theme="1"/>
      <name val="Arial"/>
      <family val="2"/>
      <scheme val="major"/>
    </font>
    <font>
      <b/>
      <sz val="11"/>
      <color theme="1"/>
      <name val="Arial"/>
      <family val="2"/>
      <scheme val="major"/>
    </font>
    <font>
      <sz val="11"/>
      <color rgb="FF8D8473"/>
      <name val="Arial"/>
      <family val="2"/>
      <charset val="186"/>
      <scheme val="major"/>
    </font>
    <font>
      <vertAlign val="superscript"/>
      <sz val="11"/>
      <color theme="1"/>
      <name val="Arial"/>
      <family val="2"/>
      <charset val="186"/>
      <scheme val="minor"/>
    </font>
    <font>
      <vertAlign val="superscript"/>
      <sz val="10"/>
      <color theme="1"/>
      <name val="Arial"/>
      <family val="2"/>
      <charset val="186"/>
      <scheme val="minor"/>
    </font>
    <font>
      <sz val="10"/>
      <color theme="0"/>
      <name val="Arial"/>
      <family val="2"/>
      <charset val="186"/>
      <scheme val="minor"/>
    </font>
    <font>
      <sz val="10"/>
      <color theme="0"/>
      <name val="Arial"/>
      <family val="2"/>
      <scheme val="minor"/>
    </font>
    <font>
      <u/>
      <sz val="14"/>
      <color theme="7" tint="-0.499984740745262"/>
      <name val="Arial"/>
      <family val="2"/>
      <charset val="186"/>
      <scheme val="major"/>
    </font>
    <font>
      <b/>
      <i/>
      <sz val="10"/>
      <color rgb="FF8C6E87"/>
      <name val="Arial"/>
      <family val="2"/>
      <charset val="186"/>
      <scheme val="major"/>
    </font>
    <font>
      <i/>
      <sz val="10"/>
      <name val="Arial"/>
      <family val="2"/>
      <charset val="186"/>
      <scheme val="major"/>
    </font>
  </fonts>
  <fills count="7">
    <fill>
      <patternFill patternType="none"/>
    </fill>
    <fill>
      <patternFill patternType="gray125"/>
    </fill>
    <fill>
      <patternFill patternType="solid">
        <fgColor theme="7" tint="0.59999389629810485"/>
        <bgColor indexed="64"/>
      </patternFill>
    </fill>
    <fill>
      <patternFill patternType="solid">
        <fgColor theme="7" tint="-0.249977111117893"/>
        <bgColor indexed="64"/>
      </patternFill>
    </fill>
    <fill>
      <patternFill patternType="solid">
        <fgColor theme="0"/>
        <bgColor indexed="64"/>
      </patternFill>
    </fill>
    <fill>
      <patternFill patternType="solid">
        <fgColor rgb="FFFFFFFF"/>
        <bgColor indexed="64"/>
      </patternFill>
    </fill>
    <fill>
      <patternFill patternType="solid">
        <fgColor rgb="FF8C6E87"/>
        <bgColor indexed="64"/>
      </patternFill>
    </fill>
  </fills>
  <borders count="66">
    <border>
      <left/>
      <right/>
      <top/>
      <bottom/>
      <diagonal/>
    </border>
    <border>
      <left style="dashed">
        <color theme="7"/>
      </left>
      <right style="dashed">
        <color theme="7"/>
      </right>
      <top style="thin">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style="dashed">
        <color theme="7"/>
      </right>
      <top style="dashed">
        <color theme="7"/>
      </top>
      <bottom style="thin">
        <color theme="7"/>
      </bottom>
      <diagonal/>
    </border>
    <border>
      <left/>
      <right/>
      <top style="medium">
        <color theme="7"/>
      </top>
      <bottom/>
      <diagonal/>
    </border>
    <border>
      <left/>
      <right/>
      <top/>
      <bottom style="medium">
        <color theme="7"/>
      </bottom>
      <diagonal/>
    </border>
    <border>
      <left style="thin">
        <color theme="7"/>
      </left>
      <right style="dashed">
        <color theme="7"/>
      </right>
      <top style="thin">
        <color theme="7"/>
      </top>
      <bottom style="dashed">
        <color theme="7"/>
      </bottom>
      <diagonal/>
    </border>
    <border>
      <left style="dashed">
        <color theme="7"/>
      </left>
      <right style="thin">
        <color theme="7"/>
      </right>
      <top style="thin">
        <color theme="7"/>
      </top>
      <bottom style="dashed">
        <color theme="7"/>
      </bottom>
      <diagonal/>
    </border>
    <border>
      <left style="thin">
        <color theme="7"/>
      </left>
      <right style="dashed">
        <color theme="7"/>
      </right>
      <top style="dashed">
        <color theme="7"/>
      </top>
      <bottom style="dashed">
        <color theme="7"/>
      </bottom>
      <diagonal/>
    </border>
    <border>
      <left style="dashed">
        <color theme="7"/>
      </left>
      <right style="thin">
        <color theme="7"/>
      </right>
      <top style="dashed">
        <color theme="7"/>
      </top>
      <bottom style="dashed">
        <color theme="7"/>
      </bottom>
      <diagonal/>
    </border>
    <border>
      <left style="thin">
        <color theme="7"/>
      </left>
      <right style="dashed">
        <color theme="7"/>
      </right>
      <top style="dashed">
        <color theme="7"/>
      </top>
      <bottom style="thin">
        <color theme="7"/>
      </bottom>
      <diagonal/>
    </border>
    <border>
      <left style="dashed">
        <color theme="7"/>
      </left>
      <right style="thin">
        <color theme="7"/>
      </right>
      <top style="dashed">
        <color theme="7"/>
      </top>
      <bottom style="thin">
        <color theme="7"/>
      </bottom>
      <diagonal/>
    </border>
    <border>
      <left style="medium">
        <color theme="7" tint="-0.499984740745262"/>
      </left>
      <right/>
      <top style="medium">
        <color theme="4"/>
      </top>
      <bottom style="medium">
        <color theme="7"/>
      </bottom>
      <diagonal/>
    </border>
    <border>
      <left/>
      <right style="medium">
        <color theme="7" tint="-0.499984740745262"/>
      </right>
      <top/>
      <bottom/>
      <diagonal/>
    </border>
    <border>
      <left style="medium">
        <color theme="7" tint="-0.499984740745262"/>
      </left>
      <right/>
      <top style="medium">
        <color theme="7"/>
      </top>
      <bottom/>
      <diagonal/>
    </border>
    <border>
      <left style="medium">
        <color theme="7" tint="-0.499984740745262"/>
      </left>
      <right/>
      <top/>
      <bottom/>
      <diagonal/>
    </border>
    <border>
      <left style="medium">
        <color theme="7" tint="-0.499984740745262"/>
      </left>
      <right/>
      <top/>
      <bottom style="medium">
        <color theme="7" tint="-0.499984740745262"/>
      </bottom>
      <diagonal/>
    </border>
    <border>
      <left/>
      <right style="medium">
        <color theme="7" tint="-0.499984740745262"/>
      </right>
      <top/>
      <bottom style="medium">
        <color theme="7" tint="-0.499984740745262"/>
      </bottom>
      <diagonal/>
    </border>
    <border>
      <left/>
      <right style="dashed">
        <color theme="7"/>
      </right>
      <top style="thin">
        <color theme="7"/>
      </top>
      <bottom style="dashed">
        <color theme="7"/>
      </bottom>
      <diagonal/>
    </border>
    <border>
      <left style="dashed">
        <color theme="7"/>
      </left>
      <right/>
      <top style="thin">
        <color theme="7"/>
      </top>
      <bottom style="dashed">
        <color theme="7"/>
      </bottom>
      <diagonal/>
    </border>
    <border>
      <left/>
      <right style="dashed">
        <color theme="7"/>
      </right>
      <top style="dashed">
        <color theme="7"/>
      </top>
      <bottom style="dashed">
        <color theme="7"/>
      </bottom>
      <diagonal/>
    </border>
    <border>
      <left style="dashed">
        <color theme="7"/>
      </left>
      <right/>
      <top style="dashed">
        <color theme="7"/>
      </top>
      <bottom style="dashed">
        <color theme="7"/>
      </bottom>
      <diagonal/>
    </border>
    <border>
      <left/>
      <right style="dashed">
        <color theme="7"/>
      </right>
      <top style="dashed">
        <color theme="7"/>
      </top>
      <bottom style="thin">
        <color theme="7"/>
      </bottom>
      <diagonal/>
    </border>
    <border>
      <left style="dashed">
        <color theme="7"/>
      </left>
      <right/>
      <top style="dashed">
        <color theme="7"/>
      </top>
      <bottom style="thin">
        <color theme="7"/>
      </bottom>
      <diagonal/>
    </border>
    <border>
      <left/>
      <right/>
      <top style="dashed">
        <color theme="7"/>
      </top>
      <bottom style="dashed">
        <color theme="7"/>
      </bottom>
      <diagonal/>
    </border>
    <border>
      <left/>
      <right/>
      <top/>
      <bottom style="medium">
        <color rgb="FF8C6E87"/>
      </bottom>
      <diagonal/>
    </border>
    <border>
      <left style="dashed">
        <color theme="7"/>
      </left>
      <right style="dashed">
        <color theme="7"/>
      </right>
      <top style="thin">
        <color theme="7"/>
      </top>
      <bottom/>
      <diagonal/>
    </border>
    <border>
      <left style="dashed">
        <color theme="7"/>
      </left>
      <right style="dashed">
        <color theme="7"/>
      </right>
      <top/>
      <bottom style="dashed">
        <color theme="7"/>
      </bottom>
      <diagonal/>
    </border>
    <border>
      <left style="thin">
        <color theme="7"/>
      </left>
      <right style="dashed">
        <color theme="7"/>
      </right>
      <top/>
      <bottom style="dashed">
        <color theme="7"/>
      </bottom>
      <diagonal/>
    </border>
    <border>
      <left style="thin">
        <color theme="7"/>
      </left>
      <right style="dashed">
        <color theme="7"/>
      </right>
      <top style="dashed">
        <color theme="7"/>
      </top>
      <bottom/>
      <diagonal/>
    </border>
    <border>
      <left style="dashed">
        <color theme="7"/>
      </left>
      <right style="dashed">
        <color theme="7"/>
      </right>
      <top style="dashed">
        <color theme="7"/>
      </top>
      <bottom/>
      <diagonal/>
    </border>
    <border>
      <left style="dashed">
        <color theme="7"/>
      </left>
      <right style="thin">
        <color theme="7"/>
      </right>
      <top style="dashed">
        <color theme="7"/>
      </top>
      <bottom/>
      <diagonal/>
    </border>
    <border>
      <left/>
      <right style="dashed">
        <color rgb="FF8C6E87"/>
      </right>
      <top style="dashed">
        <color rgb="FF8C6E87"/>
      </top>
      <bottom style="dashed">
        <color rgb="FF8C6E87"/>
      </bottom>
      <diagonal/>
    </border>
    <border>
      <left style="dashed">
        <color rgb="FF8C6E87"/>
      </left>
      <right style="dashed">
        <color rgb="FF8C6E87"/>
      </right>
      <top style="dashed">
        <color rgb="FF8C6E87"/>
      </top>
      <bottom style="dashed">
        <color rgb="FF8C6E87"/>
      </bottom>
      <diagonal/>
    </border>
    <border>
      <left/>
      <right style="dashed">
        <color rgb="FF8C6E87"/>
      </right>
      <top/>
      <bottom style="dashed">
        <color rgb="FF8C6E87"/>
      </bottom>
      <diagonal/>
    </border>
    <border>
      <left style="dashed">
        <color rgb="FF8C6E87"/>
      </left>
      <right style="dashed">
        <color rgb="FF8C6E87"/>
      </right>
      <top style="dashed">
        <color rgb="FF8C6E87"/>
      </top>
      <bottom style="thin">
        <color rgb="FF8C6E87"/>
      </bottom>
      <diagonal/>
    </border>
    <border>
      <left/>
      <right style="dashed">
        <color rgb="FF8C6E87"/>
      </right>
      <top style="dashed">
        <color rgb="FF8C6E87"/>
      </top>
      <bottom style="thin">
        <color rgb="FF8C6E87"/>
      </bottom>
      <diagonal/>
    </border>
    <border>
      <left style="dashed">
        <color rgb="FF8C6E87"/>
      </left>
      <right style="dashed">
        <color rgb="FF8C6E87"/>
      </right>
      <top/>
      <bottom style="dashed">
        <color rgb="FF8C6E87"/>
      </bottom>
      <diagonal/>
    </border>
    <border>
      <left style="dashed">
        <color rgb="FF8C6E87"/>
      </left>
      <right/>
      <top/>
      <bottom style="dashed">
        <color rgb="FF8C6E87"/>
      </bottom>
      <diagonal/>
    </border>
    <border>
      <left/>
      <right style="dashed">
        <color rgb="FF8C6E87"/>
      </right>
      <top style="thin">
        <color rgb="FF8C6E87"/>
      </top>
      <bottom style="thin">
        <color rgb="FF8C6E87"/>
      </bottom>
      <diagonal/>
    </border>
    <border>
      <left style="dashed">
        <color rgb="FF8C6E87"/>
      </left>
      <right style="dashed">
        <color rgb="FF8C6E87"/>
      </right>
      <top style="thin">
        <color rgb="FF8C6E87"/>
      </top>
      <bottom style="thin">
        <color rgb="FF8C6E87"/>
      </bottom>
      <diagonal/>
    </border>
    <border>
      <left style="dashed">
        <color rgb="FF8C6E87"/>
      </left>
      <right/>
      <top style="thin">
        <color rgb="FF8C6E87"/>
      </top>
      <bottom style="thin">
        <color rgb="FF8C6E87"/>
      </bottom>
      <diagonal/>
    </border>
    <border>
      <left/>
      <right/>
      <top style="thin">
        <color theme="7"/>
      </top>
      <bottom style="thin">
        <color theme="7"/>
      </bottom>
      <diagonal/>
    </border>
    <border>
      <left style="dashed">
        <color theme="7"/>
      </left>
      <right style="thin">
        <color theme="7"/>
      </right>
      <top/>
      <bottom style="dashed">
        <color theme="7"/>
      </bottom>
      <diagonal/>
    </border>
    <border>
      <left/>
      <right style="dashed">
        <color theme="7"/>
      </right>
      <top style="thin">
        <color theme="7"/>
      </top>
      <bottom/>
      <diagonal/>
    </border>
    <border>
      <left/>
      <right style="dashed">
        <color theme="7"/>
      </right>
      <top/>
      <bottom style="thin">
        <color theme="7"/>
      </bottom>
      <diagonal/>
    </border>
    <border>
      <left/>
      <right/>
      <top style="thin">
        <color theme="7"/>
      </top>
      <bottom style="dashed">
        <color theme="7"/>
      </bottom>
      <diagonal/>
    </border>
    <border>
      <left/>
      <right/>
      <top style="dashed">
        <color theme="7"/>
      </top>
      <bottom style="thin">
        <color theme="7"/>
      </bottom>
      <diagonal/>
    </border>
    <border>
      <left/>
      <right/>
      <top/>
      <bottom style="thin">
        <color theme="7"/>
      </bottom>
      <diagonal/>
    </border>
    <border>
      <left/>
      <right/>
      <top style="medium">
        <color theme="7"/>
      </top>
      <bottom style="thin">
        <color theme="7"/>
      </bottom>
      <diagonal/>
    </border>
    <border>
      <left/>
      <right/>
      <top style="thin">
        <color theme="7"/>
      </top>
      <bottom/>
      <diagonal/>
    </border>
    <border>
      <left/>
      <right style="dashed">
        <color theme="7"/>
      </right>
      <top/>
      <bottom style="dashed">
        <color theme="7"/>
      </bottom>
      <diagonal/>
    </border>
    <border>
      <left style="dashed">
        <color theme="7"/>
      </left>
      <right/>
      <top/>
      <bottom style="dashed">
        <color theme="7"/>
      </bottom>
      <diagonal/>
    </border>
    <border>
      <left/>
      <right style="dashed">
        <color theme="7"/>
      </right>
      <top style="thin">
        <color theme="7"/>
      </top>
      <bottom style="thin">
        <color theme="7"/>
      </bottom>
      <diagonal/>
    </border>
    <border>
      <left style="dashed">
        <color theme="7"/>
      </left>
      <right style="dashed">
        <color theme="7"/>
      </right>
      <top style="thin">
        <color theme="7"/>
      </top>
      <bottom style="thin">
        <color theme="7"/>
      </bottom>
      <diagonal/>
    </border>
    <border>
      <left style="dashed">
        <color theme="7"/>
      </left>
      <right/>
      <top style="thin">
        <color theme="7"/>
      </top>
      <bottom style="thin">
        <color theme="7"/>
      </bottom>
      <diagonal/>
    </border>
    <border>
      <left/>
      <right style="dashed">
        <color theme="7"/>
      </right>
      <top style="dashed">
        <color theme="7"/>
      </top>
      <bottom/>
      <diagonal/>
    </border>
    <border>
      <left style="dashed">
        <color theme="7"/>
      </left>
      <right/>
      <top style="dashed">
        <color theme="7"/>
      </top>
      <bottom/>
      <diagonal/>
    </border>
    <border>
      <left/>
      <right/>
      <top style="thin">
        <color rgb="FF8C6E87"/>
      </top>
      <bottom/>
      <diagonal/>
    </border>
    <border>
      <left/>
      <right/>
      <top/>
      <bottom style="thin">
        <color rgb="FF8C6E87"/>
      </bottom>
      <diagonal/>
    </border>
    <border>
      <left style="dashed">
        <color theme="7"/>
      </left>
      <right style="dashed">
        <color theme="7"/>
      </right>
      <top/>
      <bottom/>
      <diagonal/>
    </border>
    <border>
      <left/>
      <right/>
      <top style="dashed">
        <color auto="1"/>
      </top>
      <bottom style="dashed">
        <color auto="1"/>
      </bottom>
      <diagonal/>
    </border>
    <border>
      <left/>
      <right/>
      <top style="medium">
        <color rgb="FF8C6E87"/>
      </top>
      <bottom/>
      <diagonal/>
    </border>
    <border>
      <left/>
      <right/>
      <top/>
      <bottom style="dashed">
        <color theme="7"/>
      </bottom>
      <diagonal/>
    </border>
    <border>
      <left style="dashed">
        <color theme="7"/>
      </left>
      <right style="dashed">
        <color theme="7"/>
      </right>
      <top/>
      <bottom style="thin">
        <color theme="7"/>
      </bottom>
      <diagonal/>
    </border>
    <border>
      <left style="dashed">
        <color theme="7"/>
      </left>
      <right/>
      <top/>
      <bottom style="thin">
        <color theme="7"/>
      </bottom>
      <diagonal/>
    </border>
  </borders>
  <cellStyleXfs count="175">
    <xf numFmtId="0" fontId="0" fillId="0" borderId="0"/>
    <xf numFmtId="0" fontId="55" fillId="0" borderId="0"/>
    <xf numFmtId="0" fontId="56" fillId="0" borderId="0" applyNumberFormat="0" applyFill="0" applyBorder="0" applyAlignment="0" applyProtection="0">
      <alignment vertical="top"/>
      <protection locked="0"/>
    </xf>
    <xf numFmtId="0" fontId="54" fillId="0" borderId="0"/>
    <xf numFmtId="0" fontId="58" fillId="0" borderId="0"/>
    <xf numFmtId="0" fontId="57" fillId="0" borderId="0"/>
    <xf numFmtId="0" fontId="53" fillId="0" borderId="0"/>
    <xf numFmtId="0" fontId="59" fillId="0" borderId="0"/>
    <xf numFmtId="0" fontId="57" fillId="0" borderId="0"/>
    <xf numFmtId="0" fontId="60" fillId="0" borderId="0"/>
    <xf numFmtId="9" fontId="60" fillId="0" borderId="0" applyFont="0" applyFill="0" applyBorder="0" applyAlignment="0" applyProtection="0"/>
    <xf numFmtId="0" fontId="61" fillId="0" borderId="0"/>
    <xf numFmtId="0" fontId="58" fillId="0" borderId="0" applyNumberFormat="0" applyFill="0" applyBorder="0" applyAlignment="0" applyProtection="0"/>
    <xf numFmtId="0" fontId="58" fillId="0" borderId="0" applyNumberFormat="0" applyFill="0" applyBorder="0" applyAlignment="0" applyProtection="0"/>
    <xf numFmtId="0" fontId="52" fillId="0" borderId="0"/>
    <xf numFmtId="0" fontId="56" fillId="0" borderId="0" applyNumberFormat="0" applyFill="0" applyBorder="0" applyAlignment="0" applyProtection="0">
      <alignment vertical="top"/>
      <protection locked="0"/>
    </xf>
    <xf numFmtId="0" fontId="52" fillId="0" borderId="0"/>
    <xf numFmtId="0" fontId="57" fillId="0" borderId="0"/>
    <xf numFmtId="0" fontId="60" fillId="0" borderId="0"/>
    <xf numFmtId="0" fontId="51" fillId="0" borderId="0"/>
    <xf numFmtId="0" fontId="67" fillId="0" borderId="0" applyNumberFormat="0" applyBorder="0" applyAlignment="0"/>
    <xf numFmtId="0" fontId="50" fillId="0" borderId="0"/>
    <xf numFmtId="0" fontId="50" fillId="0" borderId="0"/>
    <xf numFmtId="0" fontId="49" fillId="0" borderId="0"/>
    <xf numFmtId="0" fontId="56" fillId="0" borderId="0" applyNumberFormat="0" applyFill="0" applyBorder="0" applyAlignment="0" applyProtection="0">
      <alignment vertical="top"/>
      <protection locked="0"/>
    </xf>
    <xf numFmtId="0" fontId="49" fillId="0" borderId="0"/>
    <xf numFmtId="0" fontId="48" fillId="0" borderId="0"/>
    <xf numFmtId="0" fontId="68" fillId="0" borderId="0"/>
    <xf numFmtId="0" fontId="70" fillId="0" borderId="0" applyNumberFormat="0" applyFill="0" applyBorder="0" applyAlignment="0" applyProtection="0">
      <alignment vertical="top"/>
      <protection locked="0"/>
    </xf>
    <xf numFmtId="0" fontId="69" fillId="0" borderId="0"/>
    <xf numFmtId="0" fontId="58" fillId="0" borderId="0"/>
    <xf numFmtId="0" fontId="64" fillId="0" borderId="0" applyNumberFormat="0" applyFill="0" applyBorder="0" applyAlignment="0" applyProtection="0"/>
    <xf numFmtId="0" fontId="47" fillId="0" borderId="0"/>
    <xf numFmtId="0" fontId="57" fillId="0" borderId="0"/>
    <xf numFmtId="0" fontId="46" fillId="0" borderId="0"/>
    <xf numFmtId="0" fontId="46" fillId="0" borderId="0"/>
    <xf numFmtId="0" fontId="46" fillId="0" borderId="0"/>
    <xf numFmtId="0" fontId="6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5" fillId="0" borderId="0"/>
    <xf numFmtId="0" fontId="71" fillId="0" borderId="0" applyNumberFormat="0" applyFill="0" applyBorder="0" applyAlignment="0" applyProtection="0"/>
    <xf numFmtId="0" fontId="44" fillId="0" borderId="0"/>
    <xf numFmtId="0" fontId="56" fillId="0" borderId="0" applyNumberFormat="0" applyFill="0" applyBorder="0" applyAlignment="0" applyProtection="0">
      <alignment vertical="top"/>
      <protection locked="0"/>
    </xf>
    <xf numFmtId="0" fontId="43" fillId="0" borderId="0"/>
    <xf numFmtId="0" fontId="42" fillId="0" borderId="0"/>
    <xf numFmtId="0" fontId="72" fillId="0" borderId="0"/>
    <xf numFmtId="0" fontId="41" fillId="0" borderId="0"/>
    <xf numFmtId="0" fontId="41" fillId="0" borderId="0"/>
    <xf numFmtId="0" fontId="73" fillId="0" borderId="0"/>
    <xf numFmtId="0" fontId="40" fillId="0" borderId="0"/>
    <xf numFmtId="0" fontId="60" fillId="0" borderId="0"/>
    <xf numFmtId="0" fontId="60" fillId="0" borderId="0"/>
    <xf numFmtId="0" fontId="60" fillId="0" borderId="0"/>
    <xf numFmtId="0" fontId="57"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4" fillId="0" borderId="0"/>
    <xf numFmtId="0" fontId="34" fillId="0" borderId="0"/>
    <xf numFmtId="0" fontId="33" fillId="0" borderId="0"/>
    <xf numFmtId="0" fontId="32" fillId="0" borderId="0"/>
    <xf numFmtId="0" fontId="31" fillId="0" borderId="0"/>
    <xf numFmtId="0" fontId="79" fillId="0" borderId="0"/>
    <xf numFmtId="0" fontId="80" fillId="0" borderId="0"/>
    <xf numFmtId="0" fontId="30" fillId="0" borderId="0"/>
    <xf numFmtId="9" fontId="74" fillId="0" borderId="0" applyFont="0" applyFill="0" applyBorder="0" applyAlignment="0" applyProtection="0"/>
    <xf numFmtId="0" fontId="29" fillId="0" borderId="0"/>
    <xf numFmtId="0" fontId="28" fillId="0" borderId="0"/>
    <xf numFmtId="0" fontId="27" fillId="0" borderId="0"/>
    <xf numFmtId="0" fontId="26" fillId="0" borderId="0"/>
    <xf numFmtId="0" fontId="25" fillId="0" borderId="0"/>
    <xf numFmtId="0" fontId="82" fillId="0" borderId="0"/>
    <xf numFmtId="0" fontId="24" fillId="0" borderId="0"/>
    <xf numFmtId="0" fontId="83" fillId="0" borderId="0"/>
    <xf numFmtId="0" fontId="84" fillId="0" borderId="0"/>
    <xf numFmtId="0" fontId="23" fillId="0" borderId="0"/>
    <xf numFmtId="0" fontId="22" fillId="0" borderId="0"/>
    <xf numFmtId="0" fontId="21"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4" fillId="0" borderId="0"/>
    <xf numFmtId="0" fontId="13" fillId="0" borderId="0"/>
    <xf numFmtId="0" fontId="12" fillId="0" borderId="0"/>
    <xf numFmtId="0" fontId="11" fillId="0" borderId="0"/>
    <xf numFmtId="0" fontId="11" fillId="0" borderId="0"/>
    <xf numFmtId="0" fontId="89" fillId="0" borderId="0"/>
    <xf numFmtId="9" fontId="58" fillId="0" borderId="0" applyFont="0" applyFill="0" applyBorder="0" applyAlignment="0" applyProtection="0"/>
    <xf numFmtId="0" fontId="58" fillId="0" borderId="0"/>
    <xf numFmtId="0" fontId="58" fillId="0" borderId="0"/>
    <xf numFmtId="0" fontId="74" fillId="0" borderId="0"/>
    <xf numFmtId="0" fontId="57" fillId="0" borderId="0"/>
    <xf numFmtId="0" fontId="11" fillId="0" borderId="0"/>
    <xf numFmtId="0" fontId="58" fillId="0" borderId="0"/>
    <xf numFmtId="0" fontId="107" fillId="0" borderId="0"/>
    <xf numFmtId="9" fontId="11" fillId="0" borderId="0" applyFont="0" applyFill="0" applyBorder="0" applyAlignment="0" applyProtection="0"/>
    <xf numFmtId="43" fontId="57" fillId="0" borderId="0" applyFont="0" applyFill="0" applyBorder="0" applyAlignment="0" applyProtection="0"/>
    <xf numFmtId="0" fontId="11" fillId="0" borderId="0"/>
    <xf numFmtId="0" fontId="74" fillId="0" borderId="0"/>
  </cellStyleXfs>
  <cellXfs count="540">
    <xf numFmtId="0" fontId="0" fillId="0" borderId="0" xfId="0"/>
    <xf numFmtId="0" fontId="63" fillId="0" borderId="0" xfId="0" applyFont="1"/>
    <xf numFmtId="0" fontId="64" fillId="0" borderId="0" xfId="2" applyFont="1" applyAlignment="1" applyProtection="1"/>
    <xf numFmtId="0" fontId="63" fillId="0" borderId="0" xfId="0" applyFont="1" applyAlignment="1">
      <alignment horizontal="left" indent="4"/>
    </xf>
    <xf numFmtId="0" fontId="63" fillId="0" borderId="14" xfId="0" applyFont="1" applyBorder="1"/>
    <xf numFmtId="0" fontId="63" fillId="0" borderId="13" xfId="0" applyFont="1" applyBorder="1"/>
    <xf numFmtId="0" fontId="65" fillId="0" borderId="15" xfId="0" applyFont="1" applyBorder="1"/>
    <xf numFmtId="0" fontId="65" fillId="0" borderId="13" xfId="0" applyFont="1" applyBorder="1"/>
    <xf numFmtId="0" fontId="66" fillId="0" borderId="15" xfId="0" applyFont="1" applyBorder="1"/>
    <xf numFmtId="0" fontId="66" fillId="0" borderId="13" xfId="0" applyFont="1" applyBorder="1"/>
    <xf numFmtId="0" fontId="81" fillId="0" borderId="13" xfId="0" applyFont="1" applyBorder="1"/>
    <xf numFmtId="0" fontId="78" fillId="0" borderId="17" xfId="2" applyFont="1" applyBorder="1" applyAlignment="1" applyProtection="1">
      <alignment horizontal="left" indent="4"/>
    </xf>
    <xf numFmtId="0" fontId="75" fillId="3" borderId="12" xfId="0" applyFont="1" applyFill="1" applyBorder="1"/>
    <xf numFmtId="0" fontId="75" fillId="3" borderId="13" xfId="0" applyFont="1" applyFill="1" applyBorder="1"/>
    <xf numFmtId="0" fontId="64" fillId="0" borderId="13" xfId="2" applyFont="1" applyBorder="1" applyAlignment="1" applyProtection="1">
      <alignment horizontal="left" wrapText="1"/>
    </xf>
    <xf numFmtId="0" fontId="78" fillId="0" borderId="15" xfId="2" applyFont="1" applyBorder="1" applyAlignment="1" applyProtection="1">
      <alignment horizontal="left" vertical="center" wrapText="1"/>
    </xf>
    <xf numFmtId="0" fontId="78" fillId="0" borderId="13" xfId="2" applyFont="1" applyBorder="1" applyAlignment="1" applyProtection="1">
      <alignment horizontal="left" wrapText="1"/>
    </xf>
    <xf numFmtId="0" fontId="77" fillId="0" borderId="15" xfId="0" applyFont="1" applyBorder="1" applyAlignment="1">
      <alignment horizontal="left" vertical="center" wrapText="1"/>
    </xf>
    <xf numFmtId="0" fontId="77" fillId="0" borderId="13" xfId="0" applyFont="1" applyBorder="1" applyAlignment="1">
      <alignment wrapText="1"/>
    </xf>
    <xf numFmtId="0" fontId="64" fillId="0" borderId="13" xfId="2" applyFont="1" applyBorder="1" applyAlignment="1" applyProtection="1">
      <alignment horizontal="left" vertical="center" wrapText="1"/>
    </xf>
    <xf numFmtId="0" fontId="62" fillId="0" borderId="15" xfId="2" applyFont="1" applyBorder="1" applyAlignment="1" applyProtection="1">
      <alignment horizontal="left" vertical="center" wrapText="1" indent="3"/>
    </xf>
    <xf numFmtId="0" fontId="85" fillId="0" borderId="16" xfId="2" applyFont="1" applyBorder="1" applyAlignment="1" applyProtection="1">
      <alignment horizontal="left" wrapText="1" indent="7"/>
    </xf>
    <xf numFmtId="0" fontId="10" fillId="0" borderId="0" xfId="0" applyFont="1"/>
    <xf numFmtId="0" fontId="88" fillId="0" borderId="0" xfId="2" applyFont="1" applyAlignment="1" applyProtection="1"/>
    <xf numFmtId="0" fontId="87" fillId="0" borderId="5" xfId="0" applyFont="1" applyBorder="1" applyAlignment="1">
      <alignment horizontal="justify" vertical="center" wrapText="1"/>
    </xf>
    <xf numFmtId="0" fontId="11" fillId="0" borderId="0" xfId="161"/>
    <xf numFmtId="164" fontId="11" fillId="0" borderId="0" xfId="161" applyNumberFormat="1"/>
    <xf numFmtId="0" fontId="0" fillId="0" borderId="0" xfId="0" applyAlignment="1">
      <alignment wrapText="1"/>
    </xf>
    <xf numFmtId="0" fontId="0" fillId="0" borderId="0" xfId="0" applyAlignment="1">
      <alignment horizontal="left"/>
    </xf>
    <xf numFmtId="0" fontId="11" fillId="0" borderId="0" xfId="0" applyFont="1"/>
    <xf numFmtId="0" fontId="11" fillId="0" borderId="0" xfId="0" applyFont="1" applyAlignment="1">
      <alignment horizontal="center" vertical="center"/>
    </xf>
    <xf numFmtId="0" fontId="11" fillId="0" borderId="0" xfId="0" applyFont="1" applyAlignment="1">
      <alignment horizontal="center"/>
    </xf>
    <xf numFmtId="0" fontId="91" fillId="0" borderId="0" xfId="0" applyFont="1"/>
    <xf numFmtId="168" fontId="92" fillId="0" borderId="0" xfId="0" applyNumberFormat="1" applyFont="1" applyAlignment="1">
      <alignment horizontal="left"/>
    </xf>
    <xf numFmtId="168" fontId="92" fillId="0" borderId="0" xfId="0" applyNumberFormat="1" applyFont="1" applyAlignment="1">
      <alignment horizontal="center"/>
    </xf>
    <xf numFmtId="0" fontId="93" fillId="0" borderId="0" xfId="164" applyFont="1"/>
    <xf numFmtId="0" fontId="94" fillId="0" borderId="0" xfId="0" applyFont="1"/>
    <xf numFmtId="0" fontId="93" fillId="0" borderId="0" xfId="165" applyFont="1"/>
    <xf numFmtId="164" fontId="11" fillId="0" borderId="0" xfId="0" applyNumberFormat="1" applyFont="1"/>
    <xf numFmtId="2" fontId="11" fillId="0" borderId="0" xfId="0" applyNumberFormat="1" applyFont="1"/>
    <xf numFmtId="0" fontId="92" fillId="0" borderId="0" xfId="0" applyFont="1"/>
    <xf numFmtId="164" fontId="11" fillId="0" borderId="0" xfId="0" applyNumberFormat="1" applyFont="1" applyAlignment="1">
      <alignment horizontal="center"/>
    </xf>
    <xf numFmtId="164" fontId="93" fillId="0" borderId="0" xfId="4" applyNumberFormat="1" applyFont="1"/>
    <xf numFmtId="164" fontId="92" fillId="0" borderId="0" xfId="0" applyNumberFormat="1" applyFont="1" applyAlignment="1">
      <alignment horizontal="center"/>
    </xf>
    <xf numFmtId="0" fontId="74" fillId="0" borderId="0" xfId="128"/>
    <xf numFmtId="0" fontId="74" fillId="4" borderId="0" xfId="128" applyFill="1"/>
    <xf numFmtId="0" fontId="96" fillId="0" borderId="0" xfId="166" applyFont="1" applyAlignment="1">
      <alignment horizontal="left" vertical="center"/>
    </xf>
    <xf numFmtId="0" fontId="74" fillId="0" borderId="0" xfId="166"/>
    <xf numFmtId="0" fontId="97" fillId="0" borderId="0" xfId="166" applyFont="1" applyAlignment="1">
      <alignment horizontal="left" vertical="center"/>
    </xf>
    <xf numFmtId="0" fontId="58" fillId="0" borderId="6" xfId="166" applyFont="1" applyBorder="1" applyAlignment="1">
      <alignment horizontal="right" vertical="center"/>
    </xf>
    <xf numFmtId="0" fontId="58" fillId="0" borderId="8" xfId="166" applyFont="1" applyBorder="1" applyAlignment="1">
      <alignment horizontal="left" vertical="center"/>
    </xf>
    <xf numFmtId="0" fontId="58" fillId="0" borderId="10" xfId="166" applyFont="1" applyBorder="1" applyAlignment="1">
      <alignment horizontal="left" vertical="center"/>
    </xf>
    <xf numFmtId="0" fontId="11" fillId="0" borderId="0" xfId="168"/>
    <xf numFmtId="0" fontId="57" fillId="0" borderId="0" xfId="62"/>
    <xf numFmtId="0" fontId="11" fillId="0" borderId="0" xfId="168" applyAlignment="1">
      <alignment horizontal="left"/>
    </xf>
    <xf numFmtId="0" fontId="104" fillId="0" borderId="6" xfId="168" applyFont="1" applyBorder="1" applyAlignment="1">
      <alignment horizontal="left" vertical="center"/>
    </xf>
    <xf numFmtId="0" fontId="104" fillId="0" borderId="7" xfId="168" applyFont="1" applyBorder="1" applyAlignment="1">
      <alignment horizontal="center" vertical="center" wrapText="1"/>
    </xf>
    <xf numFmtId="0" fontId="104" fillId="0" borderId="8" xfId="168" applyFont="1" applyBorder="1" applyAlignment="1">
      <alignment horizontal="left" vertical="center"/>
    </xf>
    <xf numFmtId="164" fontId="104" fillId="0" borderId="9" xfId="168" applyNumberFormat="1" applyFont="1" applyBorder="1" applyAlignment="1">
      <alignment horizontal="center" vertical="center"/>
    </xf>
    <xf numFmtId="164" fontId="11" fillId="0" borderId="0" xfId="168" applyNumberFormat="1"/>
    <xf numFmtId="0" fontId="105" fillId="5" borderId="25" xfId="62" applyFont="1" applyFill="1" applyBorder="1" applyAlignment="1">
      <alignment horizontal="justify" vertical="center" wrapText="1"/>
    </xf>
    <xf numFmtId="167" fontId="106" fillId="0" borderId="0" xfId="168" applyNumberFormat="1" applyFont="1"/>
    <xf numFmtId="0" fontId="101" fillId="0" borderId="0" xfId="62" applyFont="1"/>
    <xf numFmtId="1" fontId="101" fillId="0" borderId="0" xfId="62" applyNumberFormat="1" applyFont="1"/>
    <xf numFmtId="2" fontId="101" fillId="0" borderId="0" xfId="62" applyNumberFormat="1" applyFont="1"/>
    <xf numFmtId="172" fontId="101" fillId="0" borderId="0" xfId="62" applyNumberFormat="1" applyFont="1"/>
    <xf numFmtId="0" fontId="110" fillId="0" borderId="0" xfId="2" applyFont="1" applyAlignment="1" applyProtection="1"/>
    <xf numFmtId="0" fontId="14" fillId="0" borderId="0" xfId="157"/>
    <xf numFmtId="0" fontId="110" fillId="0" borderId="0" xfId="15" applyFont="1" applyAlignment="1" applyProtection="1"/>
    <xf numFmtId="0" fontId="111" fillId="0" borderId="0" xfId="128" applyFont="1" applyAlignment="1">
      <alignment horizontal="left" vertical="center"/>
    </xf>
    <xf numFmtId="0" fontId="112" fillId="0" borderId="0" xfId="128" applyFont="1" applyAlignment="1">
      <alignment horizontal="right" vertical="center"/>
    </xf>
    <xf numFmtId="0" fontId="100" fillId="0" borderId="0" xfId="128" applyFont="1" applyAlignment="1">
      <alignment horizontal="left" vertical="center"/>
    </xf>
    <xf numFmtId="0" fontId="58" fillId="0" borderId="6" xfId="128" applyFont="1" applyBorder="1" applyAlignment="1">
      <alignment horizontal="center" vertical="center"/>
    </xf>
    <xf numFmtId="0" fontId="58" fillId="0" borderId="1" xfId="128" applyFont="1" applyBorder="1" applyAlignment="1">
      <alignment horizontal="center" vertical="center"/>
    </xf>
    <xf numFmtId="0" fontId="113" fillId="0" borderId="7" xfId="128" applyFont="1" applyBorder="1" applyAlignment="1">
      <alignment horizontal="center" vertical="center"/>
    </xf>
    <xf numFmtId="0" fontId="58" fillId="0" borderId="8" xfId="128" applyFont="1" applyBorder="1" applyAlignment="1">
      <alignment horizontal="left" vertical="center"/>
    </xf>
    <xf numFmtId="170" fontId="58" fillId="0" borderId="2" xfId="128" applyNumberFormat="1" applyFont="1" applyBorder="1" applyAlignment="1">
      <alignment horizontal="center" vertical="center" shrinkToFit="1"/>
    </xf>
    <xf numFmtId="170" fontId="113" fillId="0" borderId="9" xfId="128" applyNumberFormat="1" applyFont="1" applyBorder="1" applyAlignment="1">
      <alignment horizontal="center" vertical="center"/>
    </xf>
    <xf numFmtId="169" fontId="58" fillId="0" borderId="2" xfId="128" applyNumberFormat="1" applyFont="1" applyBorder="1" applyAlignment="1">
      <alignment horizontal="center" vertical="center" shrinkToFit="1"/>
    </xf>
    <xf numFmtId="0" fontId="58" fillId="0" borderId="10" xfId="128" applyFont="1" applyBorder="1" applyAlignment="1">
      <alignment horizontal="left" vertical="center"/>
    </xf>
    <xf numFmtId="170" fontId="58" fillId="0" borderId="3" xfId="128" applyNumberFormat="1" applyFont="1" applyBorder="1" applyAlignment="1">
      <alignment horizontal="center" vertical="center" shrinkToFit="1"/>
    </xf>
    <xf numFmtId="170" fontId="113" fillId="0" borderId="11" xfId="128" applyNumberFormat="1" applyFont="1" applyBorder="1" applyAlignment="1">
      <alignment horizontal="center" vertical="center"/>
    </xf>
    <xf numFmtId="0" fontId="104" fillId="0" borderId="6" xfId="161" applyFont="1" applyBorder="1"/>
    <xf numFmtId="0" fontId="104" fillId="0" borderId="8" xfId="161" applyFont="1" applyBorder="1"/>
    <xf numFmtId="0" fontId="104" fillId="0" borderId="10" xfId="161" applyFont="1" applyBorder="1"/>
    <xf numFmtId="0" fontId="11" fillId="0" borderId="0" xfId="161" applyAlignment="1">
      <alignment horizontal="left" vertical="center"/>
    </xf>
    <xf numFmtId="0" fontId="104" fillId="0" borderId="6" xfId="161" applyFont="1" applyBorder="1" applyAlignment="1">
      <alignment horizontal="left" vertical="center"/>
    </xf>
    <xf numFmtId="0" fontId="104" fillId="0" borderId="8" xfId="161" applyFont="1" applyBorder="1" applyAlignment="1">
      <alignment horizontal="left" vertical="center"/>
    </xf>
    <xf numFmtId="0" fontId="104" fillId="0" borderId="10" xfId="161" applyFont="1" applyBorder="1" applyAlignment="1">
      <alignment horizontal="left" vertical="center"/>
    </xf>
    <xf numFmtId="0" fontId="11" fillId="0" borderId="0" xfId="161" applyAlignment="1">
      <alignment horizontal="center" vertical="center"/>
    </xf>
    <xf numFmtId="1" fontId="104" fillId="0" borderId="2" xfId="161" applyNumberFormat="1" applyFont="1" applyBorder="1" applyAlignment="1">
      <alignment horizontal="center" vertical="center"/>
    </xf>
    <xf numFmtId="1" fontId="104" fillId="0" borderId="3" xfId="161" applyNumberFormat="1" applyFont="1" applyBorder="1" applyAlignment="1">
      <alignment horizontal="center" vertical="center"/>
    </xf>
    <xf numFmtId="0" fontId="104" fillId="0" borderId="1" xfId="161" applyFont="1" applyBorder="1" applyAlignment="1">
      <alignment horizontal="center" vertical="center" wrapText="1"/>
    </xf>
    <xf numFmtId="0" fontId="104" fillId="0" borderId="7" xfId="161" applyFont="1" applyBorder="1" applyAlignment="1">
      <alignment horizontal="center" vertical="center" wrapText="1"/>
    </xf>
    <xf numFmtId="0" fontId="114" fillId="0" borderId="6" xfId="0" applyFont="1" applyBorder="1"/>
    <xf numFmtId="0" fontId="114" fillId="0" borderId="8" xfId="0" applyFont="1" applyBorder="1"/>
    <xf numFmtId="0" fontId="114" fillId="0" borderId="10" xfId="0" applyFont="1" applyBorder="1"/>
    <xf numFmtId="0" fontId="0" fillId="0" borderId="0" xfId="0" applyAlignment="1">
      <alignment horizontal="left" vertical="center"/>
    </xf>
    <xf numFmtId="0" fontId="114" fillId="0" borderId="6" xfId="0" applyFont="1" applyBorder="1" applyAlignment="1">
      <alignment horizontal="left" vertical="center"/>
    </xf>
    <xf numFmtId="0" fontId="114" fillId="0" borderId="8" xfId="0" applyFont="1" applyBorder="1" applyAlignment="1">
      <alignment horizontal="left" vertical="center"/>
    </xf>
    <xf numFmtId="0" fontId="114" fillId="0" borderId="10" xfId="0" applyFont="1" applyBorder="1" applyAlignment="1">
      <alignment horizontal="left" vertical="center"/>
    </xf>
    <xf numFmtId="0" fontId="114" fillId="0" borderId="1" xfId="0" applyFont="1" applyBorder="1" applyAlignment="1">
      <alignment horizontal="center" vertical="center" wrapText="1"/>
    </xf>
    <xf numFmtId="0" fontId="114" fillId="0" borderId="1" xfId="0" applyFont="1" applyBorder="1" applyAlignment="1">
      <alignment horizontal="center" vertical="center"/>
    </xf>
    <xf numFmtId="0" fontId="114" fillId="0" borderId="7" xfId="0" applyFont="1" applyBorder="1" applyAlignment="1">
      <alignment horizontal="center" vertical="center"/>
    </xf>
    <xf numFmtId="0" fontId="109" fillId="0" borderId="0" xfId="0" applyFont="1" applyAlignment="1">
      <alignment vertical="top" wrapText="1"/>
    </xf>
    <xf numFmtId="2" fontId="0" fillId="0" borderId="0" xfId="0" applyNumberFormat="1"/>
    <xf numFmtId="0" fontId="108" fillId="0" borderId="0" xfId="0" applyFont="1"/>
    <xf numFmtId="0" fontId="87" fillId="0" borderId="2" xfId="0" applyFont="1" applyBorder="1" applyAlignment="1">
      <alignment horizontal="center" vertical="center"/>
    </xf>
    <xf numFmtId="0" fontId="87" fillId="0" borderId="9" xfId="0" applyFont="1" applyBorder="1" applyAlignment="1">
      <alignment horizontal="center" vertical="center"/>
    </xf>
    <xf numFmtId="0" fontId="88" fillId="0" borderId="0" xfId="15" applyFont="1" applyAlignment="1" applyProtection="1"/>
    <xf numFmtId="0" fontId="9" fillId="0" borderId="0" xfId="62" applyFont="1"/>
    <xf numFmtId="0" fontId="74" fillId="0" borderId="0" xfId="128" applyAlignment="1">
      <alignment horizontal="center"/>
    </xf>
    <xf numFmtId="0" fontId="116" fillId="0" borderId="0" xfId="128" applyFont="1"/>
    <xf numFmtId="164" fontId="116" fillId="0" borderId="0" xfId="128" applyNumberFormat="1" applyFont="1" applyAlignment="1">
      <alignment horizontal="center" vertical="center"/>
    </xf>
    <xf numFmtId="0" fontId="8" fillId="0" borderId="4" xfId="0" applyFont="1" applyBorder="1" applyAlignment="1">
      <alignment horizontal="justify" vertical="top" wrapText="1"/>
    </xf>
    <xf numFmtId="0" fontId="117" fillId="0" borderId="6" xfId="128" applyFont="1" applyBorder="1" applyAlignment="1">
      <alignment horizontal="center"/>
    </xf>
    <xf numFmtId="0" fontId="117" fillId="0" borderId="1" xfId="128" applyFont="1" applyBorder="1" applyAlignment="1">
      <alignment horizontal="center"/>
    </xf>
    <xf numFmtId="0" fontId="117" fillId="0" borderId="7" xfId="128" applyFont="1" applyBorder="1" applyAlignment="1">
      <alignment horizontal="center"/>
    </xf>
    <xf numFmtId="0" fontId="117" fillId="0" borderId="8" xfId="128" applyFont="1" applyBorder="1"/>
    <xf numFmtId="164" fontId="117" fillId="0" borderId="2" xfId="128" applyNumberFormat="1" applyFont="1" applyBorder="1" applyAlignment="1">
      <alignment horizontal="center" vertical="center"/>
    </xf>
    <xf numFmtId="164" fontId="117" fillId="0" borderId="9" xfId="128" applyNumberFormat="1" applyFont="1" applyBorder="1" applyAlignment="1">
      <alignment horizontal="center" vertical="center"/>
    </xf>
    <xf numFmtId="0" fontId="117" fillId="0" borderId="10" xfId="128" applyFont="1" applyBorder="1"/>
    <xf numFmtId="164" fontId="117" fillId="0" borderId="3" xfId="128" applyNumberFormat="1" applyFont="1" applyBorder="1" applyAlignment="1">
      <alignment horizontal="center" vertical="center"/>
    </xf>
    <xf numFmtId="164" fontId="117" fillId="0" borderId="11" xfId="128" applyNumberFormat="1" applyFont="1" applyBorder="1" applyAlignment="1">
      <alignment horizontal="center" vertical="center"/>
    </xf>
    <xf numFmtId="0" fontId="118" fillId="0" borderId="0" xfId="0" applyFont="1" applyAlignment="1">
      <alignment vertical="center"/>
    </xf>
    <xf numFmtId="0" fontId="118" fillId="0" borderId="5" xfId="0" applyFont="1" applyBorder="1"/>
    <xf numFmtId="165" fontId="114" fillId="0" borderId="2" xfId="0" applyNumberFormat="1" applyFont="1" applyBorder="1" applyAlignment="1">
      <alignment horizontal="center"/>
    </xf>
    <xf numFmtId="165" fontId="114" fillId="0" borderId="9" xfId="0" applyNumberFormat="1" applyFont="1" applyBorder="1" applyAlignment="1">
      <alignment horizontal="center"/>
    </xf>
    <xf numFmtId="165" fontId="114" fillId="0" borderId="3" xfId="0" applyNumberFormat="1" applyFont="1" applyBorder="1" applyAlignment="1">
      <alignment horizontal="center"/>
    </xf>
    <xf numFmtId="165" fontId="114" fillId="0" borderId="11" xfId="0" applyNumberFormat="1" applyFont="1" applyBorder="1" applyAlignment="1">
      <alignment horizontal="center"/>
    </xf>
    <xf numFmtId="0" fontId="114" fillId="0" borderId="6" xfId="0" applyFont="1" applyBorder="1" applyAlignment="1">
      <alignment horizontal="center" vertical="center"/>
    </xf>
    <xf numFmtId="165" fontId="114" fillId="0" borderId="2" xfId="0" applyNumberFormat="1" applyFont="1" applyBorder="1" applyAlignment="1">
      <alignment horizontal="center" vertical="center"/>
    </xf>
    <xf numFmtId="165" fontId="114" fillId="0" borderId="9" xfId="0" applyNumberFormat="1" applyFont="1" applyBorder="1" applyAlignment="1">
      <alignment horizontal="center" vertical="center"/>
    </xf>
    <xf numFmtId="165" fontId="114" fillId="0" borderId="3" xfId="0" applyNumberFormat="1" applyFont="1" applyBorder="1" applyAlignment="1">
      <alignment horizontal="center" vertical="center"/>
    </xf>
    <xf numFmtId="165" fontId="114" fillId="0" borderId="11" xfId="0" applyNumberFormat="1" applyFont="1" applyBorder="1" applyAlignment="1">
      <alignment horizontal="center" vertical="center"/>
    </xf>
    <xf numFmtId="166" fontId="87" fillId="0" borderId="8" xfId="0" applyNumberFormat="1" applyFont="1" applyBorder="1" applyAlignment="1">
      <alignment horizontal="left"/>
    </xf>
    <xf numFmtId="166" fontId="87" fillId="0" borderId="10" xfId="0" applyNumberFormat="1" applyFont="1" applyBorder="1" applyAlignment="1">
      <alignment horizontal="left"/>
    </xf>
    <xf numFmtId="0" fontId="110" fillId="0" borderId="0" xfId="2" applyFont="1" applyAlignment="1" applyProtection="1">
      <alignment vertical="top"/>
    </xf>
    <xf numFmtId="164" fontId="95" fillId="0" borderId="0" xfId="0" applyNumberFormat="1" applyFont="1" applyAlignment="1">
      <alignment horizontal="center"/>
    </xf>
    <xf numFmtId="0" fontId="11" fillId="0" borderId="0" xfId="0" applyFont="1" applyAlignment="1">
      <alignment vertical="center"/>
    </xf>
    <xf numFmtId="0" fontId="118" fillId="0" borderId="0" xfId="0" applyFont="1" applyAlignment="1">
      <alignment horizontal="justify" vertical="center"/>
    </xf>
    <xf numFmtId="0" fontId="105" fillId="0" borderId="0" xfId="0" applyFont="1"/>
    <xf numFmtId="0" fontId="105" fillId="0" borderId="0" xfId="0" applyFont="1" applyAlignment="1">
      <alignment vertical="center"/>
    </xf>
    <xf numFmtId="164" fontId="123" fillId="0" borderId="0" xfId="161" applyNumberFormat="1" applyFont="1"/>
    <xf numFmtId="0" fontId="123" fillId="0" borderId="0" xfId="161" applyFont="1"/>
    <xf numFmtId="0" fontId="90" fillId="0" borderId="0" xfId="62" applyFont="1" applyAlignment="1">
      <alignment horizontal="left" vertical="top"/>
    </xf>
    <xf numFmtId="0" fontId="122" fillId="0" borderId="0" xfId="62" applyFont="1" applyAlignment="1">
      <alignment vertical="top" wrapText="1"/>
    </xf>
    <xf numFmtId="0" fontId="58" fillId="0" borderId="8" xfId="62" applyFont="1" applyBorder="1" applyAlignment="1">
      <alignment horizontal="left" vertical="center" wrapText="1"/>
    </xf>
    <xf numFmtId="0" fontId="87" fillId="0" borderId="5" xfId="0" applyFont="1" applyBorder="1" applyAlignment="1">
      <alignment horizontal="justify" wrapText="1"/>
    </xf>
    <xf numFmtId="0" fontId="105" fillId="0" borderId="32" xfId="0" applyFont="1" applyBorder="1" applyAlignment="1">
      <alignment horizontal="right" vertical="center"/>
    </xf>
    <xf numFmtId="0" fontId="105" fillId="0" borderId="36" xfId="0" applyFont="1" applyBorder="1" applyAlignment="1">
      <alignment horizontal="right" vertical="center"/>
    </xf>
    <xf numFmtId="0" fontId="126" fillId="0" borderId="34" xfId="0" applyFont="1" applyBorder="1" applyAlignment="1">
      <alignment horizontal="justify" vertical="center"/>
    </xf>
    <xf numFmtId="0" fontId="124" fillId="0" borderId="39" xfId="0" applyFont="1" applyBorder="1" applyAlignment="1">
      <alignment horizontal="center" vertical="center"/>
    </xf>
    <xf numFmtId="0" fontId="124" fillId="0" borderId="40" xfId="0" applyFont="1" applyBorder="1" applyAlignment="1">
      <alignment horizontal="center" vertical="center"/>
    </xf>
    <xf numFmtId="0" fontId="125" fillId="0" borderId="41" xfId="0" applyFont="1" applyBorder="1" applyAlignment="1">
      <alignment horizontal="center" vertical="center"/>
    </xf>
    <xf numFmtId="0" fontId="104" fillId="0" borderId="1" xfId="161" applyFont="1" applyBorder="1" applyAlignment="1">
      <alignment horizontal="center" vertical="center"/>
    </xf>
    <xf numFmtId="0" fontId="104" fillId="0" borderId="7" xfId="161" applyFont="1" applyBorder="1" applyAlignment="1">
      <alignment horizontal="center" vertical="center"/>
    </xf>
    <xf numFmtId="171" fontId="104" fillId="0" borderId="2" xfId="161" applyNumberFormat="1" applyFont="1" applyBorder="1" applyAlignment="1">
      <alignment horizontal="center" vertical="center"/>
    </xf>
    <xf numFmtId="171" fontId="104" fillId="0" borderId="9" xfId="161" applyNumberFormat="1" applyFont="1" applyBorder="1" applyAlignment="1">
      <alignment horizontal="center" vertical="center"/>
    </xf>
    <xf numFmtId="171" fontId="104" fillId="0" borderId="3" xfId="161" applyNumberFormat="1" applyFont="1" applyBorder="1" applyAlignment="1">
      <alignment horizontal="center" vertical="center"/>
    </xf>
    <xf numFmtId="171" fontId="104" fillId="0" borderId="11" xfId="161" applyNumberFormat="1" applyFont="1" applyBorder="1" applyAlignment="1">
      <alignment horizontal="center" vertical="center"/>
    </xf>
    <xf numFmtId="0" fontId="87" fillId="0" borderId="0" xfId="0" applyFont="1" applyAlignment="1">
      <alignment horizontal="justify" vertical="center" wrapText="1"/>
    </xf>
    <xf numFmtId="0" fontId="118" fillId="0" borderId="25" xfId="0" applyFont="1" applyBorder="1" applyAlignment="1">
      <alignment horizontal="justify" vertical="center" wrapText="1"/>
    </xf>
    <xf numFmtId="165" fontId="104" fillId="0" borderId="2" xfId="172" applyNumberFormat="1" applyFont="1" applyBorder="1" applyAlignment="1">
      <alignment horizontal="center" vertical="center"/>
    </xf>
    <xf numFmtId="165" fontId="104" fillId="0" borderId="9" xfId="172" applyNumberFormat="1" applyFont="1" applyBorder="1" applyAlignment="1">
      <alignment horizontal="center" vertical="center"/>
    </xf>
    <xf numFmtId="165" fontId="104" fillId="0" borderId="3" xfId="172" applyNumberFormat="1" applyFont="1" applyBorder="1" applyAlignment="1">
      <alignment horizontal="center" vertical="center"/>
    </xf>
    <xf numFmtId="165" fontId="104" fillId="0" borderId="11" xfId="172" applyNumberFormat="1" applyFont="1" applyBorder="1" applyAlignment="1">
      <alignment horizontal="center" vertical="center"/>
    </xf>
    <xf numFmtId="0" fontId="118" fillId="0" borderId="5" xfId="0" applyFont="1" applyBorder="1" applyAlignment="1">
      <alignment wrapText="1"/>
    </xf>
    <xf numFmtId="0" fontId="104" fillId="0" borderId="6" xfId="161" applyFont="1" applyBorder="1" applyAlignment="1">
      <alignment wrapText="1"/>
    </xf>
    <xf numFmtId="0" fontId="58" fillId="0" borderId="8" xfId="161" applyFont="1" applyBorder="1" applyAlignment="1">
      <alignment wrapText="1"/>
    </xf>
    <xf numFmtId="49" fontId="58" fillId="0" borderId="8" xfId="161" applyNumberFormat="1" applyFont="1" applyBorder="1" applyAlignment="1">
      <alignment wrapText="1"/>
    </xf>
    <xf numFmtId="49" fontId="58" fillId="0" borderId="10" xfId="161" applyNumberFormat="1" applyFont="1" applyBorder="1" applyAlignment="1">
      <alignment wrapText="1"/>
    </xf>
    <xf numFmtId="164" fontId="104" fillId="0" borderId="2" xfId="161" applyNumberFormat="1" applyFont="1" applyBorder="1" applyAlignment="1">
      <alignment horizontal="center" vertical="center" wrapText="1"/>
    </xf>
    <xf numFmtId="164" fontId="104" fillId="0" borderId="9" xfId="161" applyNumberFormat="1" applyFont="1" applyBorder="1" applyAlignment="1">
      <alignment horizontal="center" vertical="center" wrapText="1"/>
    </xf>
    <xf numFmtId="164" fontId="104" fillId="0" borderId="3" xfId="161" applyNumberFormat="1" applyFont="1" applyBorder="1" applyAlignment="1">
      <alignment horizontal="center" vertical="center" wrapText="1"/>
    </xf>
    <xf numFmtId="164" fontId="104" fillId="0" borderId="11" xfId="161" applyNumberFormat="1" applyFont="1" applyBorder="1" applyAlignment="1">
      <alignment horizontal="center" vertical="center" wrapText="1"/>
    </xf>
    <xf numFmtId="165" fontId="105" fillId="0" borderId="0" xfId="0" applyNumberFormat="1" applyFont="1"/>
    <xf numFmtId="0" fontId="120" fillId="0" borderId="44" xfId="0" applyFont="1" applyBorder="1" applyAlignment="1">
      <alignment horizontal="center" vertical="center" wrapText="1"/>
    </xf>
    <xf numFmtId="0" fontId="120" fillId="0" borderId="45" xfId="0" applyFont="1" applyBorder="1" applyAlignment="1">
      <alignment horizontal="center" vertical="center" wrapText="1"/>
    </xf>
    <xf numFmtId="0" fontId="120" fillId="0" borderId="3" xfId="0" applyFont="1" applyBorder="1" applyAlignment="1">
      <alignment horizontal="center" vertical="center"/>
    </xf>
    <xf numFmtId="0" fontId="120" fillId="0" borderId="3" xfId="0" applyFont="1" applyBorder="1" applyAlignment="1">
      <alignment horizontal="center" vertical="center" wrapText="1"/>
    </xf>
    <xf numFmtId="0" fontId="120" fillId="0" borderId="23" xfId="0" applyFont="1" applyBorder="1" applyAlignment="1">
      <alignment horizontal="center" vertical="center"/>
    </xf>
    <xf numFmtId="0" fontId="118" fillId="0" borderId="46" xfId="0" applyFont="1" applyBorder="1" applyAlignment="1">
      <alignment vertical="center" wrapText="1"/>
    </xf>
    <xf numFmtId="165" fontId="105" fillId="0" borderId="46" xfId="0" applyNumberFormat="1" applyFont="1" applyBorder="1" applyAlignment="1">
      <alignment horizontal="center" vertical="center"/>
    </xf>
    <xf numFmtId="0" fontId="118" fillId="0" borderId="24" xfId="0" applyFont="1" applyBorder="1" applyAlignment="1">
      <alignment vertical="center" wrapText="1"/>
    </xf>
    <xf numFmtId="165" fontId="105" fillId="0" borderId="24" xfId="0" applyNumberFormat="1" applyFont="1" applyBorder="1" applyAlignment="1">
      <alignment horizontal="center" vertical="center"/>
    </xf>
    <xf numFmtId="0" fontId="105" fillId="0" borderId="24" xfId="0" applyFont="1" applyBorder="1" applyAlignment="1">
      <alignment vertical="center" wrapText="1"/>
    </xf>
    <xf numFmtId="0" fontId="118" fillId="0" borderId="24" xfId="0" applyFont="1" applyBorder="1" applyAlignment="1">
      <alignment horizontal="left" vertical="center" wrapText="1" indent="2"/>
    </xf>
    <xf numFmtId="0" fontId="118" fillId="0" borderId="47" xfId="0" applyFont="1" applyBorder="1" applyAlignment="1">
      <alignment vertical="center" wrapText="1"/>
    </xf>
    <xf numFmtId="165" fontId="105" fillId="0" borderId="47" xfId="0" applyNumberFormat="1" applyFont="1" applyBorder="1" applyAlignment="1">
      <alignment horizontal="center" vertical="center"/>
    </xf>
    <xf numFmtId="0" fontId="118" fillId="0" borderId="25" xfId="0" applyFont="1" applyBorder="1" applyAlignment="1">
      <alignment horizontal="justify" wrapText="1"/>
    </xf>
    <xf numFmtId="0" fontId="58" fillId="0" borderId="1" xfId="166" applyFont="1" applyBorder="1" applyAlignment="1">
      <alignment horizontal="center" vertical="center"/>
    </xf>
    <xf numFmtId="0" fontId="58" fillId="0" borderId="7" xfId="166" applyFont="1" applyBorder="1" applyAlignment="1">
      <alignment horizontal="center" vertical="center"/>
    </xf>
    <xf numFmtId="169" fontId="58" fillId="0" borderId="2" xfId="166" applyNumberFormat="1" applyFont="1" applyBorder="1" applyAlignment="1">
      <alignment horizontal="center" vertical="center" shrinkToFit="1"/>
    </xf>
    <xf numFmtId="170" fontId="58" fillId="0" borderId="2" xfId="166" applyNumberFormat="1" applyFont="1" applyBorder="1" applyAlignment="1">
      <alignment horizontal="center" vertical="center" shrinkToFit="1"/>
    </xf>
    <xf numFmtId="170" fontId="58" fillId="0" borderId="9" xfId="166" applyNumberFormat="1" applyFont="1" applyBorder="1" applyAlignment="1">
      <alignment horizontal="center" vertical="center" shrinkToFit="1"/>
    </xf>
    <xf numFmtId="170" fontId="58" fillId="0" borderId="3" xfId="166" applyNumberFormat="1" applyFont="1" applyBorder="1" applyAlignment="1">
      <alignment horizontal="center" vertical="center" shrinkToFit="1"/>
    </xf>
    <xf numFmtId="169" fontId="58" fillId="0" borderId="3" xfId="166" applyNumberFormat="1" applyFont="1" applyBorder="1" applyAlignment="1">
      <alignment horizontal="center" vertical="center" shrinkToFit="1"/>
    </xf>
    <xf numFmtId="169" fontId="58" fillId="0" borderId="11" xfId="166" applyNumberFormat="1" applyFont="1" applyBorder="1" applyAlignment="1">
      <alignment horizontal="center" vertical="center" shrinkToFit="1"/>
    </xf>
    <xf numFmtId="0" fontId="99" fillId="0" borderId="6" xfId="62" applyFont="1" applyBorder="1" applyAlignment="1" applyProtection="1">
      <alignment horizontal="left" vertical="top" wrapText="1"/>
      <protection locked="0"/>
    </xf>
    <xf numFmtId="0" fontId="99" fillId="0" borderId="1" xfId="62" applyFont="1" applyBorder="1" applyAlignment="1">
      <alignment horizontal="center" vertical="center" wrapText="1"/>
    </xf>
    <xf numFmtId="0" fontId="99" fillId="0" borderId="7" xfId="62" applyFont="1" applyBorder="1" applyAlignment="1">
      <alignment horizontal="center" vertical="center" wrapText="1"/>
    </xf>
    <xf numFmtId="0" fontId="99" fillId="0" borderId="8" xfId="62" applyFont="1" applyBorder="1" applyAlignment="1">
      <alignment horizontal="left" vertical="center" wrapText="1"/>
    </xf>
    <xf numFmtId="0" fontId="99" fillId="0" borderId="10" xfId="0" applyFont="1" applyBorder="1" applyAlignment="1">
      <alignment wrapText="1"/>
    </xf>
    <xf numFmtId="0" fontId="98" fillId="0" borderId="0" xfId="62" applyFont="1" applyAlignment="1">
      <alignment horizontal="left" vertical="center"/>
    </xf>
    <xf numFmtId="171" fontId="57" fillId="0" borderId="0" xfId="62" applyNumberFormat="1"/>
    <xf numFmtId="0" fontId="57" fillId="0" borderId="50" xfId="62" applyBorder="1"/>
    <xf numFmtId="0" fontId="114" fillId="0" borderId="1" xfId="62" applyFont="1" applyBorder="1" applyAlignment="1">
      <alignment horizontal="center" vertical="center"/>
    </xf>
    <xf numFmtId="0" fontId="114" fillId="0" borderId="7" xfId="62" applyFont="1" applyBorder="1" applyAlignment="1">
      <alignment horizontal="center" vertical="center"/>
    </xf>
    <xf numFmtId="171" fontId="114" fillId="0" borderId="2" xfId="62" applyNumberFormat="1" applyFont="1" applyBorder="1" applyAlignment="1">
      <alignment horizontal="center" vertical="center"/>
    </xf>
    <xf numFmtId="171" fontId="114" fillId="0" borderId="9" xfId="62" applyNumberFormat="1" applyFont="1" applyBorder="1" applyAlignment="1">
      <alignment horizontal="center" vertical="center"/>
    </xf>
    <xf numFmtId="171" fontId="114" fillId="0" borderId="3" xfId="62" applyNumberFormat="1" applyFont="1" applyBorder="1" applyAlignment="1">
      <alignment horizontal="center" vertical="center"/>
    </xf>
    <xf numFmtId="171" fontId="114" fillId="0" borderId="11" xfId="62" applyNumberFormat="1" applyFont="1" applyBorder="1" applyAlignment="1">
      <alignment horizontal="center" vertical="center"/>
    </xf>
    <xf numFmtId="0" fontId="115" fillId="0" borderId="1" xfId="62" applyFont="1" applyBorder="1" applyAlignment="1">
      <alignment horizontal="center" vertical="center"/>
    </xf>
    <xf numFmtId="171" fontId="115" fillId="0" borderId="2" xfId="62" applyNumberFormat="1" applyFont="1" applyBorder="1" applyAlignment="1">
      <alignment horizontal="center" vertical="center"/>
    </xf>
    <xf numFmtId="171" fontId="115" fillId="0" borderId="3" xfId="62" applyNumberFormat="1" applyFont="1" applyBorder="1" applyAlignment="1">
      <alignment horizontal="center" vertical="center"/>
    </xf>
    <xf numFmtId="0" fontId="102" fillId="0" borderId="4" xfId="5" applyFont="1" applyBorder="1" applyAlignment="1">
      <alignment horizontal="left" vertical="top" wrapText="1"/>
    </xf>
    <xf numFmtId="0" fontId="104" fillId="0" borderId="10" xfId="168" applyFont="1" applyBorder="1" applyAlignment="1">
      <alignment horizontal="left" vertical="center"/>
    </xf>
    <xf numFmtId="164" fontId="104" fillId="0" borderId="11" xfId="168" applyNumberFormat="1" applyFont="1" applyBorder="1" applyAlignment="1">
      <alignment horizontal="center" vertical="center"/>
    </xf>
    <xf numFmtId="165" fontId="104" fillId="0" borderId="2" xfId="161" applyNumberFormat="1" applyFont="1" applyBorder="1" applyAlignment="1">
      <alignment horizontal="center" vertical="center"/>
    </xf>
    <xf numFmtId="165" fontId="104" fillId="0" borderId="9" xfId="161" applyNumberFormat="1" applyFont="1" applyBorder="1" applyAlignment="1">
      <alignment horizontal="center" vertical="center"/>
    </xf>
    <xf numFmtId="165" fontId="104" fillId="0" borderId="3" xfId="161" applyNumberFormat="1" applyFont="1" applyBorder="1" applyAlignment="1">
      <alignment horizontal="center" vertical="center"/>
    </xf>
    <xf numFmtId="165" fontId="104" fillId="0" borderId="11" xfId="161" applyNumberFormat="1" applyFont="1" applyBorder="1" applyAlignment="1">
      <alignment horizontal="center" vertical="center"/>
    </xf>
    <xf numFmtId="0" fontId="87" fillId="0" borderId="6" xfId="161" applyFont="1" applyBorder="1"/>
    <xf numFmtId="0" fontId="87" fillId="0" borderId="8" xfId="161" applyFont="1" applyBorder="1" applyAlignment="1">
      <alignment horizontal="right" wrapText="1"/>
    </xf>
    <xf numFmtId="0" fontId="87" fillId="0" borderId="8" xfId="62" applyFont="1" applyBorder="1" applyAlignment="1">
      <alignment horizontal="right" vertical="center" wrapText="1"/>
    </xf>
    <xf numFmtId="0" fontId="87" fillId="0" borderId="10" xfId="62" applyFont="1" applyBorder="1" applyAlignment="1">
      <alignment horizontal="right" vertical="center" wrapText="1"/>
    </xf>
    <xf numFmtId="0" fontId="84" fillId="0" borderId="1" xfId="161" applyFont="1" applyBorder="1" applyAlignment="1">
      <alignment horizontal="center" vertical="center"/>
    </xf>
    <xf numFmtId="0" fontId="84" fillId="0" borderId="7" xfId="161" applyFont="1" applyBorder="1" applyAlignment="1">
      <alignment horizontal="center" vertical="center"/>
    </xf>
    <xf numFmtId="0" fontId="104" fillId="0" borderId="28" xfId="161" applyFont="1" applyBorder="1"/>
    <xf numFmtId="0" fontId="63" fillId="0" borderId="15" xfId="0" applyFont="1" applyBorder="1"/>
    <xf numFmtId="0" fontId="11" fillId="0" borderId="0" xfId="161" applyAlignment="1">
      <alignment horizontal="center" vertical="center" wrapText="1"/>
    </xf>
    <xf numFmtId="164" fontId="11" fillId="0" borderId="0" xfId="161" applyNumberFormat="1" applyAlignment="1">
      <alignment horizontal="center" vertical="center" wrapText="1"/>
    </xf>
    <xf numFmtId="0" fontId="114" fillId="0" borderId="6" xfId="161" applyFont="1" applyBorder="1"/>
    <xf numFmtId="0" fontId="114" fillId="0" borderId="1" xfId="161" applyFont="1" applyBorder="1" applyAlignment="1">
      <alignment horizontal="center" vertical="center" wrapText="1"/>
    </xf>
    <xf numFmtId="0" fontId="114" fillId="0" borderId="7" xfId="161" applyFont="1" applyBorder="1" applyAlignment="1">
      <alignment horizontal="center" vertical="center" wrapText="1"/>
    </xf>
    <xf numFmtId="0" fontId="114" fillId="0" borderId="8" xfId="161" applyFont="1" applyBorder="1" applyAlignment="1">
      <alignment horizontal="left"/>
    </xf>
    <xf numFmtId="164" fontId="114" fillId="0" borderId="2" xfId="161" applyNumberFormat="1" applyFont="1" applyBorder="1" applyAlignment="1">
      <alignment horizontal="center" vertical="center" wrapText="1"/>
    </xf>
    <xf numFmtId="164" fontId="114" fillId="0" borderId="9" xfId="161" applyNumberFormat="1" applyFont="1" applyBorder="1" applyAlignment="1">
      <alignment horizontal="center" vertical="center" wrapText="1"/>
    </xf>
    <xf numFmtId="0" fontId="114" fillId="0" borderId="10" xfId="161" applyFont="1" applyBorder="1" applyAlignment="1">
      <alignment horizontal="left"/>
    </xf>
    <xf numFmtId="164" fontId="114" fillId="0" borderId="3" xfId="161" applyNumberFormat="1" applyFont="1" applyBorder="1" applyAlignment="1">
      <alignment horizontal="center" vertical="center" wrapText="1"/>
    </xf>
    <xf numFmtId="164" fontId="114" fillId="0" borderId="11" xfId="161" applyNumberFormat="1" applyFont="1" applyBorder="1" applyAlignment="1">
      <alignment horizontal="center" vertical="center" wrapText="1"/>
    </xf>
    <xf numFmtId="0" fontId="104" fillId="0" borderId="6" xfId="161" applyFont="1" applyBorder="1" applyAlignment="1">
      <alignment horizontal="left"/>
    </xf>
    <xf numFmtId="0" fontId="104" fillId="0" borderId="8" xfId="161" applyFont="1" applyBorder="1" applyAlignment="1">
      <alignment horizontal="left"/>
    </xf>
    <xf numFmtId="164" fontId="104" fillId="0" borderId="2" xfId="161" applyNumberFormat="1" applyFont="1" applyBorder="1" applyAlignment="1">
      <alignment horizontal="center" vertical="center"/>
    </xf>
    <xf numFmtId="164" fontId="104" fillId="0" borderId="9" xfId="161" applyNumberFormat="1" applyFont="1" applyBorder="1" applyAlignment="1">
      <alignment horizontal="center" vertical="center"/>
    </xf>
    <xf numFmtId="0" fontId="104" fillId="0" borderId="10" xfId="161" applyFont="1" applyBorder="1" applyAlignment="1">
      <alignment horizontal="left"/>
    </xf>
    <xf numFmtId="164" fontId="104" fillId="0" borderId="3" xfId="161" applyNumberFormat="1" applyFont="1" applyBorder="1" applyAlignment="1">
      <alignment horizontal="center" vertical="center"/>
    </xf>
    <xf numFmtId="164" fontId="104" fillId="0" borderId="11" xfId="161" applyNumberFormat="1" applyFont="1" applyBorder="1" applyAlignment="1">
      <alignment horizontal="center" vertical="center"/>
    </xf>
    <xf numFmtId="0" fontId="114" fillId="0" borderId="6" xfId="62" applyFont="1" applyBorder="1" applyAlignment="1">
      <alignment horizontal="left" vertical="center"/>
    </xf>
    <xf numFmtId="0" fontId="114" fillId="0" borderId="8" xfId="62" applyFont="1" applyBorder="1" applyAlignment="1">
      <alignment horizontal="left" vertical="center"/>
    </xf>
    <xf numFmtId="0" fontId="114" fillId="0" borderId="10" xfId="62" applyFont="1" applyBorder="1" applyAlignment="1">
      <alignment horizontal="left" vertical="center"/>
    </xf>
    <xf numFmtId="0" fontId="11" fillId="0" borderId="0" xfId="161" applyAlignment="1">
      <alignment horizontal="left"/>
    </xf>
    <xf numFmtId="0" fontId="104" fillId="0" borderId="6" xfId="161" applyFont="1" applyBorder="1" applyAlignment="1">
      <alignment horizontal="center" vertical="center"/>
    </xf>
    <xf numFmtId="0" fontId="104" fillId="0" borderId="6" xfId="0" applyFont="1" applyBorder="1" applyAlignment="1">
      <alignment horizontal="center" vertical="center"/>
    </xf>
    <xf numFmtId="0" fontId="104" fillId="0" borderId="1" xfId="0" applyFont="1" applyBorder="1" applyAlignment="1">
      <alignment horizontal="center" vertical="center" wrapText="1"/>
    </xf>
    <xf numFmtId="0" fontId="104" fillId="0" borderId="7" xfId="0" applyFont="1" applyBorder="1" applyAlignment="1">
      <alignment horizontal="center" vertical="center" wrapText="1"/>
    </xf>
    <xf numFmtId="0" fontId="104" fillId="0" borderId="8" xfId="0" applyFont="1" applyBorder="1" applyAlignment="1">
      <alignment horizontal="center" vertical="center"/>
    </xf>
    <xf numFmtId="164" fontId="104" fillId="0" borderId="2" xfId="0" applyNumberFormat="1" applyFont="1" applyBorder="1" applyAlignment="1">
      <alignment horizontal="center"/>
    </xf>
    <xf numFmtId="164" fontId="104" fillId="0" borderId="9" xfId="0" applyNumberFormat="1" applyFont="1" applyBorder="1" applyAlignment="1">
      <alignment horizontal="center"/>
    </xf>
    <xf numFmtId="164" fontId="93" fillId="0" borderId="2" xfId="0" applyNumberFormat="1" applyFont="1" applyBorder="1" applyAlignment="1">
      <alignment horizontal="center"/>
    </xf>
    <xf numFmtId="164" fontId="93" fillId="0" borderId="9" xfId="0" applyNumberFormat="1" applyFont="1" applyBorder="1" applyAlignment="1">
      <alignment horizontal="center"/>
    </xf>
    <xf numFmtId="0" fontId="104" fillId="0" borderId="10" xfId="0" applyFont="1" applyBorder="1" applyAlignment="1">
      <alignment horizontal="center" vertical="center"/>
    </xf>
    <xf numFmtId="164" fontId="93" fillId="0" borderId="3" xfId="0" applyNumberFormat="1" applyFont="1" applyBorder="1" applyAlignment="1">
      <alignment horizontal="center"/>
    </xf>
    <xf numFmtId="164" fontId="93" fillId="0" borderId="11" xfId="0" applyNumberFormat="1" applyFont="1" applyBorder="1" applyAlignment="1">
      <alignment horizontal="center"/>
    </xf>
    <xf numFmtId="0" fontId="0" fillId="0" borderId="5" xfId="0" applyBorder="1"/>
    <xf numFmtId="0" fontId="118" fillId="0" borderId="20" xfId="0" applyFont="1" applyBorder="1" applyAlignment="1">
      <alignment horizontal="right" vertical="center"/>
    </xf>
    <xf numFmtId="171" fontId="105" fillId="0" borderId="2" xfId="0" applyNumberFormat="1" applyFont="1" applyBorder="1" applyAlignment="1">
      <alignment horizontal="center"/>
    </xf>
    <xf numFmtId="171" fontId="105" fillId="0" borderId="21" xfId="0" applyNumberFormat="1" applyFont="1" applyBorder="1" applyAlignment="1">
      <alignment horizontal="center"/>
    </xf>
    <xf numFmtId="171" fontId="105" fillId="0" borderId="3" xfId="0" applyNumberFormat="1" applyFont="1" applyBorder="1" applyAlignment="1">
      <alignment horizontal="center"/>
    </xf>
    <xf numFmtId="171" fontId="105" fillId="0" borderId="23" xfId="0" applyNumberFormat="1" applyFont="1" applyBorder="1" applyAlignment="1">
      <alignment horizontal="center"/>
    </xf>
    <xf numFmtId="171" fontId="130" fillId="0" borderId="27" xfId="0" applyNumberFormat="1" applyFont="1" applyBorder="1" applyAlignment="1">
      <alignment horizontal="center"/>
    </xf>
    <xf numFmtId="171" fontId="130" fillId="0" borderId="52" xfId="0" applyNumberFormat="1" applyFont="1" applyBorder="1" applyAlignment="1">
      <alignment horizontal="center"/>
    </xf>
    <xf numFmtId="0" fontId="124" fillId="0" borderId="53" xfId="0" applyFont="1" applyBorder="1"/>
    <xf numFmtId="171" fontId="124" fillId="0" borderId="54" xfId="0" applyNumberFormat="1" applyFont="1" applyBorder="1" applyAlignment="1">
      <alignment horizontal="center" vertical="center"/>
    </xf>
    <xf numFmtId="171" fontId="124" fillId="0" borderId="55" xfId="0" applyNumberFormat="1" applyFont="1" applyBorder="1" applyAlignment="1">
      <alignment horizontal="center" vertical="center"/>
    </xf>
    <xf numFmtId="0" fontId="105" fillId="0" borderId="5" xfId="0" applyFont="1" applyBorder="1" applyAlignment="1">
      <alignment wrapText="1"/>
    </xf>
    <xf numFmtId="165" fontId="114" fillId="0" borderId="27" xfId="0" applyNumberFormat="1" applyFont="1" applyBorder="1" applyAlignment="1">
      <alignment horizontal="center" vertical="center"/>
    </xf>
    <xf numFmtId="165" fontId="114" fillId="0" borderId="52" xfId="0" applyNumberFormat="1" applyFont="1" applyBorder="1" applyAlignment="1">
      <alignment horizontal="center" vertical="center"/>
    </xf>
    <xf numFmtId="165" fontId="114" fillId="0" borderId="21" xfId="0" applyNumberFormat="1" applyFont="1" applyBorder="1" applyAlignment="1">
      <alignment horizontal="center" vertical="center"/>
    </xf>
    <xf numFmtId="165" fontId="114" fillId="0" borderId="30" xfId="0" applyNumberFormat="1" applyFont="1" applyBorder="1" applyAlignment="1">
      <alignment horizontal="center" vertical="center"/>
    </xf>
    <xf numFmtId="165" fontId="114" fillId="0" borderId="57" xfId="0" applyNumberFormat="1" applyFont="1" applyBorder="1" applyAlignment="1">
      <alignment horizontal="center" vertical="center"/>
    </xf>
    <xf numFmtId="165" fontId="114" fillId="0" borderId="23" xfId="0" applyNumberFormat="1" applyFont="1" applyBorder="1" applyAlignment="1">
      <alignment horizontal="center" vertical="center"/>
    </xf>
    <xf numFmtId="0" fontId="114" fillId="0" borderId="51" xfId="0" applyFont="1" applyBorder="1" applyAlignment="1">
      <alignment horizontal="left" vertical="center" wrapText="1"/>
    </xf>
    <xf numFmtId="0" fontId="114" fillId="0" borderId="20" xfId="0" applyFont="1" applyBorder="1" applyAlignment="1">
      <alignment horizontal="left" vertical="center" wrapText="1"/>
    </xf>
    <xf numFmtId="0" fontId="114" fillId="0" borderId="22" xfId="0" applyFont="1" applyBorder="1" applyAlignment="1">
      <alignment horizontal="left" vertical="center" wrapText="1"/>
    </xf>
    <xf numFmtId="0" fontId="114" fillId="0" borderId="20" xfId="0" applyFont="1" applyBorder="1" applyAlignment="1">
      <alignment horizontal="left" vertical="center" wrapText="1" indent="2"/>
    </xf>
    <xf numFmtId="0" fontId="114" fillId="0" borderId="56" xfId="0" applyFont="1" applyBorder="1" applyAlignment="1">
      <alignment horizontal="left" vertical="center" wrapText="1"/>
    </xf>
    <xf numFmtId="0" fontId="128" fillId="0" borderId="3" xfId="0" applyFont="1" applyBorder="1" applyAlignment="1">
      <alignment horizontal="center" vertical="center"/>
    </xf>
    <xf numFmtId="0" fontId="128" fillId="0" borderId="23" xfId="0" applyFont="1" applyBorder="1" applyAlignment="1">
      <alignment horizontal="center" vertical="center"/>
    </xf>
    <xf numFmtId="0" fontId="114" fillId="0" borderId="0" xfId="0" applyFont="1"/>
    <xf numFmtId="0" fontId="105" fillId="0" borderId="20" xfId="0" applyFont="1" applyBorder="1"/>
    <xf numFmtId="0" fontId="105" fillId="0" borderId="20" xfId="0" applyFont="1" applyBorder="1" applyAlignment="1">
      <alignment horizontal="left" indent="2"/>
    </xf>
    <xf numFmtId="0" fontId="124" fillId="0" borderId="18" xfId="0" applyFont="1" applyBorder="1" applyAlignment="1">
      <alignment horizontal="center" vertical="center"/>
    </xf>
    <xf numFmtId="0" fontId="124" fillId="0" borderId="1" xfId="0" applyFont="1" applyBorder="1" applyAlignment="1">
      <alignment horizontal="center" vertical="center"/>
    </xf>
    <xf numFmtId="0" fontId="131" fillId="6" borderId="0" xfId="0" applyFont="1" applyFill="1" applyAlignment="1">
      <alignment horizontal="center" vertical="center" wrapText="1"/>
    </xf>
    <xf numFmtId="0" fontId="118" fillId="0" borderId="0" xfId="0" applyFont="1" applyAlignment="1">
      <alignment horizontal="center" vertical="center" wrapText="1"/>
    </xf>
    <xf numFmtId="0" fontId="105" fillId="0" borderId="0" xfId="0" applyFont="1" applyAlignment="1">
      <alignment wrapText="1"/>
    </xf>
    <xf numFmtId="0" fontId="0" fillId="0" borderId="0" xfId="0" applyAlignment="1">
      <alignment vertical="top"/>
    </xf>
    <xf numFmtId="0" fontId="114" fillId="0" borderId="5" xfId="0" applyFont="1" applyBorder="1"/>
    <xf numFmtId="0" fontId="11" fillId="0" borderId="4" xfId="0" applyFont="1" applyBorder="1" applyAlignment="1">
      <alignment vertical="top"/>
    </xf>
    <xf numFmtId="0" fontId="0" fillId="0" borderId="4" xfId="0" applyBorder="1" applyAlignment="1">
      <alignment vertical="top"/>
    </xf>
    <xf numFmtId="0" fontId="0" fillId="0" borderId="4" xfId="0" applyBorder="1"/>
    <xf numFmtId="165" fontId="114" fillId="0" borderId="0" xfId="0" applyNumberFormat="1" applyFont="1" applyAlignment="1">
      <alignment horizontal="center" vertical="center"/>
    </xf>
    <xf numFmtId="165" fontId="133" fillId="0" borderId="0" xfId="0" applyNumberFormat="1" applyFont="1" applyAlignment="1">
      <alignment horizontal="center" vertical="center"/>
    </xf>
    <xf numFmtId="0" fontId="134" fillId="0" borderId="0" xfId="2" applyFont="1" applyAlignment="1" applyProtection="1"/>
    <xf numFmtId="0" fontId="57" fillId="0" borderId="0" xfId="0" applyFont="1"/>
    <xf numFmtId="0" fontId="136" fillId="0" borderId="0" xfId="0" applyFont="1"/>
    <xf numFmtId="0" fontId="135" fillId="0" borderId="0" xfId="2" applyFont="1" applyAlignment="1" applyProtection="1">
      <alignment horizontal="center"/>
    </xf>
    <xf numFmtId="0" fontId="136" fillId="0" borderId="0" xfId="0" applyFont="1" applyAlignment="1">
      <alignment horizontal="center"/>
    </xf>
    <xf numFmtId="0" fontId="133" fillId="0" borderId="0" xfId="0" applyFont="1" applyAlignment="1">
      <alignment horizontal="center"/>
    </xf>
    <xf numFmtId="0" fontId="114" fillId="0" borderId="0" xfId="0" applyFont="1" applyAlignment="1">
      <alignment horizontal="center"/>
    </xf>
    <xf numFmtId="0" fontId="135" fillId="0" borderId="0" xfId="2" applyFont="1" applyAlignment="1" applyProtection="1">
      <alignment horizontal="left"/>
    </xf>
    <xf numFmtId="0" fontId="136" fillId="0" borderId="0" xfId="0" applyFont="1" applyAlignment="1">
      <alignment horizontal="left"/>
    </xf>
    <xf numFmtId="0" fontId="133" fillId="0" borderId="0" xfId="0" applyFont="1" applyAlignment="1">
      <alignment horizontal="left"/>
    </xf>
    <xf numFmtId="0" fontId="114" fillId="0" borderId="0" xfId="0" applyFont="1" applyAlignment="1">
      <alignment horizontal="left"/>
    </xf>
    <xf numFmtId="0" fontId="105" fillId="0" borderId="0" xfId="0" applyFont="1" applyAlignment="1">
      <alignment horizontal="left"/>
    </xf>
    <xf numFmtId="0" fontId="114" fillId="0" borderId="61" xfId="0" applyFont="1" applyBorder="1" applyAlignment="1">
      <alignment horizontal="center"/>
    </xf>
    <xf numFmtId="0" fontId="114" fillId="0" borderId="61" xfId="0" applyFont="1" applyBorder="1" applyAlignment="1">
      <alignment horizontal="left"/>
    </xf>
    <xf numFmtId="165" fontId="114" fillId="0" borderId="61" xfId="0" applyNumberFormat="1" applyFont="1" applyBorder="1" applyAlignment="1">
      <alignment horizontal="center" vertical="center"/>
    </xf>
    <xf numFmtId="0" fontId="114" fillId="0" borderId="24" xfId="0" applyFont="1" applyBorder="1" applyAlignment="1">
      <alignment horizontal="center"/>
    </xf>
    <xf numFmtId="0" fontId="114" fillId="0" borderId="24" xfId="0" applyFont="1" applyBorder="1" applyAlignment="1">
      <alignment horizontal="left"/>
    </xf>
    <xf numFmtId="165" fontId="114" fillId="0" borderId="24" xfId="0" applyNumberFormat="1" applyFont="1" applyBorder="1" applyAlignment="1">
      <alignment horizontal="center" vertical="center"/>
    </xf>
    <xf numFmtId="0" fontId="114" fillId="0" borderId="47" xfId="0" applyFont="1" applyBorder="1" applyAlignment="1">
      <alignment horizontal="center"/>
    </xf>
    <xf numFmtId="0" fontId="114" fillId="0" borderId="47" xfId="0" applyFont="1" applyBorder="1" applyAlignment="1">
      <alignment horizontal="left"/>
    </xf>
    <xf numFmtId="0" fontId="138" fillId="0" borderId="0" xfId="0" applyFont="1" applyAlignment="1">
      <alignment wrapText="1"/>
    </xf>
    <xf numFmtId="0" fontId="136" fillId="0" borderId="0" xfId="0" applyFont="1" applyAlignment="1">
      <alignment wrapText="1"/>
    </xf>
    <xf numFmtId="0" fontId="57" fillId="0" borderId="0" xfId="0" applyFont="1" applyAlignment="1">
      <alignment wrapText="1"/>
    </xf>
    <xf numFmtId="0" fontId="63" fillId="0" borderId="0" xfId="0" applyFont="1" applyAlignment="1">
      <alignment horizontal="left" vertical="top" indent="3"/>
    </xf>
    <xf numFmtId="0" fontId="81" fillId="0" borderId="13" xfId="0" applyFont="1" applyBorder="1" applyAlignment="1">
      <alignment horizontal="left" vertical="top" indent="3"/>
    </xf>
    <xf numFmtId="0" fontId="0" fillId="0" borderId="0" xfId="0" applyAlignment="1">
      <alignment horizontal="left" vertical="top" indent="3"/>
    </xf>
    <xf numFmtId="0" fontId="64" fillId="0" borderId="13" xfId="2" applyFont="1" applyBorder="1" applyAlignment="1" applyProtection="1">
      <alignment horizontal="left" vertical="top" wrapText="1" indent="3"/>
    </xf>
    <xf numFmtId="0" fontId="62" fillId="0" borderId="15" xfId="2" applyFont="1" applyBorder="1" applyAlignment="1" applyProtection="1">
      <alignment horizontal="left" vertical="top" wrapText="1" indent="3"/>
    </xf>
    <xf numFmtId="0" fontId="140" fillId="0" borderId="15" xfId="0" applyFont="1" applyBorder="1"/>
    <xf numFmtId="0" fontId="11" fillId="0" borderId="0" xfId="0" applyFont="1" applyAlignment="1">
      <alignment wrapText="1"/>
    </xf>
    <xf numFmtId="0" fontId="87" fillId="0" borderId="29" xfId="161" applyFont="1" applyBorder="1" applyAlignment="1">
      <alignment horizontal="left" vertical="center" wrapText="1"/>
    </xf>
    <xf numFmtId="0" fontId="117" fillId="0" borderId="6" xfId="128" applyFont="1" applyBorder="1" applyAlignment="1">
      <alignment horizontal="center" vertical="center" wrapText="1"/>
    </xf>
    <xf numFmtId="0" fontId="117" fillId="0" borderId="1" xfId="128" applyFont="1" applyBorder="1" applyAlignment="1">
      <alignment horizontal="center" vertical="center" wrapText="1"/>
    </xf>
    <xf numFmtId="0" fontId="117" fillId="0" borderId="7" xfId="128" applyFont="1" applyBorder="1" applyAlignment="1">
      <alignment horizontal="center" vertical="center" wrapText="1"/>
    </xf>
    <xf numFmtId="0" fontId="117" fillId="0" borderId="8" xfId="128" applyFont="1" applyBorder="1" applyAlignment="1">
      <alignment horizontal="center" vertical="center" wrapText="1"/>
    </xf>
    <xf numFmtId="164" fontId="117" fillId="0" borderId="2" xfId="128" applyNumberFormat="1" applyFont="1" applyBorder="1" applyAlignment="1">
      <alignment horizontal="center" vertical="center" wrapText="1"/>
    </xf>
    <xf numFmtId="164" fontId="117" fillId="0" borderId="9" xfId="128" applyNumberFormat="1" applyFont="1" applyBorder="1" applyAlignment="1">
      <alignment horizontal="center" vertical="center" wrapText="1"/>
    </xf>
    <xf numFmtId="0" fontId="117" fillId="0" borderId="10" xfId="128" applyFont="1" applyBorder="1" applyAlignment="1">
      <alignment horizontal="center" vertical="center" wrapText="1"/>
    </xf>
    <xf numFmtId="164" fontId="117" fillId="0" borderId="3" xfId="128" applyNumberFormat="1" applyFont="1" applyBorder="1" applyAlignment="1">
      <alignment horizontal="center" vertical="center" wrapText="1"/>
    </xf>
    <xf numFmtId="164" fontId="117" fillId="0" borderId="11" xfId="128" applyNumberFormat="1" applyFont="1" applyBorder="1" applyAlignment="1">
      <alignment horizontal="center" vertical="center" wrapText="1"/>
    </xf>
    <xf numFmtId="0" fontId="124" fillId="0" borderId="19" xfId="0" applyFont="1" applyBorder="1" applyAlignment="1">
      <alignment horizontal="center" vertical="center"/>
    </xf>
    <xf numFmtId="0" fontId="130" fillId="0" borderId="20" xfId="0" applyFont="1" applyBorder="1" applyAlignment="1">
      <alignment horizontal="left" vertical="center"/>
    </xf>
    <xf numFmtId="171" fontId="130" fillId="0" borderId="2" xfId="0" applyNumberFormat="1" applyFont="1" applyBorder="1" applyAlignment="1">
      <alignment horizontal="center" vertical="center"/>
    </xf>
    <xf numFmtId="171" fontId="130" fillId="0" borderId="21" xfId="0" applyNumberFormat="1" applyFont="1" applyBorder="1" applyAlignment="1">
      <alignment horizontal="center" vertical="center"/>
    </xf>
    <xf numFmtId="171" fontId="105" fillId="0" borderId="2" xfId="0" applyNumberFormat="1" applyFont="1" applyBorder="1" applyAlignment="1">
      <alignment horizontal="center" vertical="center"/>
    </xf>
    <xf numFmtId="171" fontId="105" fillId="0" borderId="21" xfId="0" applyNumberFormat="1" applyFont="1" applyBorder="1" applyAlignment="1">
      <alignment horizontal="center" vertical="center"/>
    </xf>
    <xf numFmtId="0" fontId="105" fillId="0" borderId="20" xfId="0" applyFont="1" applyBorder="1" applyAlignment="1">
      <alignment horizontal="right" vertical="center"/>
    </xf>
    <xf numFmtId="171" fontId="105" fillId="0" borderId="3" xfId="0" applyNumberFormat="1" applyFont="1" applyBorder="1" applyAlignment="1">
      <alignment horizontal="center" vertical="center"/>
    </xf>
    <xf numFmtId="171" fontId="105" fillId="0" borderId="23" xfId="0" applyNumberFormat="1" applyFont="1" applyBorder="1" applyAlignment="1">
      <alignment horizontal="center" vertical="center"/>
    </xf>
    <xf numFmtId="0" fontId="124" fillId="0" borderId="53" xfId="0" applyFont="1" applyBorder="1" applyAlignment="1">
      <alignment horizontal="center" vertical="center"/>
    </xf>
    <xf numFmtId="0" fontId="124" fillId="0" borderId="54" xfId="0" applyFont="1" applyBorder="1" applyAlignment="1">
      <alignment horizontal="center" vertical="center"/>
    </xf>
    <xf numFmtId="0" fontId="124" fillId="0" borderId="55" xfId="0" applyFont="1" applyBorder="1" applyAlignment="1">
      <alignment horizontal="center" vertical="center"/>
    </xf>
    <xf numFmtId="0" fontId="130" fillId="0" borderId="51" xfId="0" applyFont="1" applyBorder="1" applyAlignment="1">
      <alignment horizontal="left" vertical="center"/>
    </xf>
    <xf numFmtId="171" fontId="130" fillId="0" borderId="27" xfId="0" applyNumberFormat="1" applyFont="1" applyBorder="1" applyAlignment="1">
      <alignment horizontal="center" vertical="center"/>
    </xf>
    <xf numFmtId="171" fontId="130" fillId="0" borderId="52" xfId="0" applyNumberFormat="1" applyFont="1" applyBorder="1" applyAlignment="1">
      <alignment horizontal="center" vertical="center"/>
    </xf>
    <xf numFmtId="0" fontId="7" fillId="0" borderId="0" xfId="0" applyFont="1"/>
    <xf numFmtId="164" fontId="74" fillId="0" borderId="0" xfId="128" applyNumberFormat="1"/>
    <xf numFmtId="1" fontId="74" fillId="0" borderId="0" xfId="128" applyNumberFormat="1"/>
    <xf numFmtId="1" fontId="11" fillId="0" borderId="0" xfId="161" applyNumberFormat="1"/>
    <xf numFmtId="164" fontId="126" fillId="0" borderId="37" xfId="0" applyNumberFormat="1" applyFont="1" applyBorder="1" applyAlignment="1">
      <alignment horizontal="center" vertical="center"/>
    </xf>
    <xf numFmtId="165" fontId="105" fillId="0" borderId="33" xfId="0" applyNumberFormat="1" applyFont="1" applyBorder="1" applyAlignment="1">
      <alignment horizontal="center" vertical="center"/>
    </xf>
    <xf numFmtId="0" fontId="118" fillId="0" borderId="24" xfId="0" applyFont="1" applyBorder="1" applyAlignment="1">
      <alignment horizontal="center" vertical="center" wrapText="1"/>
    </xf>
    <xf numFmtId="14" fontId="118" fillId="0" borderId="24" xfId="0" applyNumberFormat="1" applyFont="1" applyBorder="1" applyAlignment="1">
      <alignment horizontal="center" vertical="center"/>
    </xf>
    <xf numFmtId="14" fontId="105" fillId="0" borderId="24" xfId="0" applyNumberFormat="1" applyFont="1" applyBorder="1" applyAlignment="1">
      <alignment horizontal="center" vertical="center" wrapText="1"/>
    </xf>
    <xf numFmtId="14" fontId="118" fillId="0" borderId="24" xfId="0" applyNumberFormat="1" applyFont="1" applyBorder="1" applyAlignment="1">
      <alignment horizontal="center" vertical="center" wrapText="1"/>
    </xf>
    <xf numFmtId="0" fontId="118" fillId="0" borderId="47" xfId="0" applyFont="1" applyBorder="1" applyAlignment="1">
      <alignment horizontal="center" vertical="center" wrapText="1"/>
    </xf>
    <xf numFmtId="14" fontId="118" fillId="0" borderId="47" xfId="0" applyNumberFormat="1" applyFont="1" applyBorder="1" applyAlignment="1">
      <alignment horizontal="center" vertical="center"/>
    </xf>
    <xf numFmtId="0" fontId="118" fillId="0" borderId="63" xfId="0" applyFont="1" applyBorder="1" applyAlignment="1">
      <alignment horizontal="center" vertical="center" wrapText="1"/>
    </xf>
    <xf numFmtId="14" fontId="118" fillId="0" borderId="63" xfId="0" applyNumberFormat="1" applyFont="1" applyBorder="1" applyAlignment="1">
      <alignment horizontal="center" vertical="center"/>
    </xf>
    <xf numFmtId="0" fontId="120" fillId="0" borderId="54" xfId="0" applyFont="1" applyBorder="1" applyAlignment="1">
      <alignment horizontal="center" vertical="center" wrapText="1"/>
    </xf>
    <xf numFmtId="0" fontId="120" fillId="0" borderId="55" xfId="0" applyFont="1" applyBorder="1" applyAlignment="1">
      <alignment horizontal="center" vertical="center" wrapText="1"/>
    </xf>
    <xf numFmtId="0" fontId="105" fillId="0" borderId="24" xfId="0" applyFont="1" applyBorder="1" applyAlignment="1">
      <alignment horizontal="left" vertical="center"/>
    </xf>
    <xf numFmtId="170" fontId="0" fillId="0" borderId="0" xfId="0" applyNumberFormat="1"/>
    <xf numFmtId="0" fontId="5" fillId="0" borderId="4" xfId="0" applyFont="1" applyBorder="1" applyAlignment="1">
      <alignment horizontal="justify" vertical="top" wrapText="1"/>
    </xf>
    <xf numFmtId="0" fontId="118" fillId="0" borderId="0" xfId="0" applyFont="1" applyAlignment="1">
      <alignment wrapText="1"/>
    </xf>
    <xf numFmtId="0" fontId="105" fillId="0" borderId="22" xfId="0" applyFont="1" applyBorder="1" applyAlignment="1">
      <alignment horizontal="left" vertical="center" indent="1"/>
    </xf>
    <xf numFmtId="0" fontId="105" fillId="0" borderId="20" xfId="0" applyFont="1" applyBorder="1" applyAlignment="1">
      <alignment horizontal="left" vertical="center" indent="1"/>
    </xf>
    <xf numFmtId="0" fontId="118" fillId="0" borderId="20" xfId="0" applyFont="1" applyBorder="1" applyAlignment="1">
      <alignment horizontal="left" vertical="center" indent="1"/>
    </xf>
    <xf numFmtId="0" fontId="118" fillId="0" borderId="20" xfId="0" applyFont="1" applyBorder="1" applyAlignment="1">
      <alignment horizontal="left" vertical="center" wrapText="1" indent="1"/>
    </xf>
    <xf numFmtId="0" fontId="118" fillId="0" borderId="22" xfId="0" applyFont="1" applyBorder="1" applyAlignment="1">
      <alignment horizontal="left" vertical="center" indent="1"/>
    </xf>
    <xf numFmtId="0" fontId="126" fillId="0" borderId="51" xfId="0" applyFont="1" applyBorder="1" applyAlignment="1">
      <alignment horizontal="left" vertical="center"/>
    </xf>
    <xf numFmtId="0" fontId="4" fillId="0" borderId="4" xfId="0" applyFont="1" applyBorder="1" applyAlignment="1">
      <alignment horizontal="justify" vertical="top" wrapText="1"/>
    </xf>
    <xf numFmtId="0" fontId="3" fillId="0" borderId="4" xfId="0" applyFont="1" applyBorder="1" applyAlignment="1">
      <alignment horizontal="justify" vertical="top" wrapText="1"/>
    </xf>
    <xf numFmtId="0" fontId="123" fillId="0" borderId="48" xfId="161" applyFont="1" applyBorder="1" applyAlignment="1">
      <alignment horizontal="left"/>
    </xf>
    <xf numFmtId="0" fontId="123" fillId="0" borderId="48" xfId="0" applyFont="1" applyBorder="1" applyAlignment="1">
      <alignment horizontal="center" vertical="center" readingOrder="1"/>
    </xf>
    <xf numFmtId="0" fontId="143" fillId="0" borderId="48" xfId="161" applyFont="1" applyBorder="1" applyAlignment="1">
      <alignment horizontal="center" vertical="center" wrapText="1"/>
    </xf>
    <xf numFmtId="0" fontId="116" fillId="0" borderId="0" xfId="161" applyFont="1"/>
    <xf numFmtId="0" fontId="116" fillId="4" borderId="0" xfId="161" applyFont="1" applyFill="1"/>
    <xf numFmtId="164" fontId="116" fillId="4" borderId="0" xfId="161" applyNumberFormat="1" applyFont="1" applyFill="1"/>
    <xf numFmtId="0" fontId="144" fillId="0" borderId="0" xfId="161" applyFont="1" applyAlignment="1">
      <alignment horizontal="left"/>
    </xf>
    <xf numFmtId="0" fontId="11" fillId="0" borderId="0" xfId="157" applyFont="1"/>
    <xf numFmtId="0" fontId="124" fillId="0" borderId="30" xfId="0" applyFont="1" applyBorder="1" applyAlignment="1">
      <alignment horizontal="center" vertical="center"/>
    </xf>
    <xf numFmtId="165" fontId="87" fillId="0" borderId="30" xfId="161" applyNumberFormat="1" applyFont="1" applyBorder="1" applyAlignment="1">
      <alignment horizontal="center" vertical="center"/>
    </xf>
    <xf numFmtId="165" fontId="87" fillId="0" borderId="31" xfId="161" applyNumberFormat="1" applyFont="1" applyBorder="1" applyAlignment="1">
      <alignment horizontal="center" vertical="center"/>
    </xf>
    <xf numFmtId="165" fontId="104" fillId="0" borderId="27" xfId="161" applyNumberFormat="1" applyFont="1" applyBorder="1" applyAlignment="1">
      <alignment horizontal="center" vertical="center"/>
    </xf>
    <xf numFmtId="165" fontId="104" fillId="0" borderId="43" xfId="161" applyNumberFormat="1" applyFont="1" applyBorder="1" applyAlignment="1">
      <alignment horizontal="center" vertical="center"/>
    </xf>
    <xf numFmtId="165" fontId="87" fillId="0" borderId="2" xfId="161" applyNumberFormat="1" applyFont="1" applyBorder="1" applyAlignment="1">
      <alignment horizontal="center" vertical="center"/>
    </xf>
    <xf numFmtId="165" fontId="87" fillId="0" borderId="9" xfId="161" applyNumberFormat="1" applyFont="1" applyBorder="1" applyAlignment="1">
      <alignment horizontal="center" vertical="center"/>
    </xf>
    <xf numFmtId="165" fontId="87" fillId="0" borderId="3" xfId="161" applyNumberFormat="1" applyFont="1" applyBorder="1" applyAlignment="1">
      <alignment horizontal="center" vertical="center"/>
    </xf>
    <xf numFmtId="165" fontId="87" fillId="0" borderId="11" xfId="161" applyNumberFormat="1" applyFont="1" applyBorder="1" applyAlignment="1">
      <alignment horizontal="center" vertical="center"/>
    </xf>
    <xf numFmtId="165" fontId="0" fillId="0" borderId="0" xfId="0" applyNumberFormat="1"/>
    <xf numFmtId="0" fontId="2" fillId="0" borderId="4" xfId="0" applyFont="1" applyBorder="1" applyAlignment="1">
      <alignment horizontal="justify" vertical="top" wrapText="1"/>
    </xf>
    <xf numFmtId="1" fontId="87" fillId="0" borderId="2" xfId="0" applyNumberFormat="1" applyFont="1" applyBorder="1" applyAlignment="1">
      <alignment horizontal="center"/>
    </xf>
    <xf numFmtId="1" fontId="87" fillId="0" borderId="9" xfId="0" applyNumberFormat="1" applyFont="1" applyBorder="1" applyAlignment="1">
      <alignment horizontal="center"/>
    </xf>
    <xf numFmtId="1" fontId="87" fillId="0" borderId="3" xfId="0" applyNumberFormat="1" applyFont="1" applyBorder="1" applyAlignment="1">
      <alignment horizontal="center"/>
    </xf>
    <xf numFmtId="1" fontId="87" fillId="0" borderId="11" xfId="0" applyNumberFormat="1" applyFont="1" applyBorder="1" applyAlignment="1">
      <alignment horizontal="center"/>
    </xf>
    <xf numFmtId="173" fontId="114" fillId="0" borderId="2" xfId="0" applyNumberFormat="1" applyFont="1" applyBorder="1" applyAlignment="1">
      <alignment horizontal="center" vertical="center"/>
    </xf>
    <xf numFmtId="173" fontId="114" fillId="0" borderId="9" xfId="0" applyNumberFormat="1" applyFont="1" applyBorder="1" applyAlignment="1">
      <alignment horizontal="center" vertical="center"/>
    </xf>
    <xf numFmtId="173" fontId="114" fillId="0" borderId="3" xfId="0" applyNumberFormat="1" applyFont="1" applyBorder="1" applyAlignment="1">
      <alignment horizontal="center" vertical="center"/>
    </xf>
    <xf numFmtId="173" fontId="114" fillId="0" borderId="11" xfId="0" applyNumberFormat="1" applyFont="1" applyBorder="1" applyAlignment="1">
      <alignment horizontal="center" vertical="center"/>
    </xf>
    <xf numFmtId="0" fontId="116" fillId="0" borderId="0" xfId="0" applyFont="1"/>
    <xf numFmtId="173" fontId="105" fillId="0" borderId="24" xfId="0" applyNumberFormat="1" applyFont="1" applyBorder="1" applyAlignment="1">
      <alignment horizontal="center" vertical="center"/>
    </xf>
    <xf numFmtId="1" fontId="99" fillId="0" borderId="2" xfId="0" applyNumberFormat="1" applyFont="1" applyBorder="1" applyAlignment="1">
      <alignment horizontal="center" vertical="center"/>
    </xf>
    <xf numFmtId="1" fontId="99" fillId="0" borderId="9" xfId="0" applyNumberFormat="1" applyFont="1" applyBorder="1" applyAlignment="1">
      <alignment horizontal="center" vertical="center"/>
    </xf>
    <xf numFmtId="1" fontId="99" fillId="0" borderId="3" xfId="0" applyNumberFormat="1" applyFont="1" applyBorder="1" applyAlignment="1">
      <alignment horizontal="center" vertical="center"/>
    </xf>
    <xf numFmtId="1" fontId="99" fillId="0" borderId="11" xfId="0" applyNumberFormat="1" applyFont="1" applyBorder="1" applyAlignment="1">
      <alignment horizontal="center" vertical="center"/>
    </xf>
    <xf numFmtId="173" fontId="114" fillId="0" borderId="21" xfId="0" applyNumberFormat="1" applyFont="1" applyBorder="1" applyAlignment="1">
      <alignment horizontal="center" vertical="center"/>
    </xf>
    <xf numFmtId="0" fontId="130" fillId="0" borderId="20" xfId="0" applyFont="1" applyBorder="1"/>
    <xf numFmtId="0" fontId="130" fillId="0" borderId="18" xfId="0" applyFont="1" applyBorder="1"/>
    <xf numFmtId="165" fontId="130" fillId="0" borderId="22" xfId="0" applyNumberFormat="1" applyFont="1" applyBorder="1"/>
    <xf numFmtId="165" fontId="146" fillId="0" borderId="38" xfId="0" applyNumberFormat="1" applyFont="1" applyBorder="1" applyAlignment="1">
      <alignment horizontal="center" vertical="center"/>
    </xf>
    <xf numFmtId="165" fontId="147" fillId="0" borderId="38" xfId="0" applyNumberFormat="1" applyFont="1" applyBorder="1" applyAlignment="1">
      <alignment horizontal="center" vertical="center"/>
    </xf>
    <xf numFmtId="165" fontId="147" fillId="0" borderId="38" xfId="0" applyNumberFormat="1" applyFont="1" applyBorder="1" applyAlignment="1">
      <alignment horizontal="left" vertical="center" indent="2"/>
    </xf>
    <xf numFmtId="165" fontId="105" fillId="0" borderId="35" xfId="0" applyNumberFormat="1" applyFont="1" applyBorder="1" applyAlignment="1">
      <alignment horizontal="left" vertical="center" indent="1"/>
    </xf>
    <xf numFmtId="0" fontId="124" fillId="0" borderId="3" xfId="0" applyFont="1" applyBorder="1" applyAlignment="1">
      <alignment horizontal="center"/>
    </xf>
    <xf numFmtId="0" fontId="124" fillId="0" borderId="23" xfId="0" applyFont="1" applyBorder="1" applyAlignment="1">
      <alignment horizontal="center"/>
    </xf>
    <xf numFmtId="0" fontId="0" fillId="0" borderId="0" xfId="0" applyAlignment="1">
      <alignment horizontal="center"/>
    </xf>
    <xf numFmtId="164" fontId="130" fillId="0" borderId="1" xfId="0" applyNumberFormat="1" applyFont="1" applyBorder="1" applyAlignment="1">
      <alignment horizontal="center"/>
    </xf>
    <xf numFmtId="164" fontId="130" fillId="0" borderId="19" xfId="0" applyNumberFormat="1" applyFont="1" applyBorder="1" applyAlignment="1">
      <alignment horizontal="center"/>
    </xf>
    <xf numFmtId="164" fontId="105" fillId="0" borderId="2" xfId="0" applyNumberFormat="1" applyFont="1" applyBorder="1" applyAlignment="1">
      <alignment horizontal="center"/>
    </xf>
    <xf numFmtId="164" fontId="105" fillId="0" borderId="21" xfId="0" applyNumberFormat="1" applyFont="1" applyBorder="1" applyAlignment="1">
      <alignment horizontal="center"/>
    </xf>
    <xf numFmtId="164" fontId="130" fillId="0" borderId="2" xfId="0" applyNumberFormat="1" applyFont="1" applyBorder="1" applyAlignment="1">
      <alignment horizontal="center"/>
    </xf>
    <xf numFmtId="164" fontId="130" fillId="0" borderId="21" xfId="0" applyNumberFormat="1" applyFont="1" applyBorder="1" applyAlignment="1">
      <alignment horizontal="center"/>
    </xf>
    <xf numFmtId="165" fontId="130" fillId="0" borderId="3" xfId="0" applyNumberFormat="1" applyFont="1" applyBorder="1" applyAlignment="1">
      <alignment horizontal="center"/>
    </xf>
    <xf numFmtId="165" fontId="130" fillId="0" borderId="23" xfId="0" applyNumberFormat="1" applyFont="1" applyBorder="1" applyAlignment="1">
      <alignment horizontal="center"/>
    </xf>
    <xf numFmtId="0" fontId="124" fillId="0" borderId="57" xfId="0" applyFont="1" applyBorder="1" applyAlignment="1">
      <alignment horizontal="center" vertical="center"/>
    </xf>
    <xf numFmtId="0" fontId="117" fillId="4" borderId="0" xfId="128" applyFont="1" applyFill="1"/>
    <xf numFmtId="164" fontId="114" fillId="0" borderId="61" xfId="0" applyNumberFormat="1" applyFont="1" applyBorder="1" applyAlignment="1">
      <alignment horizontal="center" vertical="center"/>
    </xf>
    <xf numFmtId="164" fontId="114" fillId="0" borderId="47" xfId="0" applyNumberFormat="1" applyFont="1" applyBorder="1" applyAlignment="1">
      <alignment horizontal="center" vertical="center"/>
    </xf>
    <xf numFmtId="164" fontId="114" fillId="0" borderId="0" xfId="0" applyNumberFormat="1" applyFont="1" applyAlignment="1">
      <alignment horizontal="center" vertical="center"/>
    </xf>
    <xf numFmtId="0" fontId="105" fillId="0" borderId="50" xfId="0" applyFont="1" applyBorder="1" applyAlignment="1">
      <alignment horizontal="left" vertical="center"/>
    </xf>
    <xf numFmtId="0" fontId="2" fillId="0" borderId="4" xfId="62" applyFont="1" applyBorder="1" applyAlignment="1">
      <alignment horizontal="justify" vertical="top"/>
    </xf>
    <xf numFmtId="0" fontId="76" fillId="2" borderId="15" xfId="0" applyFont="1" applyFill="1" applyBorder="1" applyAlignment="1">
      <alignment horizontal="center" vertical="center" wrapText="1"/>
    </xf>
    <xf numFmtId="0" fontId="76" fillId="2" borderId="13" xfId="0" applyFont="1" applyFill="1" applyBorder="1" applyAlignment="1">
      <alignment horizontal="center" vertical="center" wrapText="1"/>
    </xf>
    <xf numFmtId="0" fontId="60" fillId="0" borderId="15" xfId="0" applyFont="1" applyBorder="1" applyAlignment="1">
      <alignment horizontal="center" vertical="center"/>
    </xf>
    <xf numFmtId="0" fontId="60" fillId="0" borderId="13" xfId="0" applyFont="1" applyBorder="1" applyAlignment="1">
      <alignment horizontal="center" vertical="center"/>
    </xf>
    <xf numFmtId="0" fontId="76" fillId="2" borderId="15" xfId="0" applyFont="1" applyFill="1" applyBorder="1" applyAlignment="1">
      <alignment horizontal="left" indent="3"/>
    </xf>
    <xf numFmtId="0" fontId="76" fillId="2" borderId="13" xfId="0" applyFont="1" applyFill="1" applyBorder="1" applyAlignment="1">
      <alignment horizontal="left" indent="3"/>
    </xf>
    <xf numFmtId="0" fontId="76" fillId="2" borderId="15" xfId="0" applyFont="1" applyFill="1" applyBorder="1" applyAlignment="1">
      <alignment horizontal="left" wrapText="1" indent="3"/>
    </xf>
    <xf numFmtId="0" fontId="76" fillId="2" borderId="13" xfId="0" applyFont="1" applyFill="1" applyBorder="1" applyAlignment="1">
      <alignment horizontal="left" wrapText="1" indent="3"/>
    </xf>
    <xf numFmtId="0" fontId="145" fillId="2" borderId="15" xfId="2" applyFont="1" applyFill="1" applyBorder="1" applyAlignment="1" applyProtection="1">
      <alignment horizontal="left" indent="3"/>
    </xf>
    <xf numFmtId="0" fontId="145" fillId="2" borderId="13" xfId="2" applyFont="1" applyFill="1" applyBorder="1" applyAlignment="1" applyProtection="1">
      <alignment horizontal="left" indent="3"/>
    </xf>
    <xf numFmtId="0" fontId="103" fillId="2" borderId="0" xfId="0" applyFont="1" applyFill="1" applyAlignment="1">
      <alignment horizontal="left" vertical="top" wrapText="1"/>
    </xf>
    <xf numFmtId="0" fontId="102" fillId="2" borderId="0" xfId="0" applyFont="1" applyFill="1" applyAlignment="1">
      <alignment horizontal="left" vertical="top" wrapText="1"/>
    </xf>
    <xf numFmtId="0" fontId="87" fillId="0" borderId="5"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1" fillId="0" borderId="0" xfId="0" applyFont="1" applyAlignment="1">
      <alignment horizontal="left" vertical="top" wrapText="1"/>
    </xf>
    <xf numFmtId="0" fontId="142" fillId="0" borderId="0" xfId="0" applyFont="1" applyAlignment="1">
      <alignment horizontal="left" vertical="top" wrapText="1"/>
    </xf>
    <xf numFmtId="0" fontId="104" fillId="0" borderId="0" xfId="0" applyFont="1" applyAlignment="1">
      <alignment horizontal="left"/>
    </xf>
    <xf numFmtId="0" fontId="114" fillId="0" borderId="0" xfId="0" applyFont="1" applyAlignment="1">
      <alignment horizontal="left"/>
    </xf>
    <xf numFmtId="0" fontId="87" fillId="0" borderId="1" xfId="0" applyFont="1" applyBorder="1" applyAlignment="1">
      <alignment horizontal="center" vertical="center"/>
    </xf>
    <xf numFmtId="0" fontId="87" fillId="0" borderId="7" xfId="0" applyFont="1" applyBorder="1" applyAlignment="1">
      <alignment horizontal="center" vertical="center"/>
    </xf>
    <xf numFmtId="0" fontId="87" fillId="0" borderId="6" xfId="0" applyFont="1" applyBorder="1" applyAlignment="1">
      <alignment horizontal="center" vertical="center"/>
    </xf>
    <xf numFmtId="0" fontId="87" fillId="0" borderId="8" xfId="0" applyFont="1" applyBorder="1" applyAlignment="1">
      <alignment horizontal="center" vertical="center"/>
    </xf>
    <xf numFmtId="0" fontId="11" fillId="0" borderId="0" xfId="0" applyFont="1" applyAlignment="1">
      <alignment horizontal="center"/>
    </xf>
    <xf numFmtId="0" fontId="102" fillId="0" borderId="4" xfId="0" applyFont="1" applyBorder="1" applyAlignment="1">
      <alignment horizontal="left" vertical="top" wrapText="1"/>
    </xf>
    <xf numFmtId="0" fontId="102" fillId="0" borderId="48" xfId="0" applyFont="1" applyBorder="1" applyAlignment="1">
      <alignment horizontal="left" vertical="top" wrapText="1"/>
    </xf>
    <xf numFmtId="0" fontId="118" fillId="0" borderId="0" xfId="0" applyFont="1" applyAlignment="1">
      <alignment vertical="center" wrapText="1"/>
    </xf>
    <xf numFmtId="0" fontId="118" fillId="0" borderId="25" xfId="0" applyFont="1" applyBorder="1" applyAlignment="1">
      <alignment horizontal="left" wrapText="1"/>
    </xf>
    <xf numFmtId="0" fontId="120" fillId="0" borderId="1" xfId="0" applyFont="1" applyBorder="1" applyAlignment="1">
      <alignment horizontal="center" vertical="center"/>
    </xf>
    <xf numFmtId="0" fontId="120" fillId="0" borderId="3" xfId="0" applyFont="1" applyBorder="1" applyAlignment="1">
      <alignment horizontal="center" vertical="center"/>
    </xf>
    <xf numFmtId="0" fontId="120" fillId="0" borderId="1" xfId="0" applyFont="1" applyBorder="1" applyAlignment="1">
      <alignment horizontal="center" vertical="center" wrapText="1"/>
    </xf>
    <xf numFmtId="0" fontId="120" fillId="0" borderId="19" xfId="0" applyFont="1" applyBorder="1" applyAlignment="1">
      <alignment horizontal="center" vertical="center" wrapText="1"/>
    </xf>
    <xf numFmtId="0" fontId="118" fillId="0" borderId="0" xfId="0" applyFont="1" applyAlignment="1">
      <alignment vertical="center"/>
    </xf>
    <xf numFmtId="0" fontId="118" fillId="0" borderId="25" xfId="0" applyFont="1" applyBorder="1" applyAlignment="1">
      <alignment wrapText="1"/>
    </xf>
    <xf numFmtId="0" fontId="119" fillId="0" borderId="4" xfId="0" applyFont="1" applyBorder="1" applyAlignment="1">
      <alignment horizontal="left" vertical="top" wrapText="1"/>
    </xf>
    <xf numFmtId="0" fontId="118" fillId="0" borderId="0" xfId="0" applyFont="1" applyAlignment="1">
      <alignment horizontal="left" vertical="center" wrapText="1"/>
    </xf>
    <xf numFmtId="0" fontId="118" fillId="0" borderId="5" xfId="0" applyFont="1" applyBorder="1" applyAlignment="1">
      <alignment horizontal="left" wrapText="1"/>
    </xf>
    <xf numFmtId="0" fontId="105" fillId="0" borderId="24" xfId="0" applyFont="1" applyBorder="1" applyAlignment="1">
      <alignment horizontal="center" vertical="center" textRotation="90" wrapText="1"/>
    </xf>
    <xf numFmtId="0" fontId="105" fillId="0" borderId="24" xfId="0" applyFont="1" applyBorder="1" applyAlignment="1">
      <alignment horizontal="left" vertical="center"/>
    </xf>
    <xf numFmtId="0" fontId="118" fillId="0" borderId="47" xfId="0" applyFont="1" applyBorder="1" applyAlignment="1">
      <alignment horizontal="left" vertical="center"/>
    </xf>
    <xf numFmtId="0" fontId="118" fillId="0" borderId="25" xfId="0" applyFont="1" applyBorder="1" applyAlignment="1">
      <alignment vertical="center" wrapText="1"/>
    </xf>
    <xf numFmtId="0" fontId="118" fillId="0" borderId="24" xfId="0" applyFont="1" applyBorder="1" applyAlignment="1">
      <alignment horizontal="left" vertical="center"/>
    </xf>
    <xf numFmtId="0" fontId="6" fillId="0" borderId="62" xfId="0" applyFont="1" applyBorder="1" applyAlignment="1">
      <alignment horizontal="left" vertical="top" wrapText="1"/>
    </xf>
    <xf numFmtId="0" fontId="8" fillId="0" borderId="62" xfId="0" applyFont="1" applyBorder="1" applyAlignment="1">
      <alignment horizontal="left" vertical="top" wrapText="1"/>
    </xf>
    <xf numFmtId="0" fontId="120" fillId="0" borderId="53" xfId="0" applyFont="1" applyBorder="1" applyAlignment="1">
      <alignment horizontal="center" vertical="center" wrapText="1"/>
    </xf>
    <xf numFmtId="0" fontId="120" fillId="0" borderId="54" xfId="0" applyFont="1" applyBorder="1" applyAlignment="1">
      <alignment horizontal="center" vertical="center" wrapText="1"/>
    </xf>
    <xf numFmtId="0" fontId="118" fillId="0" borderId="63" xfId="0" applyFont="1" applyBorder="1" applyAlignment="1">
      <alignment horizontal="left" vertical="center"/>
    </xf>
    <xf numFmtId="0" fontId="118" fillId="0" borderId="24" xfId="0" applyFont="1" applyBorder="1" applyAlignment="1">
      <alignment horizontal="left" vertical="center" wrapText="1"/>
    </xf>
    <xf numFmtId="0" fontId="87" fillId="0" borderId="5" xfId="0" applyFont="1" applyBorder="1" applyAlignment="1">
      <alignment horizontal="left" wrapText="1"/>
    </xf>
    <xf numFmtId="0" fontId="114" fillId="0" borderId="0" xfId="0" applyFont="1" applyAlignment="1">
      <alignment horizontal="left" vertical="center" wrapText="1"/>
    </xf>
    <xf numFmtId="0" fontId="128" fillId="0" borderId="18" xfId="0" applyFont="1" applyBorder="1" applyAlignment="1">
      <alignment horizontal="center" vertical="center" wrapText="1"/>
    </xf>
    <xf numFmtId="0" fontId="128" fillId="0" borderId="22" xfId="0" applyFont="1" applyBorder="1" applyAlignment="1">
      <alignment horizontal="center" vertical="center" wrapText="1"/>
    </xf>
    <xf numFmtId="0" fontId="11" fillId="0" borderId="4" xfId="0" applyFont="1" applyBorder="1" applyAlignment="1">
      <alignment horizontal="left"/>
    </xf>
    <xf numFmtId="0" fontId="128" fillId="0" borderId="1" xfId="0" applyFont="1" applyBorder="1" applyAlignment="1">
      <alignment horizontal="center" vertical="center"/>
    </xf>
    <xf numFmtId="0" fontId="128" fillId="0" borderId="19" xfId="0" applyFont="1" applyBorder="1" applyAlignment="1">
      <alignment horizontal="center" vertical="center"/>
    </xf>
    <xf numFmtId="0" fontId="128" fillId="2" borderId="53" xfId="0" applyFont="1" applyFill="1" applyBorder="1" applyAlignment="1">
      <alignment horizontal="center" vertical="center"/>
    </xf>
    <xf numFmtId="0" fontId="128" fillId="2" borderId="54" xfId="0" applyFont="1" applyFill="1" applyBorder="1" applyAlignment="1">
      <alignment horizontal="center" vertical="center"/>
    </xf>
    <xf numFmtId="0" fontId="128" fillId="2" borderId="55" xfId="0" applyFont="1" applyFill="1" applyBorder="1" applyAlignment="1">
      <alignment horizontal="center" vertical="center"/>
    </xf>
    <xf numFmtId="0" fontId="128" fillId="0" borderId="46" xfId="0" applyFont="1" applyBorder="1" applyAlignment="1">
      <alignment horizontal="center" vertical="center"/>
    </xf>
    <xf numFmtId="0" fontId="128" fillId="0" borderId="18" xfId="0" applyFont="1" applyBorder="1" applyAlignment="1">
      <alignment horizontal="center" vertical="center"/>
    </xf>
    <xf numFmtId="0" fontId="128" fillId="0" borderId="26" xfId="0" applyFont="1" applyBorder="1" applyAlignment="1">
      <alignment horizontal="center" vertical="center"/>
    </xf>
    <xf numFmtId="0" fontId="128" fillId="0" borderId="64" xfId="0" applyFont="1" applyBorder="1" applyAlignment="1">
      <alignment horizontal="center" vertical="center"/>
    </xf>
    <xf numFmtId="0" fontId="118" fillId="0" borderId="59" xfId="0" applyFont="1" applyBorder="1" applyAlignment="1">
      <alignment horizontal="left" vertical="center" wrapText="1"/>
    </xf>
    <xf numFmtId="0" fontId="138" fillId="0" borderId="4" xfId="0" applyFont="1" applyBorder="1" applyAlignment="1">
      <alignment horizontal="left" vertical="top" wrapText="1"/>
    </xf>
    <xf numFmtId="0" fontId="109" fillId="0" borderId="58" xfId="0" applyFont="1" applyBorder="1" applyAlignment="1">
      <alignment horizontal="left" vertical="top" wrapText="1"/>
    </xf>
    <xf numFmtId="0" fontId="134" fillId="0" borderId="0" xfId="2" applyFont="1" applyAlignment="1" applyProtection="1">
      <alignment horizontal="left" vertical="top" wrapText="1"/>
    </xf>
    <xf numFmtId="0" fontId="8" fillId="0" borderId="49" xfId="0" applyFont="1" applyBorder="1" applyAlignment="1">
      <alignment horizontal="left" vertical="top" wrapText="1"/>
    </xf>
    <xf numFmtId="0" fontId="105" fillId="0" borderId="0" xfId="0" applyFont="1" applyAlignment="1">
      <alignment horizontal="left"/>
    </xf>
    <xf numFmtId="0" fontId="124" fillId="2" borderId="53" xfId="0" applyFont="1" applyFill="1" applyBorder="1" applyAlignment="1">
      <alignment horizontal="center"/>
    </xf>
    <xf numFmtId="0" fontId="124" fillId="2" borderId="54" xfId="0" applyFont="1" applyFill="1" applyBorder="1" applyAlignment="1">
      <alignment horizontal="center"/>
    </xf>
    <xf numFmtId="0" fontId="124" fillId="2" borderId="55" xfId="0" applyFont="1" applyFill="1" applyBorder="1" applyAlignment="1">
      <alignment horizontal="center"/>
    </xf>
    <xf numFmtId="0" fontId="124" fillId="2" borderId="45" xfId="0" applyFont="1" applyFill="1" applyBorder="1" applyAlignment="1">
      <alignment horizontal="center"/>
    </xf>
    <xf numFmtId="0" fontId="124" fillId="2" borderId="64" xfId="0" applyFont="1" applyFill="1" applyBorder="1" applyAlignment="1">
      <alignment horizontal="center"/>
    </xf>
    <xf numFmtId="0" fontId="124" fillId="2" borderId="65" xfId="0" applyFont="1" applyFill="1" applyBorder="1" applyAlignment="1">
      <alignment horizontal="center"/>
    </xf>
    <xf numFmtId="0" fontId="120" fillId="0" borderId="1" xfId="0" applyFont="1" applyBorder="1" applyAlignment="1">
      <alignment horizontal="center"/>
    </xf>
    <xf numFmtId="0" fontId="120" fillId="0" borderId="19" xfId="0" applyFont="1" applyBorder="1" applyAlignment="1">
      <alignment horizontal="center"/>
    </xf>
    <xf numFmtId="0" fontId="124" fillId="0" borderId="18" xfId="0" applyFont="1" applyBorder="1" applyAlignment="1">
      <alignment horizontal="center" vertical="center"/>
    </xf>
    <xf numFmtId="0" fontId="124" fillId="0" borderId="22" xfId="0" applyFont="1" applyBorder="1" applyAlignment="1">
      <alignment horizontal="center" vertical="center"/>
    </xf>
    <xf numFmtId="0" fontId="124" fillId="0" borderId="1" xfId="0" applyFont="1" applyBorder="1" applyAlignment="1">
      <alignment horizontal="center"/>
    </xf>
    <xf numFmtId="0" fontId="124" fillId="0" borderId="3" xfId="0" applyFont="1" applyBorder="1" applyAlignment="1">
      <alignment horizontal="center"/>
    </xf>
    <xf numFmtId="0" fontId="118" fillId="0" borderId="5" xfId="0" applyFont="1" applyBorder="1" applyAlignment="1">
      <alignment horizontal="left"/>
    </xf>
    <xf numFmtId="0" fontId="118" fillId="0" borderId="0" xfId="0" applyFont="1" applyAlignment="1">
      <alignment horizontal="left" vertical="center"/>
    </xf>
    <xf numFmtId="0" fontId="124" fillId="2" borderId="42" xfId="0" applyFont="1" applyFill="1" applyBorder="1" applyAlignment="1">
      <alignment horizontal="center"/>
    </xf>
    <xf numFmtId="0" fontId="136" fillId="0" borderId="49" xfId="0" applyFont="1" applyBorder="1" applyAlignment="1">
      <alignment horizontal="left" vertical="top" wrapText="1"/>
    </xf>
    <xf numFmtId="0" fontId="124" fillId="0" borderId="56" xfId="0" applyFont="1" applyBorder="1" applyAlignment="1">
      <alignment horizontal="center" vertical="center"/>
    </xf>
    <xf numFmtId="0" fontId="124" fillId="0" borderId="1" xfId="0" applyFont="1" applyBorder="1" applyAlignment="1">
      <alignment horizontal="center" vertical="center"/>
    </xf>
    <xf numFmtId="0" fontId="124" fillId="0" borderId="30" xfId="0" applyFont="1" applyBorder="1" applyAlignment="1">
      <alignment horizontal="center" vertical="center"/>
    </xf>
    <xf numFmtId="0" fontId="120" fillId="0" borderId="19" xfId="0" applyFont="1" applyBorder="1" applyAlignment="1">
      <alignment horizontal="center" vertical="center"/>
    </xf>
    <xf numFmtId="0" fontId="124" fillId="0" borderId="26" xfId="0" applyFont="1" applyBorder="1" applyAlignment="1">
      <alignment horizontal="center" vertical="center" wrapText="1"/>
    </xf>
    <xf numFmtId="0" fontId="124" fillId="0" borderId="60" xfId="0" applyFont="1" applyBorder="1" applyAlignment="1">
      <alignment horizontal="center" vertical="center" wrapText="1"/>
    </xf>
    <xf numFmtId="0" fontId="1" fillId="0" borderId="0" xfId="0" applyFont="1"/>
  </cellXfs>
  <cellStyles count="175">
    <cellStyle name="Hipersaitas" xfId="2" builtinId="8"/>
    <cellStyle name="Hipersaitas 2" xfId="15" xr:uid="{00000000-0005-0000-0000-000001000000}"/>
    <cellStyle name="Hipersaitas 2 2" xfId="51" xr:uid="{BFE7AB7F-E162-48A1-A15D-1C4B6ACFC691}"/>
    <cellStyle name="Hipersaitas 3" xfId="24" xr:uid="{00000000-0005-0000-0000-000002000000}"/>
    <cellStyle name="Hipersaitas 4" xfId="28" xr:uid="{00000000-0005-0000-0000-00004A000000}"/>
    <cellStyle name="Hipersaitas 5" xfId="31" xr:uid="{D52AB554-65F5-40A6-B0BC-0E908B88F198}"/>
    <cellStyle name="Hipersaitas 6" xfId="49" xr:uid="{00000000-0005-0000-0000-000060000000}"/>
    <cellStyle name="Įprastas" xfId="0" builtinId="0"/>
    <cellStyle name="Įprastas 10" xfId="50" xr:uid="{00000000-0005-0000-0000-000061000000}"/>
    <cellStyle name="Įprastas 10 2" xfId="90" xr:uid="{00000000-0005-0000-0000-000061000000}"/>
    <cellStyle name="Įprastas 10 3" xfId="124" xr:uid="{00000000-0005-0000-0000-000061000000}"/>
    <cellStyle name="Įprastas 11" xfId="54" xr:uid="{3A22035A-92DD-4078-AFB5-6906B55F6878}"/>
    <cellStyle name="Įprastas 11 2" xfId="60" xr:uid="{5365CD0C-6BF9-4F90-AAB4-01FF183B1EAC}"/>
    <cellStyle name="Įprastas 12" xfId="57" xr:uid="{3E970DA0-BF19-4EA2-923C-32941BB84FE0}"/>
    <cellStyle name="Įprastas 12 2" xfId="59" xr:uid="{56C49BBC-0A41-4A4F-80EA-75233EE3E147}"/>
    <cellStyle name="Įprastas 12 3" xfId="128" xr:uid="{5FA75077-965E-416D-9E24-B2B8A63EC6F1}"/>
    <cellStyle name="Įprastas 13" xfId="97" xr:uid="{910D0AAC-AF99-41D7-B1B2-638F1BC5FD3A}"/>
    <cellStyle name="Įprastas 14" xfId="98" xr:uid="{354DCC1C-18FC-48E2-823A-691E0A6AC483}"/>
    <cellStyle name="Įprastas 15" xfId="129" xr:uid="{E7FC2EC9-9B06-4810-9CFF-C0D1987DA303}"/>
    <cellStyle name="Įprastas 16" xfId="33" xr:uid="{51B6CB5A-E8D2-4015-9593-9955039B6085}"/>
    <cellStyle name="Įprastas 17" xfId="130" xr:uid="{008DCBD5-37AC-4956-9729-B7A2CACC6A90}"/>
    <cellStyle name="Įprastas 17 2" xfId="135" xr:uid="{347E7336-F3AA-477C-A7D7-8F192C62982E}"/>
    <cellStyle name="Įprastas 17 2 2" xfId="143" xr:uid="{380A3A3F-0FE0-4EB8-9F75-759338AC519E}"/>
    <cellStyle name="Įprastas 17 2 3" xfId="150" xr:uid="{BF1A02C0-5363-4C02-8F2D-35E8F03BD424}"/>
    <cellStyle name="Įprastas 17 2 4" xfId="151" xr:uid="{FCAE2C2B-A257-4C28-8127-AA3C880E4A7C}"/>
    <cellStyle name="Įprastas 17 2 5" xfId="156" xr:uid="{13B87BE4-5EA4-4120-8F58-C2A4082E52CC}"/>
    <cellStyle name="Įprastas 17 2 6" xfId="158" xr:uid="{AE7793B8-EF14-433F-86E1-F915D329669F}"/>
    <cellStyle name="Įprastas 17 3" xfId="152" xr:uid="{EBB265DB-DE84-4FE7-9A42-2B7D24193168}"/>
    <cellStyle name="Įprastas 18" xfId="32" xr:uid="{F3EF8521-F9B9-4F2F-A3CA-2169A26F4B0A}"/>
    <cellStyle name="Įprastas 18 2" xfId="56" xr:uid="{3F554071-0F03-4DEB-ACD1-438F37199BCF}"/>
    <cellStyle name="Įprastas 18 2 2" xfId="94" xr:uid="{3F554071-0F03-4DEB-ACD1-438F37199BCF}"/>
    <cellStyle name="Įprastas 18 3" xfId="76" xr:uid="{F3EF8521-F9B9-4F2F-A3CA-2169A26F4B0A}"/>
    <cellStyle name="Įprastas 18 4" xfId="110" xr:uid="{F3EF8521-F9B9-4F2F-A3CA-2169A26F4B0A}"/>
    <cellStyle name="Įprastas 19" xfId="131" xr:uid="{EB42B1A8-336C-4A47-B6FC-CBBA713B787D}"/>
    <cellStyle name="Įprastas 2" xfId="1" xr:uid="{00000000-0005-0000-0000-000004000000}"/>
    <cellStyle name="Įprastas 2 10" xfId="145" xr:uid="{A84E9E67-1BFF-4248-9A2D-77A85FE32EF2}"/>
    <cellStyle name="Įprastas 2 10 2" xfId="174" xr:uid="{BB670887-1A7A-45E9-8414-E333A69A11AA}"/>
    <cellStyle name="Įprastas 2 11" xfId="166" xr:uid="{11EE76BD-CC41-46E5-AA86-0CE638C4752B}"/>
    <cellStyle name="Įprastas 2 2" xfId="3" xr:uid="{00000000-0005-0000-0000-000005000000}"/>
    <cellStyle name="Įprastas 2 2 2" xfId="6" xr:uid="{00000000-0005-0000-0000-000006000000}"/>
    <cellStyle name="Įprastas 2 2 2 2" xfId="16" xr:uid="{00000000-0005-0000-0000-000007000000}"/>
    <cellStyle name="Įprastas 2 2 2 2 2" xfId="22" xr:uid="{00000000-0005-0000-0000-000008000000}"/>
    <cellStyle name="Įprastas 2 2 2 2 2 2" xfId="42" xr:uid="{00000000-0005-0000-0000-000009000000}"/>
    <cellStyle name="Įprastas 2 2 2 2 2 2 2" xfId="84" xr:uid="{00000000-0005-0000-0000-000009000000}"/>
    <cellStyle name="Įprastas 2 2 2 2 2 2 3" xfId="118" xr:uid="{00000000-0005-0000-0000-000009000000}"/>
    <cellStyle name="Įprastas 2 2 2 2 2 3" xfId="71" xr:uid="{00000000-0005-0000-0000-000008000000}"/>
    <cellStyle name="Įprastas 2 2 2 2 2 4" xfId="106" xr:uid="{00000000-0005-0000-0000-000008000000}"/>
    <cellStyle name="Įprastas 2 2 2 2 3" xfId="39" xr:uid="{00000000-0005-0000-0000-000008000000}"/>
    <cellStyle name="Įprastas 2 2 2 2 3 2" xfId="81" xr:uid="{00000000-0005-0000-0000-000008000000}"/>
    <cellStyle name="Įprastas 2 2 2 2 3 3" xfId="115" xr:uid="{00000000-0005-0000-0000-000008000000}"/>
    <cellStyle name="Įprastas 2 2 2 2 4" xfId="68" xr:uid="{00000000-0005-0000-0000-000007000000}"/>
    <cellStyle name="Įprastas 2 2 2 2 5" xfId="103" xr:uid="{00000000-0005-0000-0000-000007000000}"/>
    <cellStyle name="Įprastas 2 2 2 3" xfId="23" xr:uid="{00000000-0005-0000-0000-000009000000}"/>
    <cellStyle name="Įprastas 2 2 2 3 2" xfId="43" xr:uid="{00000000-0005-0000-0000-00000A000000}"/>
    <cellStyle name="Įprastas 2 2 2 3 2 2" xfId="85" xr:uid="{00000000-0005-0000-0000-00000A000000}"/>
    <cellStyle name="Įprastas 2 2 2 3 2 3" xfId="119" xr:uid="{00000000-0005-0000-0000-00000A000000}"/>
    <cellStyle name="Įprastas 2 2 2 3 3" xfId="72" xr:uid="{00000000-0005-0000-0000-000009000000}"/>
    <cellStyle name="Įprastas 2 2 2 3 4" xfId="107" xr:uid="{00000000-0005-0000-0000-000009000000}"/>
    <cellStyle name="Įprastas 2 2 2 4" xfId="36" xr:uid="{00000000-0005-0000-0000-000007000000}"/>
    <cellStyle name="Įprastas 2 2 2 4 2" xfId="79" xr:uid="{00000000-0005-0000-0000-000007000000}"/>
    <cellStyle name="Įprastas 2 2 2 4 3" xfId="113" xr:uid="{00000000-0005-0000-0000-000007000000}"/>
    <cellStyle name="Įprastas 2 2 2 5" xfId="66" xr:uid="{00000000-0005-0000-0000-000006000000}"/>
    <cellStyle name="Įprastas 2 2 2 6" xfId="101" xr:uid="{00000000-0005-0000-0000-000006000000}"/>
    <cellStyle name="Įprastas 2 2 3" xfId="35" xr:uid="{00000000-0005-0000-0000-000006000000}"/>
    <cellStyle name="Įprastas 2 2 3 2" xfId="78" xr:uid="{00000000-0005-0000-0000-000006000000}"/>
    <cellStyle name="Įprastas 2 2 3 3" xfId="112" xr:uid="{00000000-0005-0000-0000-000006000000}"/>
    <cellStyle name="Įprastas 2 2 4" xfId="62" xr:uid="{C17C07AD-ECAC-48F6-A7B7-8EC1E6D0ED36}"/>
    <cellStyle name="Įprastas 2 2 5" xfId="65" xr:uid="{00000000-0005-0000-0000-000005000000}"/>
    <cellStyle name="Įprastas 2 2 6" xfId="100" xr:uid="{00000000-0005-0000-0000-000005000000}"/>
    <cellStyle name="Įprastas 2 3" xfId="5" xr:uid="{00000000-0005-0000-0000-00000A000000}"/>
    <cellStyle name="Įprastas 2 3 2" xfId="161" xr:uid="{06C1FAD6-7AAB-48A4-9EBE-520573A2EC02}"/>
    <cellStyle name="Įprastas 2 4" xfId="13" xr:uid="{00000000-0005-0000-0000-00000B000000}"/>
    <cellStyle name="Įprastas 2 5" xfId="18" xr:uid="{00000000-0005-0000-0000-00000C000000}"/>
    <cellStyle name="Įprastas 2 6" xfId="30" xr:uid="{00000000-0005-0000-0000-000002000000}"/>
    <cellStyle name="Įprastas 2 6 2" xfId="34" xr:uid="{00000000-0005-0000-0000-00000E000000}"/>
    <cellStyle name="Įprastas 2 6 2 2" xfId="77" xr:uid="{00000000-0005-0000-0000-00000E000000}"/>
    <cellStyle name="Įprastas 2 6 2 3" xfId="111" xr:uid="{00000000-0005-0000-0000-00000E000000}"/>
    <cellStyle name="Įprastas 2 7" xfId="55" xr:uid="{CCA0798E-F877-4436-8307-9B5049ACC342}"/>
    <cellStyle name="Įprastas 2 7 2" xfId="93" xr:uid="{CCA0798E-F877-4436-8307-9B5049ACC342}"/>
    <cellStyle name="Įprastas 2 7 3" xfId="169" xr:uid="{A2775CB4-9B3E-4E2B-8C2F-2712C7DFDB63}"/>
    <cellStyle name="Įprastas 2 8" xfId="64" xr:uid="{00000000-0005-0000-0000-000004000000}"/>
    <cellStyle name="Įprastas 2 9" xfId="99" xr:uid="{00000000-0005-0000-0000-000004000000}"/>
    <cellStyle name="Įprastas 20" xfId="132" xr:uid="{5DD7DD0D-88FC-4467-9D76-E9F3E07F16A8}"/>
    <cellStyle name="Įprastas 20 2" xfId="139" xr:uid="{A1AD7047-5901-4FE9-B16C-C18FD93AAB42}"/>
    <cellStyle name="Įprastas 20 3" xfId="147" xr:uid="{A87BC002-E64D-43EB-9F07-8BD28225058E}"/>
    <cellStyle name="Įprastas 21" xfId="133" xr:uid="{9B0D8E3C-4E5A-4293-A0D8-23FB04CCB30C}"/>
    <cellStyle name="Įprastas 22" xfId="134" xr:uid="{A18DFE68-D23B-45A7-9BA2-D8879E4BC361}"/>
    <cellStyle name="Įprastas 23" xfId="137" xr:uid="{2220BD7B-3F3D-4208-8331-994B9D438FB6}"/>
    <cellStyle name="Įprastas 24" xfId="138" xr:uid="{937D88A3-E1F4-4FB8-9F8E-94442CADB6AD}"/>
    <cellStyle name="Įprastas 24 2" xfId="148" xr:uid="{96D599F9-F41B-424B-8BF5-F34E6DD329B0}"/>
    <cellStyle name="Įprastas 25" xfId="140" xr:uid="{78F9834C-1071-4268-B035-A3722796A158}"/>
    <cellStyle name="Įprastas 26" xfId="144" xr:uid="{87A0439F-3C78-4DB0-8A6D-588F2AF86A74}"/>
    <cellStyle name="Įprastas 27" xfId="155" xr:uid="{CAA11074-5136-40B4-827C-67052F8067E1}"/>
    <cellStyle name="Įprastas 28" xfId="159" xr:uid="{A32B45C5-C884-423B-BB61-5F66A72F2B71}"/>
    <cellStyle name="Įprastas 29" xfId="162" xr:uid="{F7AE9B63-4131-49E6-BBD0-DB62E72B1177}"/>
    <cellStyle name="Įprastas 3" xfId="4" xr:uid="{00000000-0005-0000-0000-00000D000000}"/>
    <cellStyle name="Įprastas 3 2" xfId="21" xr:uid="{00000000-0005-0000-0000-00000E000000}"/>
    <cellStyle name="Įprastas 3 2 2" xfId="25" xr:uid="{00000000-0005-0000-0000-00000F000000}"/>
    <cellStyle name="Įprastas 3 2 2 2" xfId="44" xr:uid="{00000000-0005-0000-0000-000011000000}"/>
    <cellStyle name="Įprastas 3 2 2 2 2" xfId="86" xr:uid="{00000000-0005-0000-0000-000011000000}"/>
    <cellStyle name="Įprastas 3 2 2 2 3" xfId="120" xr:uid="{00000000-0005-0000-0000-000011000000}"/>
    <cellStyle name="Įprastas 3 2 2 3" xfId="48" xr:uid="{D8E9C87F-C405-4546-A968-DA19DA8FDED1}"/>
    <cellStyle name="Įprastas 3 2 2 3 2" xfId="52" xr:uid="{7110A779-820B-4803-9D21-ACFDFB40B9A9}"/>
    <cellStyle name="Įprastas 3 2 2 3 2 2" xfId="91" xr:uid="{7110A779-820B-4803-9D21-ACFDFB40B9A9}"/>
    <cellStyle name="Įprastas 3 2 2 3 2 3" xfId="125" xr:uid="{7110A779-820B-4803-9D21-ACFDFB40B9A9}"/>
    <cellStyle name="Įprastas 3 2 2 3 3" xfId="53" xr:uid="{F29F823C-21E7-443C-9100-B086516653EE}"/>
    <cellStyle name="Įprastas 3 2 2 3 3 2" xfId="58" xr:uid="{E50897DF-47AB-4EEF-9C0C-15376D3E564D}"/>
    <cellStyle name="Įprastas 3 2 2 3 3 2 2" xfId="63" xr:uid="{2408C93C-DABD-49C7-8ECD-257F75B61C0F}"/>
    <cellStyle name="Įprastas 3 2 2 3 3 2 2 2" xfId="96" xr:uid="{2408C93C-DABD-49C7-8ECD-257F75B61C0F}"/>
    <cellStyle name="Įprastas 3 2 2 3 3 2 2 3" xfId="160" xr:uid="{F3156411-1256-4891-8DA7-4717B78AF53C}"/>
    <cellStyle name="Įprastas 3 2 2 3 3 2 3" xfId="95" xr:uid="{E50897DF-47AB-4EEF-9C0C-15376D3E564D}"/>
    <cellStyle name="Įprastas 3 2 2 3 3 3" xfId="92" xr:uid="{F29F823C-21E7-443C-9100-B086516653EE}"/>
    <cellStyle name="Įprastas 3 2 2 3 3 4" xfId="126" xr:uid="{F29F823C-21E7-443C-9100-B086516653EE}"/>
    <cellStyle name="Įprastas 3 2 2 3 3 5" xfId="141" xr:uid="{E76C8F08-2D6E-42C3-B75F-BA92438F496B}"/>
    <cellStyle name="Įprastas 3 2 2 3 3 6" xfId="146" xr:uid="{1777612B-5728-498E-A484-054509B463F1}"/>
    <cellStyle name="Įprastas 3 2 2 3 3 6 2" xfId="153" xr:uid="{F06C56AA-0972-4DF9-B7B4-FF87B60D4DB6}"/>
    <cellStyle name="Įprastas 3 2 2 3 3 6 3" xfId="157" xr:uid="{9E7339D8-7D00-442D-BD8B-311BEEB34863}"/>
    <cellStyle name="Įprastas 3 2 2 3 3 6 3 2" xfId="173" xr:uid="{EE435406-208C-4253-8A00-572EDE80251F}"/>
    <cellStyle name="Įprastas 3 2 2 3 3 7" xfId="149" xr:uid="{D706004C-106E-4883-A66F-931733299AC5}"/>
    <cellStyle name="Įprastas 3 2 2 3 4" xfId="89" xr:uid="{D8E9C87F-C405-4546-A968-DA19DA8FDED1}"/>
    <cellStyle name="Įprastas 3 2 2 3 4 2" xfId="127" xr:uid="{3F032834-899B-494C-B146-921671C61C91}"/>
    <cellStyle name="Įprastas 3 2 2 3 5" xfId="123" xr:uid="{D8E9C87F-C405-4546-A968-DA19DA8FDED1}"/>
    <cellStyle name="Įprastas 3 2 2 4" xfId="73" xr:uid="{00000000-0005-0000-0000-00000F000000}"/>
    <cellStyle name="Įprastas 3 2 2 5" xfId="108" xr:uid="{00000000-0005-0000-0000-00000F000000}"/>
    <cellStyle name="Įprastas 3 2 3" xfId="41" xr:uid="{00000000-0005-0000-0000-000010000000}"/>
    <cellStyle name="Įprastas 3 2 3 2" xfId="83" xr:uid="{00000000-0005-0000-0000-000010000000}"/>
    <cellStyle name="Įprastas 3 2 3 3" xfId="117" xr:uid="{00000000-0005-0000-0000-000010000000}"/>
    <cellStyle name="Įprastas 3 2 4" xfId="70" xr:uid="{00000000-0005-0000-0000-00000E000000}"/>
    <cellStyle name="Įprastas 3 2 5" xfId="105" xr:uid="{00000000-0005-0000-0000-00000E000000}"/>
    <cellStyle name="Įprastas 3 3" xfId="26" xr:uid="{00000000-0005-0000-0000-000010000000}"/>
    <cellStyle name="Įprastas 3 3 2" xfId="45" xr:uid="{00000000-0005-0000-0000-000012000000}"/>
    <cellStyle name="Įprastas 3 3 2 2" xfId="87" xr:uid="{00000000-0005-0000-0000-000012000000}"/>
    <cellStyle name="Įprastas 3 3 2 3" xfId="121" xr:uid="{00000000-0005-0000-0000-000012000000}"/>
    <cellStyle name="Įprastas 3 3 3" xfId="74" xr:uid="{00000000-0005-0000-0000-000010000000}"/>
    <cellStyle name="Įprastas 3 3 4" xfId="109" xr:uid="{00000000-0005-0000-0000-000010000000}"/>
    <cellStyle name="Įprastas 31" xfId="168" xr:uid="{311D9B2F-1C9B-4C4C-BB23-990FCB48DE83}"/>
    <cellStyle name="Įprastas 4" xfId="9" xr:uid="{00000000-0005-0000-0000-000011000000}"/>
    <cellStyle name="Įprastas 4 2" xfId="61" xr:uid="{C29089E6-095D-4C96-8086-942D93AD9398}"/>
    <cellStyle name="Įprastas 4 3" xfId="142" xr:uid="{E13A6A03-9E99-4883-84C6-07D990D46C36}"/>
    <cellStyle name="Įprastas 4 4" xfId="167" xr:uid="{CE3421D4-DA11-4A66-A8AB-67C58F3E2832}"/>
    <cellStyle name="Įprastas 5" xfId="11" xr:uid="{00000000-0005-0000-0000-000012000000}"/>
    <cellStyle name="Įprastas 5 2" xfId="17" xr:uid="{00000000-0005-0000-0000-000013000000}"/>
    <cellStyle name="Įprastas 5 3" xfId="37" xr:uid="{00000000-0005-0000-0000-000014000000}"/>
    <cellStyle name="Įprastas 6" xfId="19" xr:uid="{00000000-0005-0000-0000-000014000000}"/>
    <cellStyle name="Įprastas 6 2" xfId="40" xr:uid="{00000000-0005-0000-0000-000016000000}"/>
    <cellStyle name="Įprastas 6 2 2" xfId="82" xr:uid="{00000000-0005-0000-0000-000016000000}"/>
    <cellStyle name="Įprastas 6 2 3" xfId="116" xr:uid="{00000000-0005-0000-0000-000016000000}"/>
    <cellStyle name="Įprastas 6 3" xfId="69" xr:uid="{00000000-0005-0000-0000-000014000000}"/>
    <cellStyle name="Įprastas 6 4" xfId="104" xr:uid="{00000000-0005-0000-0000-000014000000}"/>
    <cellStyle name="Įprastas 6 5" xfId="165" xr:uid="{FD14290F-3840-4A20-A294-A747957FD744}"/>
    <cellStyle name="Įprastas 7" xfId="20" xr:uid="{00000000-0005-0000-0000-000015000000}"/>
    <cellStyle name="Įprastas 7 2" xfId="164" xr:uid="{28070709-209C-4012-9997-1F10BD0E18CC}"/>
    <cellStyle name="Įprastas 8" xfId="27" xr:uid="{00000000-0005-0000-0000-00004B000000}"/>
    <cellStyle name="Įprastas 8 2" xfId="46" xr:uid="{00000000-0005-0000-0000-000018000000}"/>
    <cellStyle name="Įprastas 8 2 2" xfId="88" xr:uid="{00000000-0005-0000-0000-000018000000}"/>
    <cellStyle name="Įprastas 8 2 3" xfId="122" xr:uid="{00000000-0005-0000-0000-000018000000}"/>
    <cellStyle name="Įprastas 8 3" xfId="75" xr:uid="{00000000-0005-0000-0000-00004B000000}"/>
    <cellStyle name="Įprastas 9" xfId="47" xr:uid="{00000000-0005-0000-0000-000019000000}"/>
    <cellStyle name="Įprastas 9 2" xfId="154" xr:uid="{0DEE26F6-6A1B-4D9A-B2EB-9359A8580206}"/>
    <cellStyle name="Kablelis" xfId="172" builtinId="3"/>
    <cellStyle name="Normal 2" xfId="7" xr:uid="{00000000-0005-0000-0000-000016000000}"/>
    <cellStyle name="Normal 2 2" xfId="8" xr:uid="{00000000-0005-0000-0000-000017000000}"/>
    <cellStyle name="Normal 2 3" xfId="29" xr:uid="{00000000-0005-0000-0000-000002000000}"/>
    <cellStyle name="Normal 3" xfId="12" xr:uid="{00000000-0005-0000-0000-000018000000}"/>
    <cellStyle name="Normal 344" xfId="170" xr:uid="{BAFF4A0F-8CFA-49F7-897C-AC2D494D7FE9}"/>
    <cellStyle name="Normal 4" xfId="14" xr:uid="{00000000-0005-0000-0000-000019000000}"/>
    <cellStyle name="Normal 4 2" xfId="38" xr:uid="{00000000-0005-0000-0000-00001D000000}"/>
    <cellStyle name="Normal 4 2 2" xfId="80" xr:uid="{00000000-0005-0000-0000-00001D000000}"/>
    <cellStyle name="Normal 4 2 3" xfId="114" xr:uid="{00000000-0005-0000-0000-00001D000000}"/>
    <cellStyle name="Normal 4 3" xfId="67" xr:uid="{00000000-0005-0000-0000-000019000000}"/>
    <cellStyle name="Normal 4 4" xfId="102" xr:uid="{00000000-0005-0000-0000-000019000000}"/>
    <cellStyle name="Procentai 2" xfId="10" xr:uid="{00000000-0005-0000-0000-00001B000000}"/>
    <cellStyle name="Procentai 3" xfId="136" xr:uid="{FD77A11C-0E9F-4627-BAB1-997B1310AF8E}"/>
    <cellStyle name="Procentai 4" xfId="163" xr:uid="{96690E5E-B108-4C6D-AA3E-2CE88B6C4A71}"/>
    <cellStyle name="Procentai 5" xfId="171" xr:uid="{08DB2D74-AD4B-49EC-97FF-8ABC891D9855}"/>
  </cellStyles>
  <dxfs count="0"/>
  <tableStyles count="0" defaultTableStyle="TableStyleMedium2" defaultPivotStyle="PivotStyleMedium9"/>
  <colors>
    <mruColors>
      <color rgb="FFD41A1F"/>
      <color rgb="FFD41A1E"/>
      <color rgb="FF192850"/>
      <color rgb="FF868893"/>
      <color rgb="FFB46161"/>
      <color rgb="FF2586B3"/>
      <color rgb="FF47ABD9"/>
      <color rgb="FFD1D1D1"/>
      <color rgb="FF00244D"/>
      <color rgb="FF4FA1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59355514086744E-2"/>
          <c:y val="0.1094951390517893"/>
          <c:w val="0.89008807063856898"/>
          <c:h val="0.61434693390598905"/>
        </c:manualLayout>
      </c:layout>
      <c:areaChart>
        <c:grouping val="stacked"/>
        <c:varyColors val="0"/>
        <c:ser>
          <c:idx val="3"/>
          <c:order val="1"/>
          <c:tx>
            <c:strRef>
              <c:f>'14 pav.'!$F$3</c:f>
              <c:strCache>
                <c:ptCount val="1"/>
                <c:pt idx="0">
                  <c:v>Skola be senėjimo kaštų</c:v>
                </c:pt>
              </c:strCache>
            </c:strRef>
          </c:tx>
          <c:spPr>
            <a:solidFill>
              <a:schemeClr val="tx2">
                <a:lumMod val="40000"/>
                <a:lumOff val="60000"/>
              </a:schemeClr>
            </a:solidFill>
            <a:ln w="25400">
              <a:noFill/>
            </a:ln>
            <a:effectLst/>
          </c:spPr>
          <c:cat>
            <c:numRef>
              <c:extLst>
                <c:ext xmlns:c15="http://schemas.microsoft.com/office/drawing/2012/chart" uri="{02D57815-91ED-43cb-92C2-25804820EDAC}">
                  <c15:fullRef>
                    <c15:sqref>'14 pav.'!$D$4:$D$30</c15:sqref>
                  </c15:fullRef>
                </c:ext>
              </c:extLst>
              <c:f>'14 pav.'!$D$5:$D$30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extLst>
                <c:ext xmlns:c15="http://schemas.microsoft.com/office/drawing/2012/chart" uri="{02D57815-91ED-43cb-92C2-25804820EDAC}">
                  <c15:fullRef>
                    <c15:sqref>'14 pav.'!$F$4:$F$30</c15:sqref>
                  </c15:fullRef>
                </c:ext>
              </c:extLst>
              <c:f>'14 pav.'!$F$5:$F$30</c:f>
              <c:numCache>
                <c:formatCode>0.0</c:formatCode>
                <c:ptCount val="26"/>
                <c:pt idx="0">
                  <c:v>42.87165005381825</c:v>
                </c:pt>
                <c:pt idx="1">
                  <c:v>46.927961121513647</c:v>
                </c:pt>
                <c:pt idx="2">
                  <c:v>49.564889707569613</c:v>
                </c:pt>
                <c:pt idx="3">
                  <c:v>49.47392959656154</c:v>
                </c:pt>
                <c:pt idx="4">
                  <c:v>49.332871564408791</c:v>
                </c:pt>
                <c:pt idx="5">
                  <c:v>49.139955543297596</c:v>
                </c:pt>
                <c:pt idx="6">
                  <c:v>48.887946060858027</c:v>
                </c:pt>
                <c:pt idx="7">
                  <c:v>48.563793340294183</c:v>
                </c:pt>
                <c:pt idx="8">
                  <c:v>48.540388420914532</c:v>
                </c:pt>
                <c:pt idx="9">
                  <c:v>48.612996150862109</c:v>
                </c:pt>
                <c:pt idx="10">
                  <c:v>48.77622386241552</c:v>
                </c:pt>
                <c:pt idx="11">
                  <c:v>49.022950885009045</c:v>
                </c:pt>
                <c:pt idx="12">
                  <c:v>49.345586233164006</c:v>
                </c:pt>
                <c:pt idx="13">
                  <c:v>49.736858093331456</c:v>
                </c:pt>
                <c:pt idx="14">
                  <c:v>50.190408556558118</c:v>
                </c:pt>
                <c:pt idx="15">
                  <c:v>50.701257139704438</c:v>
                </c:pt>
                <c:pt idx="16">
                  <c:v>51.265898831935964</c:v>
                </c:pt>
                <c:pt idx="17">
                  <c:v>51.882425277313395</c:v>
                </c:pt>
                <c:pt idx="18">
                  <c:v>52.550211858181449</c:v>
                </c:pt>
                <c:pt idx="19">
                  <c:v>53.269529882348387</c:v>
                </c:pt>
                <c:pt idx="20">
                  <c:v>54.041043230325791</c:v>
                </c:pt>
                <c:pt idx="21">
                  <c:v>54.865409587631007</c:v>
                </c:pt>
                <c:pt idx="22">
                  <c:v>55.743077570025655</c:v>
                </c:pt>
                <c:pt idx="23">
                  <c:v>56.674239609683021</c:v>
                </c:pt>
                <c:pt idx="24">
                  <c:v>57.658906788118657</c:v>
                </c:pt>
                <c:pt idx="25">
                  <c:v>58.697421042959299</c:v>
                </c:pt>
              </c:numCache>
            </c:numRef>
          </c:val>
          <c:extLst>
            <c:ext xmlns:c16="http://schemas.microsoft.com/office/drawing/2014/chart" uri="{C3380CC4-5D6E-409C-BE32-E72D297353CC}">
              <c16:uniqueId val="{00000000-C9F4-4EE1-8985-938354A370B3}"/>
            </c:ext>
          </c:extLst>
        </c:ser>
        <c:ser>
          <c:idx val="4"/>
          <c:order val="2"/>
          <c:tx>
            <c:strRef>
              <c:f>'14 pav.'!$G$3</c:f>
              <c:strCache>
                <c:ptCount val="1"/>
                <c:pt idx="0">
                  <c:v>Senėjimo kaštai</c:v>
                </c:pt>
              </c:strCache>
            </c:strRef>
          </c:tx>
          <c:spPr>
            <a:solidFill>
              <a:schemeClr val="tx2">
                <a:lumMod val="20000"/>
                <a:lumOff val="80000"/>
              </a:schemeClr>
            </a:solidFill>
            <a:ln w="25400">
              <a:noFill/>
            </a:ln>
            <a:effectLst/>
          </c:spPr>
          <c:cat>
            <c:numRef>
              <c:extLst>
                <c:ext xmlns:c15="http://schemas.microsoft.com/office/drawing/2012/chart" uri="{02D57815-91ED-43cb-92C2-25804820EDAC}">
                  <c15:fullRef>
                    <c15:sqref>'14 pav.'!$D$4:$D$30</c15:sqref>
                  </c15:fullRef>
                </c:ext>
              </c:extLst>
              <c:f>'14 pav.'!$D$5:$D$30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extLst>
                <c:ext xmlns:c15="http://schemas.microsoft.com/office/drawing/2012/chart" uri="{02D57815-91ED-43cb-92C2-25804820EDAC}">
                  <c15:fullRef>
                    <c15:sqref>'14 pav.'!$G$4:$G$30</c15:sqref>
                  </c15:fullRef>
                </c:ext>
              </c:extLst>
              <c:f>'14 pav.'!$G$5:$G$30</c:f>
              <c:numCache>
                <c:formatCode>0.0</c:formatCode>
                <c:ptCount val="26"/>
                <c:pt idx="0">
                  <c:v>-5.5259762632431375E-7</c:v>
                </c:pt>
                <c:pt idx="1">
                  <c:v>-1.6963655653512433E-6</c:v>
                </c:pt>
                <c:pt idx="2">
                  <c:v>4.6374428740136864E-4</c:v>
                </c:pt>
                <c:pt idx="3">
                  <c:v>0.10025191438698045</c:v>
                </c:pt>
                <c:pt idx="4">
                  <c:v>0.26465656173665053</c:v>
                </c:pt>
                <c:pt idx="5">
                  <c:v>0.45793614396680482</c:v>
                </c:pt>
                <c:pt idx="6">
                  <c:v>0.65511859435594033</c:v>
                </c:pt>
                <c:pt idx="7">
                  <c:v>0.87876485721936604</c:v>
                </c:pt>
                <c:pt idx="8">
                  <c:v>1.1870161812384339</c:v>
                </c:pt>
                <c:pt idx="9">
                  <c:v>1.5782866676657861</c:v>
                </c:pt>
                <c:pt idx="10">
                  <c:v>2.0520828778868321</c:v>
                </c:pt>
                <c:pt idx="11">
                  <c:v>2.6225450590568116</c:v>
                </c:pt>
                <c:pt idx="12">
                  <c:v>3.2942360094476584</c:v>
                </c:pt>
                <c:pt idx="13">
                  <c:v>4.0549019174708718</c:v>
                </c:pt>
                <c:pt idx="14">
                  <c:v>4.8887658093058519</c:v>
                </c:pt>
                <c:pt idx="15">
                  <c:v>5.801019927209893</c:v>
                </c:pt>
                <c:pt idx="16">
                  <c:v>6.7932436764529172</c:v>
                </c:pt>
                <c:pt idx="17">
                  <c:v>7.8782442162711632</c:v>
                </c:pt>
                <c:pt idx="18">
                  <c:v>9.06881616016382</c:v>
                </c:pt>
                <c:pt idx="19">
                  <c:v>10.368957200755617</c:v>
                </c:pt>
                <c:pt idx="20">
                  <c:v>11.787819512881931</c:v>
                </c:pt>
                <c:pt idx="21">
                  <c:v>13.338434541016994</c:v>
                </c:pt>
                <c:pt idx="22">
                  <c:v>15.034592662817211</c:v>
                </c:pt>
                <c:pt idx="23">
                  <c:v>16.886719172229242</c:v>
                </c:pt>
                <c:pt idx="24">
                  <c:v>18.938670855067357</c:v>
                </c:pt>
                <c:pt idx="25">
                  <c:v>21.205816237897317</c:v>
                </c:pt>
              </c:numCache>
            </c:numRef>
          </c:val>
          <c:extLst>
            <c:ext xmlns:c16="http://schemas.microsoft.com/office/drawing/2014/chart" uri="{C3380CC4-5D6E-409C-BE32-E72D297353CC}">
              <c16:uniqueId val="{00000001-C9F4-4EE1-8985-938354A370B3}"/>
            </c:ext>
          </c:extLst>
        </c:ser>
        <c:dLbls>
          <c:showLegendKey val="0"/>
          <c:showVal val="0"/>
          <c:showCatName val="0"/>
          <c:showSerName val="0"/>
          <c:showPercent val="0"/>
          <c:showBubbleSize val="0"/>
        </c:dLbls>
        <c:axId val="309943007"/>
        <c:axId val="309956927"/>
      </c:areaChart>
      <c:lineChart>
        <c:grouping val="standard"/>
        <c:varyColors val="0"/>
        <c:ser>
          <c:idx val="0"/>
          <c:order val="0"/>
          <c:tx>
            <c:strRef>
              <c:f>'14 pav.'!$E$3</c:f>
              <c:strCache>
                <c:ptCount val="1"/>
                <c:pt idx="0">
                  <c:v>Valdžios sektoriaus skola</c:v>
                </c:pt>
              </c:strCache>
            </c:strRef>
          </c:tx>
          <c:spPr>
            <a:ln w="31750" cap="rnd">
              <a:solidFill>
                <a:schemeClr val="accent1"/>
              </a:solidFill>
              <a:round/>
            </a:ln>
            <a:effectLst/>
          </c:spPr>
          <c:marker>
            <c:symbol val="none"/>
          </c:marker>
          <c:dLbls>
            <c:dLbl>
              <c:idx val="27"/>
              <c:layout>
                <c:manualLayout>
                  <c:x val="-3.0678697677241212E-2"/>
                  <c:y val="-4.3163117074468862E-2"/>
                </c:manualLayout>
              </c:layout>
              <c:tx>
                <c:rich>
                  <a:bodyPr rot="0" spcFirstLastPara="1" vertOverflow="ellipsis" vert="horz" wrap="square" lIns="38100" tIns="19050" rIns="38100" bIns="19050" anchor="ctr" anchorCtr="1">
                    <a:spAutoFit/>
                  </a:bodyPr>
                  <a:lstStyle/>
                  <a:p>
                    <a:pPr>
                      <a:defRPr sz="1100" b="0" i="0" u="none" strike="noStrike" kern="1200" baseline="0">
                        <a:solidFill>
                          <a:schemeClr val="accent4">
                            <a:lumMod val="50000"/>
                          </a:schemeClr>
                        </a:solidFill>
                        <a:latin typeface="Arial" panose="020B0604020202020204" pitchFamily="34" charset="0"/>
                        <a:ea typeface="+mn-ea"/>
                        <a:cs typeface="Arial" panose="020B0604020202020204" pitchFamily="34" charset="0"/>
                      </a:defRPr>
                    </a:pPr>
                    <a:fld id="{E72FDEB1-5BFD-4DF5-8F3A-292BC4E3D0A9}" type="VALUE">
                      <a:rPr lang="en-US" b="0"/>
                      <a:pPr>
                        <a:defRPr>
                          <a:solidFill>
                            <a:schemeClr val="accent4">
                              <a:lumMod val="50000"/>
                            </a:schemeClr>
                          </a:solidFill>
                        </a:defRPr>
                      </a:pPr>
                      <a:t>[REIKŠMĖ]</a:t>
                    </a:fld>
                    <a:endParaRPr lang="lt-LT"/>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4">
                          <a:lumMod val="50000"/>
                        </a:schemeClr>
                      </a:solidFill>
                      <a:latin typeface="Arial" panose="020B0604020202020204" pitchFamily="34" charset="0"/>
                      <a:ea typeface="+mn-ea"/>
                      <a:cs typeface="Arial" panose="020B0604020202020204" pitchFamily="34" charset="0"/>
                    </a:defRPr>
                  </a:pPr>
                  <a:endParaRPr lang="lt-LT"/>
                </a:p>
              </c:txPr>
              <c:showLegendKey val="0"/>
              <c:showVal val="1"/>
              <c:showCatName val="0"/>
              <c:showSerName val="0"/>
              <c:showPercent val="0"/>
              <c:showBubbleSize val="0"/>
              <c:extLst>
                <c:ext xmlns:c15="http://schemas.microsoft.com/office/drawing/2012/chart" uri="{CE6537A1-D6FC-4f65-9D91-7224C49458BB}">
                  <c15:layout>
                    <c:manualLayout>
                      <c:w val="7.5250024169898275E-2"/>
                      <c:h val="5.8058609824116772E-2"/>
                    </c:manualLayout>
                  </c15:layout>
                  <c15:dlblFieldTable/>
                  <c15:showDataLabelsRange val="0"/>
                </c:ext>
                <c:ext xmlns:c16="http://schemas.microsoft.com/office/drawing/2014/chart" uri="{C3380CC4-5D6E-409C-BE32-E72D297353CC}">
                  <c16:uniqueId val="{00000002-C9F4-4EE1-8985-938354A370B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'14 pav.'!$D$4:$D$30</c15:sqref>
                  </c15:fullRef>
                </c:ext>
              </c:extLst>
              <c:f>'14 pav.'!$D$5:$D$30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extLst>
                <c:ext xmlns:c15="http://schemas.microsoft.com/office/drawing/2012/chart" uri="{02D57815-91ED-43cb-92C2-25804820EDAC}">
                  <c15:fullRef>
                    <c15:sqref>'14 pav.'!$E$4:$E$30</c15:sqref>
                  </c15:fullRef>
                </c:ext>
              </c:extLst>
              <c:f>'14 pav.'!$E$5:$E$30</c:f>
              <c:numCache>
                <c:formatCode>0.0</c:formatCode>
                <c:ptCount val="26"/>
                <c:pt idx="0">
                  <c:v>42.871649501220624</c:v>
                </c:pt>
                <c:pt idx="1">
                  <c:v>46.927959425148082</c:v>
                </c:pt>
                <c:pt idx="2">
                  <c:v>49.565353451857014</c:v>
                </c:pt>
                <c:pt idx="3">
                  <c:v>49.57418151094852</c:v>
                </c:pt>
                <c:pt idx="4">
                  <c:v>49.597528126145441</c:v>
                </c:pt>
                <c:pt idx="5">
                  <c:v>49.597891687264401</c:v>
                </c:pt>
                <c:pt idx="6">
                  <c:v>49.543064655213968</c:v>
                </c:pt>
                <c:pt idx="7">
                  <c:v>49.442558197513549</c:v>
                </c:pt>
                <c:pt idx="8">
                  <c:v>49.727404602152966</c:v>
                </c:pt>
                <c:pt idx="9">
                  <c:v>50.191282818527895</c:v>
                </c:pt>
                <c:pt idx="10">
                  <c:v>50.828306740302352</c:v>
                </c:pt>
                <c:pt idx="11">
                  <c:v>51.645495944065857</c:v>
                </c:pt>
                <c:pt idx="12">
                  <c:v>52.639822242611665</c:v>
                </c:pt>
                <c:pt idx="13">
                  <c:v>53.791760010802328</c:v>
                </c:pt>
                <c:pt idx="14">
                  <c:v>55.07917436586397</c:v>
                </c:pt>
                <c:pt idx="15">
                  <c:v>56.502277066914331</c:v>
                </c:pt>
                <c:pt idx="16">
                  <c:v>58.059142508388881</c:v>
                </c:pt>
                <c:pt idx="17">
                  <c:v>59.760669493584558</c:v>
                </c:pt>
                <c:pt idx="18">
                  <c:v>61.619028018345269</c:v>
                </c:pt>
                <c:pt idx="19">
                  <c:v>63.638487083104003</c:v>
                </c:pt>
                <c:pt idx="20">
                  <c:v>65.828862743207722</c:v>
                </c:pt>
                <c:pt idx="21">
                  <c:v>68.203844128648001</c:v>
                </c:pt>
                <c:pt idx="22">
                  <c:v>70.777670232842866</c:v>
                </c:pt>
                <c:pt idx="23">
                  <c:v>73.560958781912262</c:v>
                </c:pt>
                <c:pt idx="24">
                  <c:v>76.597577643186014</c:v>
                </c:pt>
                <c:pt idx="25">
                  <c:v>79.903237280856615</c:v>
                </c:pt>
              </c:numCache>
            </c:numRef>
          </c:val>
          <c:smooth val="0"/>
          <c:extLst>
            <c:ext xmlns:c16="http://schemas.microsoft.com/office/drawing/2014/chart" uri="{C3380CC4-5D6E-409C-BE32-E72D297353CC}">
              <c16:uniqueId val="{00000003-C9F4-4EE1-8985-938354A370B3}"/>
            </c:ext>
          </c:extLst>
        </c:ser>
        <c:ser>
          <c:idx val="1"/>
          <c:order val="3"/>
          <c:tx>
            <c:strRef>
              <c:f>'14 pav.'!$H$3</c:f>
              <c:strCache>
                <c:ptCount val="1"/>
                <c:pt idx="0">
                  <c:v>Mastrichto kriterijaus riba</c:v>
                </c:pt>
              </c:strCache>
            </c:strRef>
          </c:tx>
          <c:spPr>
            <a:ln w="28575" cap="rnd">
              <a:solidFill>
                <a:schemeClr val="bg2">
                  <a:lumMod val="75000"/>
                </a:schemeClr>
              </a:solidFill>
              <a:prstDash val="dash"/>
              <a:round/>
            </a:ln>
            <a:effectLst/>
          </c:spPr>
          <c:marker>
            <c:symbol val="none"/>
          </c:marker>
          <c:cat>
            <c:numRef>
              <c:extLst>
                <c:ext xmlns:c15="http://schemas.microsoft.com/office/drawing/2012/chart" uri="{02D57815-91ED-43cb-92C2-25804820EDAC}">
                  <c15:fullRef>
                    <c15:sqref>'14 pav.'!$D$4:$D$30</c15:sqref>
                  </c15:fullRef>
                </c:ext>
              </c:extLst>
              <c:f>'14 pav.'!$D$5:$D$30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extLst>
                <c:ext xmlns:c15="http://schemas.microsoft.com/office/drawing/2012/chart" uri="{02D57815-91ED-43cb-92C2-25804820EDAC}">
                  <c15:fullRef>
                    <c15:sqref>'14 pav.'!$H$4:$H$30</c15:sqref>
                  </c15:fullRef>
                </c:ext>
              </c:extLst>
              <c:f>'14 pav.'!$H$5:$H$30</c:f>
              <c:numCache>
                <c:formatCode>0.0</c:formatCode>
                <c:ptCount val="26"/>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numCache>
            </c:numRef>
          </c:val>
          <c:smooth val="0"/>
          <c:extLst>
            <c:ext xmlns:c16="http://schemas.microsoft.com/office/drawing/2014/chart" uri="{C3380CC4-5D6E-409C-BE32-E72D297353CC}">
              <c16:uniqueId val="{00000004-C9F4-4EE1-8985-938354A370B3}"/>
            </c:ext>
          </c:extLst>
        </c:ser>
        <c:dLbls>
          <c:showLegendKey val="0"/>
          <c:showVal val="0"/>
          <c:showCatName val="0"/>
          <c:showSerName val="0"/>
          <c:showPercent val="0"/>
          <c:showBubbleSize val="0"/>
        </c:dLbls>
        <c:marker val="1"/>
        <c:smooth val="0"/>
        <c:axId val="309943007"/>
        <c:axId val="309956927"/>
      </c:lineChart>
      <c:catAx>
        <c:axId val="309943007"/>
        <c:scaling>
          <c:orientation val="minMax"/>
        </c:scaling>
        <c:delete val="0"/>
        <c:axPos val="b"/>
        <c:numFmt formatCode="General" sourceLinked="0"/>
        <c:majorTickMark val="none"/>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09956927"/>
        <c:crosses val="autoZero"/>
        <c:auto val="1"/>
        <c:lblAlgn val="ctr"/>
        <c:lblOffset val="100"/>
        <c:tickLblSkip val="5"/>
        <c:noMultiLvlLbl val="0"/>
      </c:catAx>
      <c:valAx>
        <c:axId val="309956927"/>
        <c:scaling>
          <c:orientation val="minMax"/>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proc. BVP</a:t>
                </a:r>
              </a:p>
            </c:rich>
          </c:tx>
          <c:layout>
            <c:manualLayout>
              <c:xMode val="edge"/>
              <c:yMode val="edge"/>
              <c:x val="0"/>
              <c:y val="1.5169347227322002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09943007"/>
        <c:crosses val="autoZero"/>
        <c:crossBetween val="between"/>
      </c:valAx>
      <c:spPr>
        <a:noFill/>
        <a:ln>
          <a:noFill/>
        </a:ln>
        <a:effectLst/>
      </c:spPr>
    </c:plotArea>
    <c:legend>
      <c:legendPos val="b"/>
      <c:legendEntry>
        <c:idx val="3"/>
        <c:delete val="1"/>
      </c:legendEntry>
      <c:layout>
        <c:manualLayout>
          <c:xMode val="edge"/>
          <c:yMode val="edge"/>
          <c:x val="0"/>
          <c:y val="0.82324541071014923"/>
          <c:w val="1"/>
          <c:h val="6.4661583333123135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363925151873696E-2"/>
          <c:y val="0.10053460817501243"/>
          <c:w val="0.92726256997126566"/>
          <c:h val="0.73086252311295885"/>
        </c:manualLayout>
      </c:layout>
      <c:barChart>
        <c:barDir val="col"/>
        <c:grouping val="stacked"/>
        <c:varyColors val="0"/>
        <c:ser>
          <c:idx val="1"/>
          <c:order val="1"/>
          <c:tx>
            <c:strRef>
              <c:f>'2 pav.'!$D$5</c:f>
              <c:strCache>
                <c:ptCount val="1"/>
                <c:pt idx="0">
                  <c:v>Natūrali gyventojų kaita</c:v>
                </c:pt>
              </c:strCache>
            </c:strRef>
          </c:tx>
          <c:spPr>
            <a:solidFill>
              <a:schemeClr val="accent5"/>
            </a:solidFill>
            <a:ln>
              <a:noFill/>
            </a:ln>
            <a:effectLst/>
          </c:spPr>
          <c:invertIfNegative val="0"/>
          <c:cat>
            <c:numRef>
              <c:f>'2 pav.'!$E$3:$AL$3</c:f>
              <c:numCache>
                <c:formatCode>General</c:formatCode>
                <c:ptCount val="3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numCache>
            </c:numRef>
          </c:cat>
          <c:val>
            <c:numRef>
              <c:f>'2 pav.'!$E$5:$AL$5</c:f>
              <c:numCache>
                <c:formatCode>0;\ \–0</c:formatCode>
                <c:ptCount val="34"/>
                <c:pt idx="0">
                  <c:v>-11.592000000000001</c:v>
                </c:pt>
                <c:pt idx="1">
                  <c:v>-12.231</c:v>
                </c:pt>
                <c:pt idx="2">
                  <c:v>-12.782</c:v>
                </c:pt>
                <c:pt idx="3">
                  <c:v>-13.308</c:v>
                </c:pt>
                <c:pt idx="4">
                  <c:v>-19.991</c:v>
                </c:pt>
                <c:pt idx="5">
                  <c:v>-24.416</c:v>
                </c:pt>
                <c:pt idx="6">
                  <c:v>-20.815999999999999</c:v>
                </c:pt>
                <c:pt idx="7">
                  <c:v>-16.381999999999998</c:v>
                </c:pt>
                <c:pt idx="8">
                  <c:v>-17.530369653596541</c:v>
                </c:pt>
                <c:pt idx="9">
                  <c:v>-17.447019224173392</c:v>
                </c:pt>
                <c:pt idx="10">
                  <c:v>-17.734693694697231</c:v>
                </c:pt>
                <c:pt idx="11">
                  <c:v>-17.916068038293162</c:v>
                </c:pt>
                <c:pt idx="12">
                  <c:v>-18.176438216927924</c:v>
                </c:pt>
                <c:pt idx="13">
                  <c:v>-18.589898987413381</c:v>
                </c:pt>
                <c:pt idx="14">
                  <c:v>-18.833506060997955</c:v>
                </c:pt>
                <c:pt idx="15">
                  <c:v>-19.207031883451155</c:v>
                </c:pt>
                <c:pt idx="16">
                  <c:v>-19.410936485004612</c:v>
                </c:pt>
                <c:pt idx="17">
                  <c:v>-19.584979947075247</c:v>
                </c:pt>
                <c:pt idx="18">
                  <c:v>-19.85568592176028</c:v>
                </c:pt>
                <c:pt idx="19">
                  <c:v>-19.984691148576797</c:v>
                </c:pt>
                <c:pt idx="20">
                  <c:v>-20.169744103023781</c:v>
                </c:pt>
                <c:pt idx="21">
                  <c:v>-20.202535133144817</c:v>
                </c:pt>
                <c:pt idx="22">
                  <c:v>-20.355720865745564</c:v>
                </c:pt>
                <c:pt idx="23">
                  <c:v>-20.380922132137233</c:v>
                </c:pt>
                <c:pt idx="24">
                  <c:v>-20.545357149434277</c:v>
                </c:pt>
                <c:pt idx="25">
                  <c:v>-20.596160637288357</c:v>
                </c:pt>
                <c:pt idx="26">
                  <c:v>-20.792977034617216</c:v>
                </c:pt>
                <c:pt idx="27">
                  <c:v>-20.884213032347155</c:v>
                </c:pt>
                <c:pt idx="28">
                  <c:v>-21.129761518077459</c:v>
                </c:pt>
                <c:pt idx="29">
                  <c:v>-21.276127362145573</c:v>
                </c:pt>
                <c:pt idx="30">
                  <c:v>-21.581238789845258</c:v>
                </c:pt>
                <c:pt idx="31">
                  <c:v>-21.789206225346774</c:v>
                </c:pt>
                <c:pt idx="32">
                  <c:v>-22.141247198873199</c:v>
                </c:pt>
                <c:pt idx="33">
                  <c:v>-22.510241647313347</c:v>
                </c:pt>
              </c:numCache>
            </c:numRef>
          </c:val>
          <c:extLst>
            <c:ext xmlns:c16="http://schemas.microsoft.com/office/drawing/2014/chart" uri="{C3380CC4-5D6E-409C-BE32-E72D297353CC}">
              <c16:uniqueId val="{00000000-36A7-428D-9EF8-A5F98F31F8C4}"/>
            </c:ext>
          </c:extLst>
        </c:ser>
        <c:ser>
          <c:idx val="2"/>
          <c:order val="2"/>
          <c:tx>
            <c:strRef>
              <c:f>'2 pav.'!$D$6</c:f>
              <c:strCache>
                <c:ptCount val="1"/>
                <c:pt idx="0">
                  <c:v>Grynoji migracija</c:v>
                </c:pt>
              </c:strCache>
            </c:strRef>
          </c:tx>
          <c:spPr>
            <a:solidFill>
              <a:schemeClr val="accent4"/>
            </a:solidFill>
            <a:ln>
              <a:noFill/>
            </a:ln>
            <a:effectLst/>
          </c:spPr>
          <c:invertIfNegative val="0"/>
          <c:cat>
            <c:numRef>
              <c:f>'2 pav.'!$E$3:$AL$3</c:f>
              <c:numCache>
                <c:formatCode>General</c:formatCode>
                <c:ptCount val="3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numCache>
            </c:numRef>
          </c:cat>
          <c:val>
            <c:numRef>
              <c:f>'2 pav.'!$E$6:$AL$6</c:f>
              <c:numCache>
                <c:formatCode>0;\ \–0</c:formatCode>
                <c:ptCount val="34"/>
                <c:pt idx="0">
                  <c:v>-24.904</c:v>
                </c:pt>
                <c:pt idx="1">
                  <c:v>-20.646000000000001</c:v>
                </c:pt>
                <c:pt idx="2">
                  <c:v>-1.218</c:v>
                </c:pt>
                <c:pt idx="3">
                  <c:v>11.085000000000001</c:v>
                </c:pt>
                <c:pt idx="4">
                  <c:v>20.774999999999999</c:v>
                </c:pt>
                <c:pt idx="5">
                  <c:v>19.652999999999999</c:v>
                </c:pt>
                <c:pt idx="6">
                  <c:v>72.096999999999994</c:v>
                </c:pt>
                <c:pt idx="7">
                  <c:v>44.994</c:v>
                </c:pt>
                <c:pt idx="8">
                  <c:v>25.890999999999998</c:v>
                </c:pt>
                <c:pt idx="9">
                  <c:v>8.8849999999999998</c:v>
                </c:pt>
                <c:pt idx="10">
                  <c:v>5.6619999999999999</c:v>
                </c:pt>
                <c:pt idx="11">
                  <c:v>1.9870000000000001</c:v>
                </c:pt>
                <c:pt idx="12">
                  <c:v>2.9590000000000001</c:v>
                </c:pt>
                <c:pt idx="13">
                  <c:v>3.621</c:v>
                </c:pt>
                <c:pt idx="14">
                  <c:v>4.1230000000000002</c:v>
                </c:pt>
                <c:pt idx="15">
                  <c:v>4.673</c:v>
                </c:pt>
                <c:pt idx="16">
                  <c:v>5.3360000000000003</c:v>
                </c:pt>
                <c:pt idx="17">
                  <c:v>5.9880000000000004</c:v>
                </c:pt>
                <c:pt idx="18">
                  <c:v>6.5880000000000001</c:v>
                </c:pt>
                <c:pt idx="19">
                  <c:v>9.4700000000000006</c:v>
                </c:pt>
                <c:pt idx="20">
                  <c:v>9.7110000000000003</c:v>
                </c:pt>
                <c:pt idx="21">
                  <c:v>9.9309999999999992</c:v>
                </c:pt>
                <c:pt idx="22">
                  <c:v>10.073</c:v>
                </c:pt>
                <c:pt idx="23">
                  <c:v>10.18</c:v>
                </c:pt>
                <c:pt idx="24">
                  <c:v>10.452</c:v>
                </c:pt>
                <c:pt idx="25">
                  <c:v>10.79</c:v>
                </c:pt>
                <c:pt idx="26">
                  <c:v>11.076000000000001</c:v>
                </c:pt>
                <c:pt idx="27">
                  <c:v>11.379</c:v>
                </c:pt>
                <c:pt idx="28">
                  <c:v>11.698</c:v>
                </c:pt>
                <c:pt idx="29">
                  <c:v>12.022</c:v>
                </c:pt>
                <c:pt idx="30">
                  <c:v>12.375</c:v>
                </c:pt>
                <c:pt idx="31">
                  <c:v>12.718</c:v>
                </c:pt>
                <c:pt idx="32">
                  <c:v>13.238</c:v>
                </c:pt>
                <c:pt idx="33">
                  <c:v>13.532999999999999</c:v>
                </c:pt>
              </c:numCache>
            </c:numRef>
          </c:val>
          <c:extLst>
            <c:ext xmlns:c16="http://schemas.microsoft.com/office/drawing/2014/chart" uri="{C3380CC4-5D6E-409C-BE32-E72D297353CC}">
              <c16:uniqueId val="{00000001-36A7-428D-9EF8-A5F98F31F8C4}"/>
            </c:ext>
          </c:extLst>
        </c:ser>
        <c:dLbls>
          <c:showLegendKey val="0"/>
          <c:showVal val="0"/>
          <c:showCatName val="0"/>
          <c:showSerName val="0"/>
          <c:showPercent val="0"/>
          <c:showBubbleSize val="0"/>
        </c:dLbls>
        <c:gapWidth val="50"/>
        <c:overlap val="100"/>
        <c:axId val="1897929136"/>
        <c:axId val="1897940656"/>
      </c:barChart>
      <c:lineChart>
        <c:grouping val="standard"/>
        <c:varyColors val="0"/>
        <c:ser>
          <c:idx val="0"/>
          <c:order val="0"/>
          <c:tx>
            <c:strRef>
              <c:f>'2 pav.'!$D$4</c:f>
              <c:strCache>
                <c:ptCount val="1"/>
                <c:pt idx="0">
                  <c:v>Gyventojų skaičiaus pokytis</c:v>
                </c:pt>
              </c:strCache>
            </c:strRef>
          </c:tx>
          <c:spPr>
            <a:ln w="38100" cap="rnd">
              <a:solidFill>
                <a:srgbClr val="D41A1F"/>
              </a:solidFill>
              <a:round/>
            </a:ln>
            <a:effectLst/>
          </c:spPr>
          <c:marker>
            <c:symbol val="none"/>
          </c:marker>
          <c:cat>
            <c:numRef>
              <c:f>'2 pav.'!$E$3:$AL$3</c:f>
              <c:numCache>
                <c:formatCode>General</c:formatCode>
                <c:ptCount val="3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pt idx="33">
                  <c:v>2050</c:v>
                </c:pt>
              </c:numCache>
            </c:numRef>
          </c:cat>
          <c:val>
            <c:numRef>
              <c:f>'2 pav.'!$E$4:$AL$4</c:f>
              <c:numCache>
                <c:formatCode>0;\ \–0</c:formatCode>
                <c:ptCount val="34"/>
                <c:pt idx="0">
                  <c:v>-36.496000000000002</c:v>
                </c:pt>
                <c:pt idx="1">
                  <c:v>-32.877000000000002</c:v>
                </c:pt>
                <c:pt idx="2">
                  <c:v>-14</c:v>
                </c:pt>
                <c:pt idx="3">
                  <c:v>-2.2229999999999999</c:v>
                </c:pt>
                <c:pt idx="4">
                  <c:v>0.78400000000000003</c:v>
                </c:pt>
                <c:pt idx="5">
                  <c:v>-4.7629999999999999</c:v>
                </c:pt>
                <c:pt idx="6">
                  <c:v>51.280999999999999</c:v>
                </c:pt>
                <c:pt idx="7">
                  <c:v>28.611999999999998</c:v>
                </c:pt>
                <c:pt idx="8">
                  <c:v>8.3606303464034575</c:v>
                </c:pt>
                <c:pt idx="9">
                  <c:v>-8.5620192241733886</c:v>
                </c:pt>
                <c:pt idx="10">
                  <c:v>-12.072693694697227</c:v>
                </c:pt>
                <c:pt idx="11">
                  <c:v>-15.92906803829316</c:v>
                </c:pt>
                <c:pt idx="12">
                  <c:v>-15.217438216927928</c:v>
                </c:pt>
                <c:pt idx="13">
                  <c:v>-14.968898987413384</c:v>
                </c:pt>
                <c:pt idx="14">
                  <c:v>-14.710506060997956</c:v>
                </c:pt>
                <c:pt idx="15">
                  <c:v>-14.534031883451156</c:v>
                </c:pt>
                <c:pt idx="16">
                  <c:v>-14.074936485004612</c:v>
                </c:pt>
                <c:pt idx="17">
                  <c:v>-13.596979947075248</c:v>
                </c:pt>
                <c:pt idx="18">
                  <c:v>-13.267685921760275</c:v>
                </c:pt>
                <c:pt idx="19">
                  <c:v>-10.514691148576793</c:v>
                </c:pt>
                <c:pt idx="20">
                  <c:v>-10.458744103023783</c:v>
                </c:pt>
                <c:pt idx="21">
                  <c:v>-10.271535133144818</c:v>
                </c:pt>
                <c:pt idx="22">
                  <c:v>-10.282720865745564</c:v>
                </c:pt>
                <c:pt idx="23">
                  <c:v>-10.200922132137231</c:v>
                </c:pt>
                <c:pt idx="24">
                  <c:v>-10.093357149434276</c:v>
                </c:pt>
                <c:pt idx="25">
                  <c:v>-9.8061606372883539</c:v>
                </c:pt>
                <c:pt idx="26">
                  <c:v>-9.7169770346172157</c:v>
                </c:pt>
                <c:pt idx="27">
                  <c:v>-9.5052130323471502</c:v>
                </c:pt>
                <c:pt idx="28">
                  <c:v>-9.4317615180774599</c:v>
                </c:pt>
                <c:pt idx="29">
                  <c:v>-9.2541273621455762</c:v>
                </c:pt>
                <c:pt idx="30">
                  <c:v>-9.2062387898452585</c:v>
                </c:pt>
                <c:pt idx="31">
                  <c:v>-9.0712062253467742</c:v>
                </c:pt>
                <c:pt idx="32">
                  <c:v>-8.9032471988731992</c:v>
                </c:pt>
                <c:pt idx="33">
                  <c:v>-8.9772416473133489</c:v>
                </c:pt>
              </c:numCache>
            </c:numRef>
          </c:val>
          <c:smooth val="0"/>
          <c:extLst>
            <c:ext xmlns:c16="http://schemas.microsoft.com/office/drawing/2014/chart" uri="{C3380CC4-5D6E-409C-BE32-E72D297353CC}">
              <c16:uniqueId val="{00000002-36A7-428D-9EF8-A5F98F31F8C4}"/>
            </c:ext>
          </c:extLst>
        </c:ser>
        <c:dLbls>
          <c:showLegendKey val="0"/>
          <c:showVal val="0"/>
          <c:showCatName val="0"/>
          <c:showSerName val="0"/>
          <c:showPercent val="0"/>
          <c:showBubbleSize val="0"/>
        </c:dLbls>
        <c:marker val="1"/>
        <c:smooth val="0"/>
        <c:axId val="1897929136"/>
        <c:axId val="1897940656"/>
      </c:lineChart>
      <c:catAx>
        <c:axId val="1897929136"/>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897940656"/>
        <c:crosses val="autoZero"/>
        <c:auto val="1"/>
        <c:lblAlgn val="ctr"/>
        <c:lblOffset val="100"/>
        <c:tickLblSkip val="3"/>
        <c:noMultiLvlLbl val="0"/>
      </c:catAx>
      <c:valAx>
        <c:axId val="1897940656"/>
        <c:scaling>
          <c:orientation val="minMax"/>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100"/>
                  <a:t>tūkst. asmenų</a:t>
                </a:r>
              </a:p>
            </c:rich>
          </c:tx>
          <c:layout>
            <c:manualLayout>
              <c:xMode val="edge"/>
              <c:yMode val="edge"/>
              <c:x val="1.1053844318283504E-2"/>
              <c:y val="9.2504877192349684E-4"/>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_ ;\–#,##0\ "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897929136"/>
        <c:crosses val="autoZero"/>
        <c:crossBetween val="between"/>
      </c:valAx>
      <c:spPr>
        <a:noFill/>
        <a:ln>
          <a:noFill/>
        </a:ln>
        <a:effectLst/>
      </c:spPr>
    </c:plotArea>
    <c:legend>
      <c:legendPos val="b"/>
      <c:layout>
        <c:manualLayout>
          <c:xMode val="edge"/>
          <c:yMode val="edge"/>
          <c:x val="2.1742669795281222E-2"/>
          <c:y val="0.94172454177354104"/>
          <c:w val="0.94708171351302983"/>
          <c:h val="5.8275458226458916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81994408264895E-2"/>
          <c:y val="1.2916730392543761E-2"/>
          <c:w val="0.66212620439902004"/>
          <c:h val="0.82339156824146986"/>
        </c:manualLayout>
      </c:layout>
      <c:barChart>
        <c:barDir val="bar"/>
        <c:grouping val="clustered"/>
        <c:varyColors val="0"/>
        <c:ser>
          <c:idx val="0"/>
          <c:order val="1"/>
          <c:tx>
            <c:strRef>
              <c:f>'3 pav.'!$E$4</c:f>
              <c:strCache>
                <c:ptCount val="1"/>
                <c:pt idx="0">
                  <c:v>2025</c:v>
                </c:pt>
              </c:strCache>
            </c:strRef>
          </c:tx>
          <c:spPr>
            <a:solidFill>
              <a:schemeClr val="accent4">
                <a:lumMod val="40000"/>
                <a:lumOff val="60000"/>
              </a:schemeClr>
            </a:solidFill>
            <a:ln w="25400">
              <a:solidFill>
                <a:schemeClr val="accent4">
                  <a:lumMod val="40000"/>
                  <a:lumOff val="60000"/>
                </a:schemeClr>
              </a:solidFill>
            </a:ln>
            <a:effectLst/>
          </c:spPr>
          <c:invertIfNegative val="0"/>
          <c:cat>
            <c:strRef>
              <c:f>'3 pav.'!$D$5:$D$25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'3 pav.'!$E$5:$E$25</c:f>
              <c:numCache>
                <c:formatCode>0</c:formatCode>
                <c:ptCount val="21"/>
                <c:pt idx="0">
                  <c:v>114</c:v>
                </c:pt>
                <c:pt idx="1">
                  <c:v>145</c:v>
                </c:pt>
                <c:pt idx="2">
                  <c:v>148</c:v>
                </c:pt>
                <c:pt idx="3">
                  <c:v>142</c:v>
                </c:pt>
                <c:pt idx="4">
                  <c:v>134</c:v>
                </c:pt>
                <c:pt idx="5">
                  <c:v>160</c:v>
                </c:pt>
                <c:pt idx="6">
                  <c:v>204</c:v>
                </c:pt>
                <c:pt idx="7">
                  <c:v>223</c:v>
                </c:pt>
                <c:pt idx="8">
                  <c:v>204</c:v>
                </c:pt>
                <c:pt idx="9">
                  <c:v>194</c:v>
                </c:pt>
                <c:pt idx="10">
                  <c:v>204</c:v>
                </c:pt>
                <c:pt idx="11">
                  <c:v>205</c:v>
                </c:pt>
                <c:pt idx="12">
                  <c:v>216</c:v>
                </c:pt>
                <c:pt idx="13">
                  <c:v>189</c:v>
                </c:pt>
                <c:pt idx="14">
                  <c:v>141</c:v>
                </c:pt>
                <c:pt idx="15">
                  <c:v>109</c:v>
                </c:pt>
                <c:pt idx="16">
                  <c:v>84</c:v>
                </c:pt>
                <c:pt idx="17">
                  <c:v>53</c:v>
                </c:pt>
                <c:pt idx="18">
                  <c:v>20</c:v>
                </c:pt>
                <c:pt idx="19">
                  <c:v>4</c:v>
                </c:pt>
                <c:pt idx="20">
                  <c:v>0</c:v>
                </c:pt>
              </c:numCache>
            </c:numRef>
          </c:val>
          <c:extLst>
            <c:ext xmlns:c16="http://schemas.microsoft.com/office/drawing/2014/chart" uri="{C3380CC4-5D6E-409C-BE32-E72D297353CC}">
              <c16:uniqueId val="{00000000-9E93-4415-83F6-C2C1D776E8F4}"/>
            </c:ext>
          </c:extLst>
        </c:ser>
        <c:dLbls>
          <c:showLegendKey val="0"/>
          <c:showVal val="0"/>
          <c:showCatName val="0"/>
          <c:showSerName val="0"/>
          <c:showPercent val="0"/>
          <c:showBubbleSize val="0"/>
        </c:dLbls>
        <c:gapWidth val="0"/>
        <c:axId val="1979619008"/>
        <c:axId val="1979617568"/>
      </c:barChart>
      <c:barChart>
        <c:barDir val="bar"/>
        <c:grouping val="clustered"/>
        <c:varyColors val="0"/>
        <c:ser>
          <c:idx val="1"/>
          <c:order val="0"/>
          <c:tx>
            <c:strRef>
              <c:f>'3 pav.'!$F$4</c:f>
              <c:strCache>
                <c:ptCount val="1"/>
                <c:pt idx="0">
                  <c:v>2050</c:v>
                </c:pt>
              </c:strCache>
            </c:strRef>
          </c:tx>
          <c:spPr>
            <a:noFill/>
            <a:ln w="25400">
              <a:solidFill>
                <a:schemeClr val="accent4">
                  <a:lumMod val="50000"/>
                </a:schemeClr>
              </a:solidFill>
            </a:ln>
            <a:effectLst/>
          </c:spPr>
          <c:invertIfNegative val="0"/>
          <c:cat>
            <c:strRef>
              <c:f>'3 pav.'!$D$5:$D$25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'3 pav.'!$F$5:$F$25</c:f>
              <c:numCache>
                <c:formatCode>0</c:formatCode>
                <c:ptCount val="21"/>
                <c:pt idx="0">
                  <c:v>85</c:v>
                </c:pt>
                <c:pt idx="1">
                  <c:v>86</c:v>
                </c:pt>
                <c:pt idx="2">
                  <c:v>85</c:v>
                </c:pt>
                <c:pt idx="3">
                  <c:v>88</c:v>
                </c:pt>
                <c:pt idx="4">
                  <c:v>94</c:v>
                </c:pt>
                <c:pt idx="5">
                  <c:v>103</c:v>
                </c:pt>
                <c:pt idx="6">
                  <c:v>143</c:v>
                </c:pt>
                <c:pt idx="7">
                  <c:v>156</c:v>
                </c:pt>
                <c:pt idx="8">
                  <c:v>161</c:v>
                </c:pt>
                <c:pt idx="9">
                  <c:v>169</c:v>
                </c:pt>
                <c:pt idx="10">
                  <c:v>199</c:v>
                </c:pt>
                <c:pt idx="11">
                  <c:v>226</c:v>
                </c:pt>
                <c:pt idx="12">
                  <c:v>227</c:v>
                </c:pt>
                <c:pt idx="13">
                  <c:v>193</c:v>
                </c:pt>
                <c:pt idx="14">
                  <c:v>165</c:v>
                </c:pt>
                <c:pt idx="15">
                  <c:v>151</c:v>
                </c:pt>
                <c:pt idx="16">
                  <c:v>126</c:v>
                </c:pt>
                <c:pt idx="17">
                  <c:v>95</c:v>
                </c:pt>
                <c:pt idx="18">
                  <c:v>46</c:v>
                </c:pt>
                <c:pt idx="19">
                  <c:v>11</c:v>
                </c:pt>
                <c:pt idx="20">
                  <c:v>2</c:v>
                </c:pt>
              </c:numCache>
            </c:numRef>
          </c:val>
          <c:extLst>
            <c:ext xmlns:c16="http://schemas.microsoft.com/office/drawing/2014/chart" uri="{C3380CC4-5D6E-409C-BE32-E72D297353CC}">
              <c16:uniqueId val="{00000001-9E93-4415-83F6-C2C1D776E8F4}"/>
            </c:ext>
          </c:extLst>
        </c:ser>
        <c:dLbls>
          <c:showLegendKey val="0"/>
          <c:showVal val="0"/>
          <c:showCatName val="0"/>
          <c:showSerName val="0"/>
          <c:showPercent val="0"/>
          <c:showBubbleSize val="0"/>
        </c:dLbls>
        <c:gapWidth val="0"/>
        <c:axId val="1201919487"/>
        <c:axId val="1201916607"/>
      </c:barChart>
      <c:catAx>
        <c:axId val="197961900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979617568"/>
        <c:crosses val="autoZero"/>
        <c:auto val="1"/>
        <c:lblAlgn val="ctr"/>
        <c:lblOffset val="100"/>
        <c:noMultiLvlLbl val="0"/>
      </c:catAx>
      <c:valAx>
        <c:axId val="1979617568"/>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r>
                  <a:rPr lang="lt-LT" sz="1100"/>
                  <a:t>gyventojų skaičius</a:t>
                </a:r>
                <a:r>
                  <a:rPr lang="lt-LT" sz="1100" baseline="0"/>
                  <a:t> </a:t>
                </a:r>
                <a:r>
                  <a:rPr lang="lt-LT" sz="1100"/>
                  <a:t>tūkst.</a:t>
                </a:r>
              </a:p>
            </c:rich>
          </c:tx>
          <c:layout>
            <c:manualLayout>
              <c:xMode val="edge"/>
              <c:yMode val="edge"/>
              <c:x val="8.3009747200832776E-2"/>
              <c:y val="0.9026090848731444"/>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title>
        <c:numFmt formatCode="General"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979619008"/>
        <c:crosses val="autoZero"/>
        <c:crossBetween val="between"/>
      </c:valAx>
      <c:valAx>
        <c:axId val="1201916607"/>
        <c:scaling>
          <c:orientation val="minMax"/>
        </c:scaling>
        <c:delete val="1"/>
        <c:axPos val="t"/>
        <c:numFmt formatCode="0" sourceLinked="1"/>
        <c:majorTickMark val="out"/>
        <c:minorTickMark val="none"/>
        <c:tickLblPos val="nextTo"/>
        <c:crossAx val="1201919487"/>
        <c:crosses val="max"/>
        <c:crossBetween val="between"/>
      </c:valAx>
      <c:catAx>
        <c:axId val="1201919487"/>
        <c:scaling>
          <c:orientation val="minMax"/>
        </c:scaling>
        <c:delete val="1"/>
        <c:axPos val="r"/>
        <c:numFmt formatCode="General" sourceLinked="1"/>
        <c:majorTickMark val="out"/>
        <c:minorTickMark val="none"/>
        <c:tickLblPos val="nextTo"/>
        <c:crossAx val="1201916607"/>
        <c:crosses val="max"/>
        <c:auto val="1"/>
        <c:lblAlgn val="ctr"/>
        <c:lblOffset val="100"/>
        <c:noMultiLvlLbl val="0"/>
      </c:catAx>
      <c:spPr>
        <a:noFill/>
        <a:ln>
          <a:noFill/>
        </a:ln>
        <a:effectLst/>
      </c:spPr>
    </c:plotArea>
    <c:legend>
      <c:legendPos val="r"/>
      <c:layout>
        <c:manualLayout>
          <c:xMode val="edge"/>
          <c:yMode val="edge"/>
          <c:x val="0.56426675738563625"/>
          <c:y val="0.76460470691065174"/>
          <c:w val="0.2050810518933876"/>
          <c:h val="7.556093236389216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mj-lt"/>
        </a:defRPr>
      </a:pPr>
      <a:endParaRPr lang="lt-L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771950191053524E-2"/>
          <c:y val="0.10092567967600378"/>
          <c:w val="0.93517832275878199"/>
          <c:h val="0.7417902075279188"/>
        </c:manualLayout>
      </c:layout>
      <c:barChart>
        <c:barDir val="col"/>
        <c:grouping val="stacked"/>
        <c:varyColors val="0"/>
        <c:ser>
          <c:idx val="1"/>
          <c:order val="1"/>
          <c:tx>
            <c:strRef>
              <c:f>'4 pav.'!$F$3</c:f>
              <c:strCache>
                <c:ptCount val="1"/>
                <c:pt idx="0">
                  <c:v>Bendras gamybos veiksnių našumas</c:v>
                </c:pt>
              </c:strCache>
            </c:strRef>
          </c:tx>
          <c:spPr>
            <a:solidFill>
              <a:srgbClr val="64B4CD"/>
            </a:solidFill>
          </c:spPr>
          <c:invertIfNegative val="0"/>
          <c:cat>
            <c:numRef>
              <c:extLst>
                <c:ext xmlns:c15="http://schemas.microsoft.com/office/drawing/2012/chart" uri="{02D57815-91ED-43cb-92C2-25804820EDAC}">
                  <c15:fullRef>
                    <c15:sqref>'4 pav.'!$D$4:$D$54</c15:sqref>
                  </c15:fullRef>
                </c:ext>
              </c:extLst>
              <c:f>'4 pav.'!$D$8:$D$54</c:f>
              <c:numCache>
                <c:formatCode>General</c:formatCode>
                <c:ptCount val="4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pt idx="31">
                  <c:v>2035</c:v>
                </c:pt>
                <c:pt idx="32">
                  <c:v>2036</c:v>
                </c:pt>
                <c:pt idx="33">
                  <c:v>2037</c:v>
                </c:pt>
                <c:pt idx="34">
                  <c:v>2038</c:v>
                </c:pt>
                <c:pt idx="35">
                  <c:v>2039</c:v>
                </c:pt>
                <c:pt idx="36">
                  <c:v>2040</c:v>
                </c:pt>
                <c:pt idx="37">
                  <c:v>2041</c:v>
                </c:pt>
                <c:pt idx="38">
                  <c:v>2042</c:v>
                </c:pt>
                <c:pt idx="39">
                  <c:v>2043</c:v>
                </c:pt>
                <c:pt idx="40">
                  <c:v>2044</c:v>
                </c:pt>
                <c:pt idx="41">
                  <c:v>2045</c:v>
                </c:pt>
                <c:pt idx="42">
                  <c:v>2046</c:v>
                </c:pt>
                <c:pt idx="43">
                  <c:v>2047</c:v>
                </c:pt>
                <c:pt idx="44">
                  <c:v>2048</c:v>
                </c:pt>
                <c:pt idx="45">
                  <c:v>2049</c:v>
                </c:pt>
                <c:pt idx="46">
                  <c:v>2050</c:v>
                </c:pt>
              </c:numCache>
            </c:numRef>
          </c:cat>
          <c:val>
            <c:numRef>
              <c:extLst>
                <c:ext xmlns:c15="http://schemas.microsoft.com/office/drawing/2012/chart" uri="{02D57815-91ED-43cb-92C2-25804820EDAC}">
                  <c15:fullRef>
                    <c15:sqref>'4 pav.'!$F$4:$F$54</c15:sqref>
                  </c15:fullRef>
                </c:ext>
              </c:extLst>
              <c:f>'4 pav.'!$F$8:$F$54</c:f>
              <c:numCache>
                <c:formatCode>0.0</c:formatCode>
                <c:ptCount val="47"/>
                <c:pt idx="0">
                  <c:v>3.6750797595183293</c:v>
                </c:pt>
                <c:pt idx="1">
                  <c:v>3.4749641375666496</c:v>
                </c:pt>
                <c:pt idx="2">
                  <c:v>3.0888659866833645</c:v>
                </c:pt>
                <c:pt idx="3">
                  <c:v>2.7879022296931844</c:v>
                </c:pt>
                <c:pt idx="4">
                  <c:v>2.8073749833740003</c:v>
                </c:pt>
                <c:pt idx="5">
                  <c:v>2.698493820581005</c:v>
                </c:pt>
                <c:pt idx="6">
                  <c:v>1.739535661504954</c:v>
                </c:pt>
                <c:pt idx="7">
                  <c:v>1.5695429958784146</c:v>
                </c:pt>
                <c:pt idx="8">
                  <c:v>1.600905995853763</c:v>
                </c:pt>
                <c:pt idx="9">
                  <c:v>1.3312617866402032</c:v>
                </c:pt>
                <c:pt idx="10">
                  <c:v>1.3509203987694285</c:v>
                </c:pt>
                <c:pt idx="11">
                  <c:v>1.3303276326073199</c:v>
                </c:pt>
                <c:pt idx="12">
                  <c:v>1.3190357702545619</c:v>
                </c:pt>
                <c:pt idx="13">
                  <c:v>1.2994251304109916</c:v>
                </c:pt>
                <c:pt idx="14">
                  <c:v>1.3401849456554427</c:v>
                </c:pt>
                <c:pt idx="15">
                  <c:v>1.346058781764059</c:v>
                </c:pt>
                <c:pt idx="16">
                  <c:v>1.3106422679890706</c:v>
                </c:pt>
                <c:pt idx="17">
                  <c:v>1.1428140055555147</c:v>
                </c:pt>
                <c:pt idx="18">
                  <c:v>1.073290658856596</c:v>
                </c:pt>
                <c:pt idx="19">
                  <c:v>0.93139892920381939</c:v>
                </c:pt>
                <c:pt idx="20">
                  <c:v>0.9658026257691521</c:v>
                </c:pt>
                <c:pt idx="21">
                  <c:v>1.0835074901828889</c:v>
                </c:pt>
                <c:pt idx="22">
                  <c:v>1.184754400830057</c:v>
                </c:pt>
                <c:pt idx="23">
                  <c:v>1.2864256397393525</c:v>
                </c:pt>
                <c:pt idx="24">
                  <c:v>1.3716674285406238</c:v>
                </c:pt>
                <c:pt idx="25">
                  <c:v>1.4261034168573605</c:v>
                </c:pt>
                <c:pt idx="26">
                  <c:v>1.4461200217523729</c:v>
                </c:pt>
                <c:pt idx="27">
                  <c:v>1.439052616040648</c:v>
                </c:pt>
                <c:pt idx="28">
                  <c:v>1.4142554732060386</c:v>
                </c:pt>
                <c:pt idx="29">
                  <c:v>1.3793401655205706</c:v>
                </c:pt>
                <c:pt idx="30">
                  <c:v>1.3414318480825749</c:v>
                </c:pt>
                <c:pt idx="31">
                  <c:v>1.3062420849074829</c:v>
                </c:pt>
                <c:pt idx="32">
                  <c:v>1.2763060750183186</c:v>
                </c:pt>
                <c:pt idx="33">
                  <c:v>1.2518240767988242</c:v>
                </c:pt>
                <c:pt idx="34">
                  <c:v>1.2322429702745996</c:v>
                </c:pt>
                <c:pt idx="35">
                  <c:v>1.2165159171042106</c:v>
                </c:pt>
                <c:pt idx="36">
                  <c:v>1.2031546030257356</c:v>
                </c:pt>
                <c:pt idx="37">
                  <c:v>1.1908772038186299</c:v>
                </c:pt>
                <c:pt idx="38">
                  <c:v>1.1790104533352164</c:v>
                </c:pt>
                <c:pt idx="39">
                  <c:v>1.16732811651028</c:v>
                </c:pt>
                <c:pt idx="40">
                  <c:v>1.1558986531904125</c:v>
                </c:pt>
                <c:pt idx="41">
                  <c:v>1.1450903974513427</c:v>
                </c:pt>
                <c:pt idx="42">
                  <c:v>1.1354510777846105</c:v>
                </c:pt>
                <c:pt idx="43">
                  <c:v>1.1274867594555538</c:v>
                </c:pt>
                <c:pt idx="44">
                  <c:v>1.1215331863799083</c:v>
                </c:pt>
                <c:pt idx="45">
                  <c:v>1.1176915972466173</c:v>
                </c:pt>
                <c:pt idx="46">
                  <c:v>1.1157258840167383</c:v>
                </c:pt>
              </c:numCache>
            </c:numRef>
          </c:val>
          <c:extLst>
            <c:ext xmlns:c16="http://schemas.microsoft.com/office/drawing/2014/chart" uri="{C3380CC4-5D6E-409C-BE32-E72D297353CC}">
              <c16:uniqueId val="{00000000-930C-44EB-A9D7-50211F4D7BD2}"/>
            </c:ext>
          </c:extLst>
        </c:ser>
        <c:ser>
          <c:idx val="3"/>
          <c:order val="2"/>
          <c:tx>
            <c:strRef>
              <c:f>'4 pav.'!$G$3</c:f>
              <c:strCache>
                <c:ptCount val="1"/>
                <c:pt idx="0">
                  <c:v>Darbas</c:v>
                </c:pt>
              </c:strCache>
            </c:strRef>
          </c:tx>
          <c:spPr>
            <a:solidFill>
              <a:srgbClr val="333F50"/>
            </a:solidFill>
          </c:spPr>
          <c:invertIfNegative val="0"/>
          <c:cat>
            <c:numRef>
              <c:extLst>
                <c:ext xmlns:c15="http://schemas.microsoft.com/office/drawing/2012/chart" uri="{02D57815-91ED-43cb-92C2-25804820EDAC}">
                  <c15:fullRef>
                    <c15:sqref>'4 pav.'!$D$4:$D$54</c15:sqref>
                  </c15:fullRef>
                </c:ext>
              </c:extLst>
              <c:f>'4 pav.'!$D$8:$D$54</c:f>
              <c:numCache>
                <c:formatCode>General</c:formatCode>
                <c:ptCount val="4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pt idx="31">
                  <c:v>2035</c:v>
                </c:pt>
                <c:pt idx="32">
                  <c:v>2036</c:v>
                </c:pt>
                <c:pt idx="33">
                  <c:v>2037</c:v>
                </c:pt>
                <c:pt idx="34">
                  <c:v>2038</c:v>
                </c:pt>
                <c:pt idx="35">
                  <c:v>2039</c:v>
                </c:pt>
                <c:pt idx="36">
                  <c:v>2040</c:v>
                </c:pt>
                <c:pt idx="37">
                  <c:v>2041</c:v>
                </c:pt>
                <c:pt idx="38">
                  <c:v>2042</c:v>
                </c:pt>
                <c:pt idx="39">
                  <c:v>2043</c:v>
                </c:pt>
                <c:pt idx="40">
                  <c:v>2044</c:v>
                </c:pt>
                <c:pt idx="41">
                  <c:v>2045</c:v>
                </c:pt>
                <c:pt idx="42">
                  <c:v>2046</c:v>
                </c:pt>
                <c:pt idx="43">
                  <c:v>2047</c:v>
                </c:pt>
                <c:pt idx="44">
                  <c:v>2048</c:v>
                </c:pt>
                <c:pt idx="45">
                  <c:v>2049</c:v>
                </c:pt>
                <c:pt idx="46">
                  <c:v>2050</c:v>
                </c:pt>
              </c:numCache>
            </c:numRef>
          </c:cat>
          <c:val>
            <c:numRef>
              <c:extLst>
                <c:ext xmlns:c15="http://schemas.microsoft.com/office/drawing/2012/chart" uri="{02D57815-91ED-43cb-92C2-25804820EDAC}">
                  <c15:fullRef>
                    <c15:sqref>'4 pav.'!$G$4:$G$54</c15:sqref>
                  </c15:fullRef>
                </c:ext>
              </c:extLst>
              <c:f>'4 pav.'!$G$8:$G$54</c:f>
              <c:numCache>
                <c:formatCode>0.0</c:formatCode>
                <c:ptCount val="47"/>
                <c:pt idx="0">
                  <c:v>-0.20108282144860823</c:v>
                </c:pt>
                <c:pt idx="1">
                  <c:v>-0.16889268272905156</c:v>
                </c:pt>
                <c:pt idx="2">
                  <c:v>-0.17354742301324677</c:v>
                </c:pt>
                <c:pt idx="3">
                  <c:v>-0.17478646477798065</c:v>
                </c:pt>
                <c:pt idx="4">
                  <c:v>-0.28067005672744472</c:v>
                </c:pt>
                <c:pt idx="5">
                  <c:v>-0.53530659765249311</c:v>
                </c:pt>
                <c:pt idx="6">
                  <c:v>-0.4291402614371691</c:v>
                </c:pt>
                <c:pt idx="7">
                  <c:v>-0.27828586018745227</c:v>
                </c:pt>
                <c:pt idx="8">
                  <c:v>-0.32725847876554326</c:v>
                </c:pt>
                <c:pt idx="9">
                  <c:v>-0.26352302620387036</c:v>
                </c:pt>
                <c:pt idx="10">
                  <c:v>-0.18262816261665193</c:v>
                </c:pt>
                <c:pt idx="11">
                  <c:v>-4.1881365474750964E-2</c:v>
                </c:pt>
                <c:pt idx="12">
                  <c:v>7.756859709991204E-2</c:v>
                </c:pt>
                <c:pt idx="13">
                  <c:v>0.1378833451265109</c:v>
                </c:pt>
                <c:pt idx="14">
                  <c:v>0.24007308456123155</c:v>
                </c:pt>
                <c:pt idx="15">
                  <c:v>0.32785768431847373</c:v>
                </c:pt>
                <c:pt idx="16">
                  <c:v>0.34587187785950846</c:v>
                </c:pt>
                <c:pt idx="17">
                  <c:v>0.59084395110733112</c:v>
                </c:pt>
                <c:pt idx="18">
                  <c:v>0.65772835496147763</c:v>
                </c:pt>
                <c:pt idx="19">
                  <c:v>0.55839347772166548</c:v>
                </c:pt>
                <c:pt idx="20">
                  <c:v>0.53348049207841086</c:v>
                </c:pt>
                <c:pt idx="21">
                  <c:v>0.43665335231787594</c:v>
                </c:pt>
                <c:pt idx="22">
                  <c:v>0.33408908657474967</c:v>
                </c:pt>
                <c:pt idx="23">
                  <c:v>0.22705222635727296</c:v>
                </c:pt>
                <c:pt idx="24">
                  <c:v>0.12872942987758051</c:v>
                </c:pt>
                <c:pt idx="25">
                  <c:v>4.4126173173253846E-2</c:v>
                </c:pt>
                <c:pt idx="26">
                  <c:v>-2.6663032639930861E-2</c:v>
                </c:pt>
                <c:pt idx="27">
                  <c:v>-8.5453686390451367E-2</c:v>
                </c:pt>
                <c:pt idx="28">
                  <c:v>-0.13486338571624401</c:v>
                </c:pt>
                <c:pt idx="29">
                  <c:v>-0.17728620718548882</c:v>
                </c:pt>
                <c:pt idx="30">
                  <c:v>-0.21421680910964369</c:v>
                </c:pt>
                <c:pt idx="31">
                  <c:v>-0.24576694161157775</c:v>
                </c:pt>
                <c:pt idx="32">
                  <c:v>-0.27108771225130113</c:v>
                </c:pt>
                <c:pt idx="33">
                  <c:v>-0.28940017016896036</c:v>
                </c:pt>
                <c:pt idx="34">
                  <c:v>-0.30068126992432553</c:v>
                </c:pt>
                <c:pt idx="35">
                  <c:v>-0.30554107467196445</c:v>
                </c:pt>
                <c:pt idx="36">
                  <c:v>-0.30499060590580029</c:v>
                </c:pt>
                <c:pt idx="37">
                  <c:v>-0.30043299437329551</c:v>
                </c:pt>
                <c:pt idx="38">
                  <c:v>-0.29371740772000976</c:v>
                </c:pt>
                <c:pt idx="39">
                  <c:v>-0.28670704430817295</c:v>
                </c:pt>
                <c:pt idx="40">
                  <c:v>-0.28064313751508507</c:v>
                </c:pt>
                <c:pt idx="41">
                  <c:v>-0.27609031678605334</c:v>
                </c:pt>
                <c:pt idx="42">
                  <c:v>-0.27308477277188103</c:v>
                </c:pt>
                <c:pt idx="43">
                  <c:v>-0.27132792300858455</c:v>
                </c:pt>
                <c:pt idx="44">
                  <c:v>-0.27036372045927237</c:v>
                </c:pt>
                <c:pt idx="45">
                  <c:v>-0.26982301325745084</c:v>
                </c:pt>
                <c:pt idx="46">
                  <c:v>-0.26966083765739768</c:v>
                </c:pt>
              </c:numCache>
            </c:numRef>
          </c:val>
          <c:extLst>
            <c:ext xmlns:c16="http://schemas.microsoft.com/office/drawing/2014/chart" uri="{C3380CC4-5D6E-409C-BE32-E72D297353CC}">
              <c16:uniqueId val="{00000001-930C-44EB-A9D7-50211F4D7BD2}"/>
            </c:ext>
          </c:extLst>
        </c:ser>
        <c:ser>
          <c:idx val="2"/>
          <c:order val="3"/>
          <c:tx>
            <c:strRef>
              <c:f>'4 pav.'!$H$3</c:f>
              <c:strCache>
                <c:ptCount val="1"/>
                <c:pt idx="0">
                  <c:v>Kapitalas</c:v>
                </c:pt>
              </c:strCache>
            </c:strRef>
          </c:tx>
          <c:spPr>
            <a:solidFill>
              <a:srgbClr val="ADB9CA"/>
            </a:solidFill>
          </c:spPr>
          <c:invertIfNegative val="0"/>
          <c:cat>
            <c:numRef>
              <c:extLst>
                <c:ext xmlns:c15="http://schemas.microsoft.com/office/drawing/2012/chart" uri="{02D57815-91ED-43cb-92C2-25804820EDAC}">
                  <c15:fullRef>
                    <c15:sqref>'4 pav.'!$D$4:$D$54</c15:sqref>
                  </c15:fullRef>
                </c:ext>
              </c:extLst>
              <c:f>'4 pav.'!$D$8:$D$54</c:f>
              <c:numCache>
                <c:formatCode>General</c:formatCode>
                <c:ptCount val="4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pt idx="31">
                  <c:v>2035</c:v>
                </c:pt>
                <c:pt idx="32">
                  <c:v>2036</c:v>
                </c:pt>
                <c:pt idx="33">
                  <c:v>2037</c:v>
                </c:pt>
                <c:pt idx="34">
                  <c:v>2038</c:v>
                </c:pt>
                <c:pt idx="35">
                  <c:v>2039</c:v>
                </c:pt>
                <c:pt idx="36">
                  <c:v>2040</c:v>
                </c:pt>
                <c:pt idx="37">
                  <c:v>2041</c:v>
                </c:pt>
                <c:pt idx="38">
                  <c:v>2042</c:v>
                </c:pt>
                <c:pt idx="39">
                  <c:v>2043</c:v>
                </c:pt>
                <c:pt idx="40">
                  <c:v>2044</c:v>
                </c:pt>
                <c:pt idx="41">
                  <c:v>2045</c:v>
                </c:pt>
                <c:pt idx="42">
                  <c:v>2046</c:v>
                </c:pt>
                <c:pt idx="43">
                  <c:v>2047</c:v>
                </c:pt>
                <c:pt idx="44">
                  <c:v>2048</c:v>
                </c:pt>
                <c:pt idx="45">
                  <c:v>2049</c:v>
                </c:pt>
                <c:pt idx="46">
                  <c:v>2050</c:v>
                </c:pt>
              </c:numCache>
            </c:numRef>
          </c:cat>
          <c:val>
            <c:numRef>
              <c:extLst>
                <c:ext xmlns:c15="http://schemas.microsoft.com/office/drawing/2012/chart" uri="{02D57815-91ED-43cb-92C2-25804820EDAC}">
                  <c15:fullRef>
                    <c15:sqref>'4 pav.'!$H$4:$H$54</c15:sqref>
                  </c15:fullRef>
                </c:ext>
              </c:extLst>
              <c:f>'4 pav.'!$H$8:$H$54</c:f>
              <c:numCache>
                <c:formatCode>0.0</c:formatCode>
                <c:ptCount val="47"/>
                <c:pt idx="0">
                  <c:v>1.5989727043682649</c:v>
                </c:pt>
                <c:pt idx="1">
                  <c:v>1.6949325278233474</c:v>
                </c:pt>
                <c:pt idx="2">
                  <c:v>2.1665062612944794</c:v>
                </c:pt>
                <c:pt idx="3">
                  <c:v>2.7016437529334851</c:v>
                </c:pt>
                <c:pt idx="4">
                  <c:v>2.1335790607706784</c:v>
                </c:pt>
                <c:pt idx="5">
                  <c:v>0.42727976971318782</c:v>
                </c:pt>
                <c:pt idx="6">
                  <c:v>0.35900232285403888</c:v>
                </c:pt>
                <c:pt idx="7">
                  <c:v>0.7982870475549575</c:v>
                </c:pt>
                <c:pt idx="8">
                  <c:v>0.66193711348591222</c:v>
                </c:pt>
                <c:pt idx="9">
                  <c:v>0.80921530782556061</c:v>
                </c:pt>
                <c:pt idx="10">
                  <c:v>0.89873645156574611</c:v>
                </c:pt>
                <c:pt idx="11">
                  <c:v>0.95387760117223763</c:v>
                </c:pt>
                <c:pt idx="12">
                  <c:v>0.95404347849314064</c:v>
                </c:pt>
                <c:pt idx="13">
                  <c:v>1.1235140120076963</c:v>
                </c:pt>
                <c:pt idx="14">
                  <c:v>1.2903567211075426</c:v>
                </c:pt>
                <c:pt idx="15">
                  <c:v>1.3662621581157239</c:v>
                </c:pt>
                <c:pt idx="16">
                  <c:v>1.2175578433030338</c:v>
                </c:pt>
                <c:pt idx="17">
                  <c:v>1.3809546351866047</c:v>
                </c:pt>
                <c:pt idx="18">
                  <c:v>1.3409042371533957</c:v>
                </c:pt>
                <c:pt idx="19">
                  <c:v>1.5325270877676687</c:v>
                </c:pt>
                <c:pt idx="20">
                  <c:v>1.6709052319735136</c:v>
                </c:pt>
                <c:pt idx="21">
                  <c:v>1.6944465263321362</c:v>
                </c:pt>
                <c:pt idx="22">
                  <c:v>1.7009893177204276</c:v>
                </c:pt>
                <c:pt idx="23">
                  <c:v>1.6904911244709879</c:v>
                </c:pt>
                <c:pt idx="24">
                  <c:v>1.6636104200290589</c:v>
                </c:pt>
                <c:pt idx="25">
                  <c:v>1.621998042283046</c:v>
                </c:pt>
                <c:pt idx="26">
                  <c:v>1.568234517353865</c:v>
                </c:pt>
                <c:pt idx="27">
                  <c:v>1.5054037640870561</c:v>
                </c:pt>
                <c:pt idx="28">
                  <c:v>1.4365967341892372</c:v>
                </c:pt>
                <c:pt idx="29">
                  <c:v>1.3645638019056889</c:v>
                </c:pt>
                <c:pt idx="30">
                  <c:v>1.2916025815730237</c:v>
                </c:pt>
                <c:pt idx="31">
                  <c:v>1.2195414217864524</c:v>
                </c:pt>
                <c:pt idx="32">
                  <c:v>1.1497270752679256</c:v>
                </c:pt>
                <c:pt idx="33">
                  <c:v>1.083051183879995</c:v>
                </c:pt>
                <c:pt idx="34">
                  <c:v>1.0200199727965042</c:v>
                </c:pt>
                <c:pt idx="35">
                  <c:v>0.96083166227826666</c:v>
                </c:pt>
                <c:pt idx="36">
                  <c:v>0.9054485740946987</c:v>
                </c:pt>
                <c:pt idx="37">
                  <c:v>0.85366914329668475</c:v>
                </c:pt>
                <c:pt idx="38">
                  <c:v>0.80518968035380567</c:v>
                </c:pt>
                <c:pt idx="39">
                  <c:v>0.75965538372879138</c:v>
                </c:pt>
                <c:pt idx="40">
                  <c:v>0.71670817473634685</c:v>
                </c:pt>
                <c:pt idx="41">
                  <c:v>0.67602297584831206</c:v>
                </c:pt>
                <c:pt idx="42">
                  <c:v>0.63732791466885885</c:v>
                </c:pt>
                <c:pt idx="43">
                  <c:v>0.60040876035372293</c:v>
                </c:pt>
                <c:pt idx="44">
                  <c:v>0.56510341046890034</c:v>
                </c:pt>
                <c:pt idx="45">
                  <c:v>0.53128857634091275</c:v>
                </c:pt>
                <c:pt idx="46">
                  <c:v>0.49885968116436885</c:v>
                </c:pt>
              </c:numCache>
            </c:numRef>
          </c:val>
          <c:extLst>
            <c:ext xmlns:c16="http://schemas.microsoft.com/office/drawing/2014/chart" uri="{C3380CC4-5D6E-409C-BE32-E72D297353CC}">
              <c16:uniqueId val="{00000002-930C-44EB-A9D7-50211F4D7BD2}"/>
            </c:ext>
          </c:extLst>
        </c:ser>
        <c:dLbls>
          <c:showLegendKey val="0"/>
          <c:showVal val="0"/>
          <c:showCatName val="0"/>
          <c:showSerName val="0"/>
          <c:showPercent val="0"/>
          <c:showBubbleSize val="0"/>
        </c:dLbls>
        <c:gapWidth val="22"/>
        <c:overlap val="100"/>
        <c:axId val="837733888"/>
        <c:axId val="837735848"/>
      </c:barChart>
      <c:lineChart>
        <c:grouping val="stacked"/>
        <c:varyColors val="0"/>
        <c:ser>
          <c:idx val="0"/>
          <c:order val="0"/>
          <c:tx>
            <c:strRef>
              <c:f>'4 pav.'!$I$3</c:f>
              <c:strCache>
                <c:ptCount val="1"/>
                <c:pt idx="0">
                  <c:v>Potencialus BVP</c:v>
                </c:pt>
              </c:strCache>
            </c:strRef>
          </c:tx>
          <c:spPr>
            <a:ln w="38100">
              <a:solidFill>
                <a:srgbClr val="D41A1F"/>
              </a:solidFill>
            </a:ln>
          </c:spPr>
          <c:marker>
            <c:symbol val="none"/>
          </c:marker>
          <c:dPt>
            <c:idx val="47"/>
            <c:bubble3D val="0"/>
            <c:spPr>
              <a:ln w="38100">
                <a:noFill/>
              </a:ln>
            </c:spPr>
            <c:extLst>
              <c:ext xmlns:c16="http://schemas.microsoft.com/office/drawing/2014/chart" uri="{C3380CC4-5D6E-409C-BE32-E72D297353CC}">
                <c16:uniqueId val="{00000004-930C-44EB-A9D7-50211F4D7BD2}"/>
              </c:ext>
            </c:extLst>
          </c:dPt>
          <c:dPt>
            <c:idx val="48"/>
            <c:marker>
              <c:symbol val="dash"/>
              <c:size val="8"/>
              <c:spPr>
                <a:solidFill>
                  <a:srgbClr val="D41A1F"/>
                </a:solidFill>
                <a:ln w="31750">
                  <a:solidFill>
                    <a:srgbClr val="D41A1F"/>
                  </a:solidFill>
                </a:ln>
              </c:spPr>
            </c:marker>
            <c:bubble3D val="0"/>
            <c:spPr>
              <a:ln w="38100">
                <a:noFill/>
              </a:ln>
            </c:spPr>
            <c:extLst>
              <c:ext xmlns:c16="http://schemas.microsoft.com/office/drawing/2014/chart" uri="{C3380CC4-5D6E-409C-BE32-E72D297353CC}">
                <c16:uniqueId val="{00000006-930C-44EB-A9D7-50211F4D7BD2}"/>
              </c:ext>
            </c:extLst>
          </c:dPt>
          <c:cat>
            <c:numRef>
              <c:extLst>
                <c:ext xmlns:c15="http://schemas.microsoft.com/office/drawing/2012/chart" uri="{02D57815-91ED-43cb-92C2-25804820EDAC}">
                  <c15:fullRef>
                    <c15:sqref>'4 pav.'!$D$4:$D$54</c15:sqref>
                  </c15:fullRef>
                </c:ext>
              </c:extLst>
              <c:f>'4 pav.'!$D$8:$D$54</c:f>
              <c:numCache>
                <c:formatCode>General</c:formatCode>
                <c:ptCount val="4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pt idx="22">
                  <c:v>2026</c:v>
                </c:pt>
                <c:pt idx="23">
                  <c:v>2027</c:v>
                </c:pt>
                <c:pt idx="24">
                  <c:v>2028</c:v>
                </c:pt>
                <c:pt idx="25">
                  <c:v>2029</c:v>
                </c:pt>
                <c:pt idx="26">
                  <c:v>2030</c:v>
                </c:pt>
                <c:pt idx="27">
                  <c:v>2031</c:v>
                </c:pt>
                <c:pt idx="28">
                  <c:v>2032</c:v>
                </c:pt>
                <c:pt idx="29">
                  <c:v>2033</c:v>
                </c:pt>
                <c:pt idx="30">
                  <c:v>2034</c:v>
                </c:pt>
                <c:pt idx="31">
                  <c:v>2035</c:v>
                </c:pt>
                <c:pt idx="32">
                  <c:v>2036</c:v>
                </c:pt>
                <c:pt idx="33">
                  <c:v>2037</c:v>
                </c:pt>
                <c:pt idx="34">
                  <c:v>2038</c:v>
                </c:pt>
                <c:pt idx="35">
                  <c:v>2039</c:v>
                </c:pt>
                <c:pt idx="36">
                  <c:v>2040</c:v>
                </c:pt>
                <c:pt idx="37">
                  <c:v>2041</c:v>
                </c:pt>
                <c:pt idx="38">
                  <c:v>2042</c:v>
                </c:pt>
                <c:pt idx="39">
                  <c:v>2043</c:v>
                </c:pt>
                <c:pt idx="40">
                  <c:v>2044</c:v>
                </c:pt>
                <c:pt idx="41">
                  <c:v>2045</c:v>
                </c:pt>
                <c:pt idx="42">
                  <c:v>2046</c:v>
                </c:pt>
                <c:pt idx="43">
                  <c:v>2047</c:v>
                </c:pt>
                <c:pt idx="44">
                  <c:v>2048</c:v>
                </c:pt>
                <c:pt idx="45">
                  <c:v>2049</c:v>
                </c:pt>
                <c:pt idx="46">
                  <c:v>2050</c:v>
                </c:pt>
              </c:numCache>
            </c:numRef>
          </c:cat>
          <c:val>
            <c:numRef>
              <c:extLst>
                <c:ext xmlns:c15="http://schemas.microsoft.com/office/drawing/2012/chart" uri="{02D57815-91ED-43cb-92C2-25804820EDAC}">
                  <c15:fullRef>
                    <c15:sqref>'4 pav.'!$I$4:$I$54</c15:sqref>
                  </c15:fullRef>
                </c:ext>
              </c:extLst>
              <c:f>'4 pav.'!$I$8:$I$54</c:f>
              <c:numCache>
                <c:formatCode>0.0</c:formatCode>
                <c:ptCount val="47"/>
                <c:pt idx="0">
                  <c:v>5.0729696424379966</c:v>
                </c:pt>
                <c:pt idx="1">
                  <c:v>5.0010039826609898</c:v>
                </c:pt>
                <c:pt idx="2">
                  <c:v>5.0818248249644427</c:v>
                </c:pt>
                <c:pt idx="3">
                  <c:v>5.3147595178486995</c:v>
                </c:pt>
                <c:pt idx="4">
                  <c:v>4.660283987417202</c:v>
                </c:pt>
                <c:pt idx="5">
                  <c:v>2.5904669926418933</c:v>
                </c:pt>
                <c:pt idx="6">
                  <c:v>1.6693977229218504</c:v>
                </c:pt>
                <c:pt idx="7">
                  <c:v>2.0895441832458062</c:v>
                </c:pt>
                <c:pt idx="8">
                  <c:v>1.9355846305741053</c:v>
                </c:pt>
                <c:pt idx="9">
                  <c:v>1.8769540682619379</c:v>
                </c:pt>
                <c:pt idx="10">
                  <c:v>2.0670286877185973</c:v>
                </c:pt>
                <c:pt idx="11">
                  <c:v>2.2423238683048297</c:v>
                </c:pt>
                <c:pt idx="12">
                  <c:v>2.3506478458475755</c:v>
                </c:pt>
                <c:pt idx="13">
                  <c:v>2.5608224875451668</c:v>
                </c:pt>
                <c:pt idx="14">
                  <c:v>2.8706147513242186</c:v>
                </c:pt>
                <c:pt idx="15">
                  <c:v>3.0401786241982975</c:v>
                </c:pt>
                <c:pt idx="16">
                  <c:v>2.8740719891516164</c:v>
                </c:pt>
                <c:pt idx="17">
                  <c:v>3.114612591849486</c:v>
                </c:pt>
                <c:pt idx="18">
                  <c:v>3.0719232509714089</c:v>
                </c:pt>
                <c:pt idx="19">
                  <c:v>3.0223194946930931</c:v>
                </c:pt>
                <c:pt idx="20">
                  <c:v>3.1701883498211458</c:v>
                </c:pt>
                <c:pt idx="21">
                  <c:v>3.2146073688329224</c:v>
                </c:pt>
                <c:pt idx="22">
                  <c:v>3.2198328051251224</c:v>
                </c:pt>
                <c:pt idx="23">
                  <c:v>3.2039689905676738</c:v>
                </c:pt>
                <c:pt idx="24">
                  <c:v>3.1640072784473006</c:v>
                </c:pt>
                <c:pt idx="25">
                  <c:v>3.0922276323135378</c:v>
                </c:pt>
                <c:pt idx="26">
                  <c:v>2.9876915064663834</c:v>
                </c:pt>
                <c:pt idx="27">
                  <c:v>2.859002693737267</c:v>
                </c:pt>
                <c:pt idx="28">
                  <c:v>2.7159888216790051</c:v>
                </c:pt>
                <c:pt idx="29">
                  <c:v>2.5666177602406748</c:v>
                </c:pt>
                <c:pt idx="30">
                  <c:v>2.4188176205461431</c:v>
                </c:pt>
                <c:pt idx="31">
                  <c:v>2.280016565082299</c:v>
                </c:pt>
                <c:pt idx="32">
                  <c:v>2.154945438034872</c:v>
                </c:pt>
                <c:pt idx="33">
                  <c:v>2.0454750905098962</c:v>
                </c:pt>
                <c:pt idx="34">
                  <c:v>1.9515816731468405</c:v>
                </c:pt>
                <c:pt idx="35">
                  <c:v>1.871806504710527</c:v>
                </c:pt>
                <c:pt idx="36">
                  <c:v>1.8036125712145079</c:v>
                </c:pt>
                <c:pt idx="37">
                  <c:v>1.7441133527421826</c:v>
                </c:pt>
                <c:pt idx="38">
                  <c:v>1.690482725968856</c:v>
                </c:pt>
                <c:pt idx="39">
                  <c:v>1.6402764559309446</c:v>
                </c:pt>
                <c:pt idx="40">
                  <c:v>1.591963690411724</c:v>
                </c:pt>
                <c:pt idx="41">
                  <c:v>1.545023056513628</c:v>
                </c:pt>
                <c:pt idx="42">
                  <c:v>1.49969421968148</c:v>
                </c:pt>
                <c:pt idx="43">
                  <c:v>1.4565675968007952</c:v>
                </c:pt>
                <c:pt idx="44">
                  <c:v>1.416272876389435</c:v>
                </c:pt>
                <c:pt idx="45">
                  <c:v>1.3791571603301023</c:v>
                </c:pt>
                <c:pt idx="46">
                  <c:v>1.3449247275238108</c:v>
                </c:pt>
              </c:numCache>
            </c:numRef>
          </c:val>
          <c:smooth val="0"/>
          <c:extLst>
            <c:ext xmlns:c16="http://schemas.microsoft.com/office/drawing/2014/chart" uri="{C3380CC4-5D6E-409C-BE32-E72D297353CC}">
              <c16:uniqueId val="{00000007-930C-44EB-A9D7-50211F4D7BD2}"/>
            </c:ext>
          </c:extLst>
        </c:ser>
        <c:dLbls>
          <c:showLegendKey val="0"/>
          <c:showVal val="0"/>
          <c:showCatName val="0"/>
          <c:showSerName val="0"/>
          <c:showPercent val="0"/>
          <c:showBubbleSize val="0"/>
        </c:dLbls>
        <c:marker val="1"/>
        <c:smooth val="0"/>
        <c:axId val="837733888"/>
        <c:axId val="837735848"/>
      </c:lineChart>
      <c:catAx>
        <c:axId val="837733888"/>
        <c:scaling>
          <c:orientation val="minMax"/>
        </c:scaling>
        <c:delete val="0"/>
        <c:axPos val="b"/>
        <c:majorGridlines>
          <c:spPr>
            <a:ln w="12700">
              <a:noFill/>
              <a:prstDash val="dash"/>
            </a:ln>
          </c:spPr>
        </c:majorGridlines>
        <c:numFmt formatCode="General" sourceLinked="1"/>
        <c:majorTickMark val="in"/>
        <c:minorTickMark val="none"/>
        <c:tickLblPos val="low"/>
        <c:spPr>
          <a:ln w="12700">
            <a:solidFill>
              <a:srgbClr val="E8E2E7"/>
            </a:solidFill>
          </a:ln>
        </c:spPr>
        <c:txPr>
          <a:bodyPr rot="0" vert="horz"/>
          <a:lstStyle/>
          <a:p>
            <a:pPr>
              <a:defRPr sz="1200"/>
            </a:pPr>
            <a:endParaRPr lang="lt-LT"/>
          </a:p>
        </c:txPr>
        <c:crossAx val="837735848"/>
        <c:crossesAt val="0"/>
        <c:auto val="1"/>
        <c:lblAlgn val="ctr"/>
        <c:lblOffset val="100"/>
        <c:tickLblSkip val="2"/>
        <c:tickMarkSkip val="4"/>
        <c:noMultiLvlLbl val="0"/>
      </c:catAx>
      <c:valAx>
        <c:axId val="837735848"/>
        <c:scaling>
          <c:orientation val="minMax"/>
          <c:max val="6"/>
          <c:min val="-1"/>
        </c:scaling>
        <c:delete val="0"/>
        <c:axPos val="l"/>
        <c:majorGridlines>
          <c:spPr>
            <a:ln w="12700">
              <a:noFill/>
              <a:prstDash val="dash"/>
            </a:ln>
          </c:spPr>
        </c:majorGridlines>
        <c:numFmt formatCode="0.0;\–0.0" sourceLinked="0"/>
        <c:majorTickMark val="out"/>
        <c:minorTickMark val="none"/>
        <c:tickLblPos val="nextTo"/>
        <c:spPr>
          <a:noFill/>
          <a:ln w="12700">
            <a:solidFill>
              <a:srgbClr val="E8E2E7"/>
            </a:solidFill>
            <a:prstDash val="solid"/>
          </a:ln>
        </c:spPr>
        <c:txPr>
          <a:bodyPr/>
          <a:lstStyle/>
          <a:p>
            <a:pPr>
              <a:defRPr sz="1200"/>
            </a:pPr>
            <a:endParaRPr lang="lt-LT"/>
          </a:p>
        </c:txPr>
        <c:crossAx val="837733888"/>
        <c:crosses val="autoZero"/>
        <c:crossBetween val="between"/>
        <c:majorUnit val="1"/>
      </c:valAx>
      <c:spPr>
        <a:noFill/>
        <a:ln>
          <a:noFill/>
        </a:ln>
      </c:spPr>
    </c:plotArea>
    <c:legend>
      <c:legendPos val="b"/>
      <c:layout>
        <c:manualLayout>
          <c:xMode val="edge"/>
          <c:yMode val="edge"/>
          <c:x val="1.3640438680804176E-3"/>
          <c:y val="0.9339457443602438"/>
          <c:w val="0.99697020028452665"/>
          <c:h val="6.4395518913669417E-2"/>
        </c:manualLayout>
      </c:layout>
      <c:overlay val="0"/>
      <c:txPr>
        <a:bodyPr/>
        <a:lstStyle/>
        <a:p>
          <a:pPr>
            <a:defRPr sz="1200"/>
          </a:pPr>
          <a:endParaRPr lang="lt-LT"/>
        </a:p>
      </c:txPr>
    </c:legend>
    <c:plotVisOnly val="1"/>
    <c:dispBlanksAs val="zero"/>
    <c:showDLblsOverMax val="0"/>
  </c:chart>
  <c:spPr>
    <a:noFill/>
    <a:ln w="9525">
      <a:noFill/>
    </a:ln>
  </c:spPr>
  <c:txPr>
    <a:bodyPr/>
    <a:lstStyle/>
    <a:p>
      <a:pPr>
        <a:defRPr sz="1100">
          <a:latin typeface="Arial" panose="020B0604020202020204" pitchFamily="34" charset="0"/>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34947538337365E-2"/>
          <c:y val="0.10612666472246525"/>
          <c:w val="0.90406044087146453"/>
          <c:h val="0.72388064180041856"/>
        </c:manualLayout>
      </c:layout>
      <c:areaChart>
        <c:grouping val="stacked"/>
        <c:varyColors val="0"/>
        <c:ser>
          <c:idx val="3"/>
          <c:order val="2"/>
          <c:tx>
            <c:strRef>
              <c:f>'5 pav.'!$D$16</c:f>
              <c:strCache>
                <c:ptCount val="1"/>
                <c:pt idx="0">
                  <c:v>Išmokoms vaikams ir motinystei–tėvystei</c:v>
                </c:pt>
              </c:strCache>
            </c:strRef>
          </c:tx>
          <c:spPr>
            <a:solidFill>
              <a:srgbClr val="D2A0A0"/>
            </a:solidFill>
            <a:ln>
              <a:noFill/>
            </a:ln>
            <a:effectLst/>
          </c:spPr>
          <c:cat>
            <c:numRef>
              <c:f>'5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'5 pav.'!$E$16:$AD$16</c:f>
              <c:numCache>
                <c:formatCode>0.0</c:formatCode>
                <c:ptCount val="26"/>
                <c:pt idx="0">
                  <c:v>1.7420950094903707</c:v>
                </c:pt>
                <c:pt idx="1">
                  <c:v>1.7020309108517813</c:v>
                </c:pt>
                <c:pt idx="2">
                  <c:v>1.6567023824350939</c:v>
                </c:pt>
                <c:pt idx="3">
                  <c:v>1.6321545920135319</c:v>
                </c:pt>
                <c:pt idx="4">
                  <c:v>1.5964049417825885</c:v>
                </c:pt>
                <c:pt idx="5">
                  <c:v>1.5571818700348175</c:v>
                </c:pt>
                <c:pt idx="6">
                  <c:v>1.5195528731114125</c:v>
                </c:pt>
                <c:pt idx="7">
                  <c:v>1.4827980879780644</c:v>
                </c:pt>
                <c:pt idx="8">
                  <c:v>1.4479218433312555</c:v>
                </c:pt>
                <c:pt idx="9">
                  <c:v>1.4162242143264447</c:v>
                </c:pt>
                <c:pt idx="10">
                  <c:v>1.3839960148182358</c:v>
                </c:pt>
                <c:pt idx="11">
                  <c:v>1.3537539730292565</c:v>
                </c:pt>
                <c:pt idx="12">
                  <c:v>1.3279804556187547</c:v>
                </c:pt>
                <c:pt idx="13">
                  <c:v>1.3068479980230874</c:v>
                </c:pt>
                <c:pt idx="14">
                  <c:v>1.2896275218094644</c:v>
                </c:pt>
                <c:pt idx="15">
                  <c:v>1.2764658521629966</c:v>
                </c:pt>
                <c:pt idx="16">
                  <c:v>1.2658168446585774</c:v>
                </c:pt>
                <c:pt idx="17">
                  <c:v>1.2587113798673955</c:v>
                </c:pt>
                <c:pt idx="18">
                  <c:v>1.2551641911318532</c:v>
                </c:pt>
                <c:pt idx="19">
                  <c:v>1.2507322817542383</c:v>
                </c:pt>
                <c:pt idx="20">
                  <c:v>1.2463416756418566</c:v>
                </c:pt>
                <c:pt idx="21">
                  <c:v>1.2420156272201763</c:v>
                </c:pt>
                <c:pt idx="22">
                  <c:v>1.2373244885803727</c:v>
                </c:pt>
                <c:pt idx="23">
                  <c:v>1.2321385201672139</c:v>
                </c:pt>
                <c:pt idx="24">
                  <c:v>1.2267602449585162</c:v>
                </c:pt>
                <c:pt idx="25">
                  <c:v>1.2183843794083571</c:v>
                </c:pt>
              </c:numCache>
            </c:numRef>
          </c:val>
          <c:extLst>
            <c:ext xmlns:c16="http://schemas.microsoft.com/office/drawing/2014/chart" uri="{C3380CC4-5D6E-409C-BE32-E72D297353CC}">
              <c16:uniqueId val="{00000000-044E-45D1-AA97-F7A56037E784}"/>
            </c:ext>
          </c:extLst>
        </c:ser>
        <c:ser>
          <c:idx val="4"/>
          <c:order val="3"/>
          <c:tx>
            <c:strRef>
              <c:f>'5 pav.'!$D$15</c:f>
              <c:strCache>
                <c:ptCount val="1"/>
                <c:pt idx="0">
                  <c:v>Švietimui</c:v>
                </c:pt>
              </c:strCache>
            </c:strRef>
          </c:tx>
          <c:spPr>
            <a:solidFill>
              <a:srgbClr val="8C6E87"/>
            </a:solidFill>
            <a:ln>
              <a:noFill/>
            </a:ln>
            <a:effectLst/>
          </c:spPr>
          <c:cat>
            <c:numRef>
              <c:f>'5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'5 pav.'!$E$15:$AD$15</c:f>
              <c:numCache>
                <c:formatCode>0.0</c:formatCode>
                <c:ptCount val="26"/>
                <c:pt idx="0">
                  <c:v>4.0634873555786353</c:v>
                </c:pt>
                <c:pt idx="1">
                  <c:v>4.1890986792208231</c:v>
                </c:pt>
                <c:pt idx="2">
                  <c:v>4.3067584623123514</c:v>
                </c:pt>
                <c:pt idx="3">
                  <c:v>4.3829572145671261</c:v>
                </c:pt>
                <c:pt idx="4">
                  <c:v>4.3346651463266044</c:v>
                </c:pt>
                <c:pt idx="5">
                  <c:v>4.2793528591320751</c:v>
                </c:pt>
                <c:pt idx="6">
                  <c:v>4.2109586277636897</c:v>
                </c:pt>
                <c:pt idx="7">
                  <c:v>4.1556197067447425</c:v>
                </c:pt>
                <c:pt idx="8">
                  <c:v>4.1191777866855688</c:v>
                </c:pt>
                <c:pt idx="9">
                  <c:v>4.0829356856837213</c:v>
                </c:pt>
                <c:pt idx="10">
                  <c:v>4.0513030562245245</c:v>
                </c:pt>
                <c:pt idx="11">
                  <c:v>4.0211031069175833</c:v>
                </c:pt>
                <c:pt idx="12">
                  <c:v>3.9875420769178889</c:v>
                </c:pt>
                <c:pt idx="13">
                  <c:v>3.9507929743585177</c:v>
                </c:pt>
                <c:pt idx="14">
                  <c:v>3.9090106223394447</c:v>
                </c:pt>
                <c:pt idx="15">
                  <c:v>3.8675461313332744</c:v>
                </c:pt>
                <c:pt idx="16">
                  <c:v>3.8289346882025788</c:v>
                </c:pt>
                <c:pt idx="17">
                  <c:v>3.7934848714530665</c:v>
                </c:pt>
                <c:pt idx="18">
                  <c:v>3.7659543911814279</c:v>
                </c:pt>
                <c:pt idx="19">
                  <c:v>3.746334285128051</c:v>
                </c:pt>
                <c:pt idx="20">
                  <c:v>3.7337855946818084</c:v>
                </c:pt>
                <c:pt idx="21">
                  <c:v>3.7307005989560937</c:v>
                </c:pt>
                <c:pt idx="22">
                  <c:v>3.7357229006092321</c:v>
                </c:pt>
                <c:pt idx="23">
                  <c:v>3.7451285638736955</c:v>
                </c:pt>
                <c:pt idx="24">
                  <c:v>3.7622812253563156</c:v>
                </c:pt>
                <c:pt idx="25">
                  <c:v>3.7841969967874265</c:v>
                </c:pt>
              </c:numCache>
            </c:numRef>
          </c:val>
          <c:extLst>
            <c:ext xmlns:c16="http://schemas.microsoft.com/office/drawing/2014/chart" uri="{C3380CC4-5D6E-409C-BE32-E72D297353CC}">
              <c16:uniqueId val="{00000001-044E-45D1-AA97-F7A56037E784}"/>
            </c:ext>
          </c:extLst>
        </c:ser>
        <c:ser>
          <c:idx val="2"/>
          <c:order val="4"/>
          <c:tx>
            <c:strRef>
              <c:f>'5 pav.'!$D$14</c:f>
              <c:strCache>
                <c:ptCount val="1"/>
                <c:pt idx="0">
                  <c:v>Būtinosios ir ilgalaikės sveikatos priežiūrai</c:v>
                </c:pt>
              </c:strCache>
            </c:strRef>
          </c:tx>
          <c:spPr>
            <a:solidFill>
              <a:srgbClr val="BAA7B7"/>
            </a:solidFill>
            <a:ln>
              <a:noFill/>
            </a:ln>
            <a:effectLst/>
          </c:spPr>
          <c:cat>
            <c:numRef>
              <c:f>'5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'5 pav.'!$E$14:$AD$14</c:f>
              <c:numCache>
                <c:formatCode>0.0</c:formatCode>
                <c:ptCount val="26"/>
                <c:pt idx="0">
                  <c:v>6.189841804073505</c:v>
                </c:pt>
                <c:pt idx="1">
                  <c:v>6.2410155451930764</c:v>
                </c:pt>
                <c:pt idx="2">
                  <c:v>6.2978477522620038</c:v>
                </c:pt>
                <c:pt idx="3">
                  <c:v>6.3202374763828066</c:v>
                </c:pt>
                <c:pt idx="4">
                  <c:v>6.3592111044452047</c:v>
                </c:pt>
                <c:pt idx="5">
                  <c:v>6.4010039858809238</c:v>
                </c:pt>
                <c:pt idx="6">
                  <c:v>6.4478701333498325</c:v>
                </c:pt>
                <c:pt idx="7">
                  <c:v>6.4950268006260492</c:v>
                </c:pt>
                <c:pt idx="8">
                  <c:v>6.5527731189602747</c:v>
                </c:pt>
                <c:pt idx="9">
                  <c:v>6.612141503970772</c:v>
                </c:pt>
                <c:pt idx="10">
                  <c:v>6.6710718744528981</c:v>
                </c:pt>
                <c:pt idx="11">
                  <c:v>6.7356120110976825</c:v>
                </c:pt>
                <c:pt idx="12">
                  <c:v>6.8020436732162937</c:v>
                </c:pt>
                <c:pt idx="13">
                  <c:v>6.8683171259200551</c:v>
                </c:pt>
                <c:pt idx="14">
                  <c:v>6.9360778014766042</c:v>
                </c:pt>
                <c:pt idx="15">
                  <c:v>7.0071365595341328</c:v>
                </c:pt>
                <c:pt idx="16">
                  <c:v>7.0764722983457649</c:v>
                </c:pt>
                <c:pt idx="17">
                  <c:v>7.146139541400089</c:v>
                </c:pt>
                <c:pt idx="18">
                  <c:v>7.2178440912153849</c:v>
                </c:pt>
                <c:pt idx="19">
                  <c:v>7.2865585678387887</c:v>
                </c:pt>
                <c:pt idx="20">
                  <c:v>7.3548134750685996</c:v>
                </c:pt>
                <c:pt idx="21">
                  <c:v>7.4224194335946496</c:v>
                </c:pt>
                <c:pt idx="22">
                  <c:v>7.4868343897800962</c:v>
                </c:pt>
                <c:pt idx="23">
                  <c:v>7.5475356644984783</c:v>
                </c:pt>
                <c:pt idx="24">
                  <c:v>7.606134661998273</c:v>
                </c:pt>
                <c:pt idx="25">
                  <c:v>7.6608121894542274</c:v>
                </c:pt>
              </c:numCache>
            </c:numRef>
          </c:val>
          <c:extLst>
            <c:ext xmlns:c16="http://schemas.microsoft.com/office/drawing/2014/chart" uri="{C3380CC4-5D6E-409C-BE32-E72D297353CC}">
              <c16:uniqueId val="{00000002-044E-45D1-AA97-F7A56037E784}"/>
            </c:ext>
          </c:extLst>
        </c:ser>
        <c:ser>
          <c:idx val="1"/>
          <c:order val="5"/>
          <c:tx>
            <c:strRef>
              <c:f>'5 pav.'!$D$13</c:f>
              <c:strCache>
                <c:ptCount val="1"/>
                <c:pt idx="0">
                  <c:v>Senatvės pensijoms</c:v>
                </c:pt>
              </c:strCache>
            </c:strRef>
          </c:tx>
          <c:spPr>
            <a:solidFill>
              <a:srgbClr val="E8E1E7"/>
            </a:solidFill>
            <a:ln>
              <a:noFill/>
            </a:ln>
            <a:effectLst/>
          </c:spPr>
          <c:cat>
            <c:numRef>
              <c:f>'5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'5 pav.'!$E$13:$AD$13</c:f>
              <c:numCache>
                <c:formatCode>0.0</c:formatCode>
                <c:ptCount val="26"/>
                <c:pt idx="0">
                  <c:v>6.3742509400702128</c:v>
                </c:pt>
                <c:pt idx="1">
                  <c:v>6.8567836144184335</c:v>
                </c:pt>
                <c:pt idx="2">
                  <c:v>7.3097124169782131</c:v>
                </c:pt>
                <c:pt idx="3">
                  <c:v>7.3385801533740382</c:v>
                </c:pt>
                <c:pt idx="4">
                  <c:v>7.4584983159517462</c:v>
                </c:pt>
                <c:pt idx="5">
                  <c:v>7.5537823784410163</c:v>
                </c:pt>
                <c:pt idx="6">
                  <c:v>7.6296174041096894</c:v>
                </c:pt>
                <c:pt idx="7">
                  <c:v>7.710334370562391</c:v>
                </c:pt>
                <c:pt idx="8">
                  <c:v>7.8115006984126367</c:v>
                </c:pt>
                <c:pt idx="9">
                  <c:v>7.9067441989317668</c:v>
                </c:pt>
                <c:pt idx="10">
                  <c:v>7.9955354366173594</c:v>
                </c:pt>
                <c:pt idx="11">
                  <c:v>8.0869135007538429</c:v>
                </c:pt>
                <c:pt idx="12">
                  <c:v>8.1773266003835481</c:v>
                </c:pt>
                <c:pt idx="13">
                  <c:v>8.2515561474501116</c:v>
                </c:pt>
                <c:pt idx="14">
                  <c:v>8.3068041220757376</c:v>
                </c:pt>
                <c:pt idx="15">
                  <c:v>8.3565563824134159</c:v>
                </c:pt>
                <c:pt idx="16">
                  <c:v>8.4011688504184985</c:v>
                </c:pt>
                <c:pt idx="17">
                  <c:v>8.4483042455773045</c:v>
                </c:pt>
                <c:pt idx="18">
                  <c:v>8.4912749527867373</c:v>
                </c:pt>
                <c:pt idx="19">
                  <c:v>8.5305050599086147</c:v>
                </c:pt>
                <c:pt idx="20">
                  <c:v>8.5682674808937414</c:v>
                </c:pt>
                <c:pt idx="21">
                  <c:v>8.6059978347678179</c:v>
                </c:pt>
                <c:pt idx="22">
                  <c:v>8.6485891609792702</c:v>
                </c:pt>
                <c:pt idx="23">
                  <c:v>8.69686199816962</c:v>
                </c:pt>
                <c:pt idx="24">
                  <c:v>8.778773582028105</c:v>
                </c:pt>
                <c:pt idx="25">
                  <c:v>8.8729275633487052</c:v>
                </c:pt>
              </c:numCache>
            </c:numRef>
          </c:val>
          <c:extLst>
            <c:ext xmlns:c16="http://schemas.microsoft.com/office/drawing/2014/chart" uri="{C3380CC4-5D6E-409C-BE32-E72D297353CC}">
              <c16:uniqueId val="{00000003-044E-45D1-AA97-F7A56037E784}"/>
            </c:ext>
          </c:extLst>
        </c:ser>
        <c:dLbls>
          <c:showLegendKey val="0"/>
          <c:showVal val="0"/>
          <c:showCatName val="0"/>
          <c:showSerName val="0"/>
          <c:showPercent val="0"/>
          <c:showBubbleSize val="0"/>
        </c:dLbls>
        <c:axId val="110747999"/>
        <c:axId val="110749439"/>
        <c:extLst>
          <c:ext xmlns:c15="http://schemas.microsoft.com/office/drawing/2012/chart" uri="{02D57815-91ED-43cb-92C2-25804820EDAC}">
            <c15:filteredAreaSeries>
              <c15:ser>
                <c:idx val="6"/>
                <c:order val="1"/>
                <c:tx>
                  <c:strRef>
                    <c:extLst>
                      <c:ext uri="{02D57815-91ED-43cb-92C2-25804820EDAC}">
                        <c15:formulaRef>
                          <c15:sqref>'5 pav.'!$D$10</c15:sqref>
                        </c15:formulaRef>
                      </c:ext>
                    </c:extLst>
                    <c:strCache>
                      <c:ptCount val="1"/>
                      <c:pt idx="0">
                        <c:v>Motinystės–tėvystės išmokoms</c:v>
                      </c:pt>
                    </c:strCache>
                  </c:strRef>
                </c:tx>
                <c:spPr>
                  <a:solidFill>
                    <a:srgbClr val="7D3C3C"/>
                  </a:solidFill>
                  <a:ln>
                    <a:noFill/>
                  </a:ln>
                  <a:effectLst/>
                </c:spPr>
                <c:cat>
                  <c:numRef>
                    <c:extLst>
                      <c:ext uri="{02D57815-91ED-43cb-92C2-25804820EDAC}">
                        <c15:formulaRef>
                          <c15:sqref>'5 pav.'!$E$3:$AD$3</c15:sqref>
                        </c15:formulaRef>
                      </c:ext>
                    </c:extLst>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extLst>
                      <c:ext uri="{02D57815-91ED-43cb-92C2-25804820EDAC}">
                        <c15:formulaRef>
                          <c15:sqref>'5 pav.'!$E$10:$AD$10</c15:sqref>
                        </c15:formulaRef>
                      </c:ext>
                    </c:extLst>
                    <c:numCache>
                      <c:formatCode>0.0</c:formatCode>
                      <c:ptCount val="26"/>
                      <c:pt idx="0">
                        <c:v>0.62788024778902485</c:v>
                      </c:pt>
                      <c:pt idx="1">
                        <c:v>0.62883340441795865</c:v>
                      </c:pt>
                      <c:pt idx="2">
                        <c:v>0.62449825549572024</c:v>
                      </c:pt>
                      <c:pt idx="3">
                        <c:v>0.62344599584750415</c:v>
                      </c:pt>
                      <c:pt idx="4">
                        <c:v>0.6134529363090816</c:v>
                      </c:pt>
                      <c:pt idx="5">
                        <c:v>0.59991640021697834</c:v>
                      </c:pt>
                      <c:pt idx="6">
                        <c:v>0.58647863763101549</c:v>
                      </c:pt>
                      <c:pt idx="7">
                        <c:v>0.57379951606129542</c:v>
                      </c:pt>
                      <c:pt idx="8">
                        <c:v>0.56208186992567211</c:v>
                      </c:pt>
                      <c:pt idx="9">
                        <c:v>0.55420137055096208</c:v>
                      </c:pt>
                      <c:pt idx="10">
                        <c:v>0.54622309978089567</c:v>
                      </c:pt>
                      <c:pt idx="11">
                        <c:v>0.5402398202200035</c:v>
                      </c:pt>
                      <c:pt idx="12">
                        <c:v>0.53714906500029058</c:v>
                      </c:pt>
                      <c:pt idx="13">
                        <c:v>0.53656919735567277</c:v>
                      </c:pt>
                      <c:pt idx="14">
                        <c:v>0.53708189897101344</c:v>
                      </c:pt>
                      <c:pt idx="15">
                        <c:v>0.5386863220304986</c:v>
                      </c:pt>
                      <c:pt idx="16">
                        <c:v>0.54131399502525523</c:v>
                      </c:pt>
                      <c:pt idx="17">
                        <c:v>0.54420685052498907</c:v>
                      </c:pt>
                      <c:pt idx="18">
                        <c:v>0.54722547981613179</c:v>
                      </c:pt>
                      <c:pt idx="19">
                        <c:v>0.54989235717023999</c:v>
                      </c:pt>
                      <c:pt idx="20">
                        <c:v>0.55244752561927191</c:v>
                      </c:pt>
                      <c:pt idx="21">
                        <c:v>0.55418981909553777</c:v>
                      </c:pt>
                      <c:pt idx="22">
                        <c:v>0.55497829038755797</c:v>
                      </c:pt>
                      <c:pt idx="23">
                        <c:v>0.55455335062560884</c:v>
                      </c:pt>
                      <c:pt idx="24">
                        <c:v>0.55328250812233926</c:v>
                      </c:pt>
                      <c:pt idx="25">
                        <c:v>0.5485889264171474</c:v>
                      </c:pt>
                    </c:numCache>
                  </c:numRef>
                </c:val>
                <c:extLst>
                  <c:ext xmlns:c16="http://schemas.microsoft.com/office/drawing/2014/chart" uri="{C3380CC4-5D6E-409C-BE32-E72D297353CC}">
                    <c16:uniqueId val="{00000005-044E-45D1-AA97-F7A56037E784}"/>
                  </c:ext>
                </c:extLst>
              </c15:ser>
            </c15:filteredAreaSeries>
          </c:ext>
        </c:extLst>
      </c:areaChart>
      <c:lineChart>
        <c:grouping val="standard"/>
        <c:varyColors val="0"/>
        <c:ser>
          <c:idx val="0"/>
          <c:order val="0"/>
          <c:tx>
            <c:strRef>
              <c:f>'5 pav.'!$D$12</c:f>
              <c:strCache>
                <c:ptCount val="1"/>
                <c:pt idx="0">
                  <c:v>Iš viso su senėjimu susijusios išlaidos</c:v>
                </c:pt>
              </c:strCache>
            </c:strRef>
          </c:tx>
          <c:spPr>
            <a:ln w="28575" cap="rnd">
              <a:solidFill>
                <a:schemeClr val="accent4">
                  <a:lumMod val="50000"/>
                </a:schemeClr>
              </a:solidFill>
              <a:round/>
            </a:ln>
            <a:effectLst/>
          </c:spPr>
          <c:marker>
            <c:symbol val="none"/>
          </c:marker>
          <c:cat>
            <c:numRef>
              <c:f>'5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'5 pav.'!$E$12:$AD$12</c:f>
              <c:numCache>
                <c:formatCode>0.0</c:formatCode>
                <c:ptCount val="26"/>
                <c:pt idx="0">
                  <c:v>18.369675109212729</c:v>
                </c:pt>
                <c:pt idx="1">
                  <c:v>18.988928749684117</c:v>
                </c:pt>
                <c:pt idx="2">
                  <c:v>19.571021013987668</c:v>
                </c:pt>
                <c:pt idx="3">
                  <c:v>19.673929436337502</c:v>
                </c:pt>
                <c:pt idx="4">
                  <c:v>19.748779508506146</c:v>
                </c:pt>
                <c:pt idx="5">
                  <c:v>19.791321093488833</c:v>
                </c:pt>
                <c:pt idx="6">
                  <c:v>19.807999038334628</c:v>
                </c:pt>
                <c:pt idx="7">
                  <c:v>19.843778965911245</c:v>
                </c:pt>
                <c:pt idx="8">
                  <c:v>19.931373447389731</c:v>
                </c:pt>
                <c:pt idx="9">
                  <c:v>20.018045602912704</c:v>
                </c:pt>
                <c:pt idx="10">
                  <c:v>20.101906382113018</c:v>
                </c:pt>
                <c:pt idx="11">
                  <c:v>20.197382591798362</c:v>
                </c:pt>
                <c:pt idx="12">
                  <c:v>20.294892806136485</c:v>
                </c:pt>
                <c:pt idx="13">
                  <c:v>20.377514245751772</c:v>
                </c:pt>
                <c:pt idx="14">
                  <c:v>20.441520067701251</c:v>
                </c:pt>
                <c:pt idx="15">
                  <c:v>20.507704925443818</c:v>
                </c:pt>
                <c:pt idx="16">
                  <c:v>20.572392681625416</c:v>
                </c:pt>
                <c:pt idx="17">
                  <c:v>20.646640038297861</c:v>
                </c:pt>
                <c:pt idx="18">
                  <c:v>20.730237626315404</c:v>
                </c:pt>
                <c:pt idx="19">
                  <c:v>20.814130194629698</c:v>
                </c:pt>
                <c:pt idx="20">
                  <c:v>20.903208226286008</c:v>
                </c:pt>
                <c:pt idx="21">
                  <c:v>21.001133494538742</c:v>
                </c:pt>
                <c:pt idx="22">
                  <c:v>21.108470939948969</c:v>
                </c:pt>
                <c:pt idx="23">
                  <c:v>21.22166474670901</c:v>
                </c:pt>
                <c:pt idx="24">
                  <c:v>21.373949714341208</c:v>
                </c:pt>
                <c:pt idx="25">
                  <c:v>21.536321128998715</c:v>
                </c:pt>
              </c:numCache>
            </c:numRef>
          </c:val>
          <c:smooth val="0"/>
          <c:extLst>
            <c:ext xmlns:c16="http://schemas.microsoft.com/office/drawing/2014/chart" uri="{C3380CC4-5D6E-409C-BE32-E72D297353CC}">
              <c16:uniqueId val="{00000004-044E-45D1-AA97-F7A56037E784}"/>
            </c:ext>
          </c:extLst>
        </c:ser>
        <c:dLbls>
          <c:showLegendKey val="0"/>
          <c:showVal val="0"/>
          <c:showCatName val="0"/>
          <c:showSerName val="0"/>
          <c:showPercent val="0"/>
          <c:showBubbleSize val="0"/>
        </c:dLbls>
        <c:marker val="1"/>
        <c:smooth val="0"/>
        <c:axId val="110747999"/>
        <c:axId val="110749439"/>
      </c:lineChart>
      <c:catAx>
        <c:axId val="110747999"/>
        <c:scaling>
          <c:orientation val="minMax"/>
        </c:scaling>
        <c:delete val="0"/>
        <c:axPos val="b"/>
        <c:numFmt formatCode="General" sourceLinked="1"/>
        <c:majorTickMark val="none"/>
        <c:minorTickMark val="none"/>
        <c:tickLblPos val="nextTo"/>
        <c:spPr>
          <a:noFill/>
          <a:ln w="12700" cap="flat" cmpd="sng" algn="ctr">
            <a:solidFill>
              <a:srgbClr val="E8E1E7"/>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10749439"/>
        <c:crosses val="autoZero"/>
        <c:auto val="1"/>
        <c:lblAlgn val="ctr"/>
        <c:lblOffset val="100"/>
        <c:tickLblSkip val="5"/>
        <c:noMultiLvlLbl val="0"/>
      </c:catAx>
      <c:valAx>
        <c:axId val="110749439"/>
        <c:scaling>
          <c:orientation val="minMax"/>
          <c:max val="25"/>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proc. BVP</a:t>
                </a:r>
              </a:p>
            </c:rich>
          </c:tx>
          <c:layout>
            <c:manualLayout>
              <c:xMode val="edge"/>
              <c:yMode val="edge"/>
              <c:x val="0"/>
              <c:y val="2.3286672499270816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1"/>
        <c:majorTickMark val="out"/>
        <c:minorTickMark val="none"/>
        <c:tickLblPos val="nextTo"/>
        <c:spPr>
          <a:noFill/>
          <a:ln w="12700">
            <a:solidFill>
              <a:srgbClr val="E8E1E7"/>
            </a:solid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10747999"/>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200"/>
              <a:t>proc.</a:t>
            </a:r>
          </a:p>
        </c:rich>
      </c:tx>
      <c:layout>
        <c:manualLayout>
          <c:xMode val="edge"/>
          <c:yMode val="edge"/>
          <c:x val="5.7837101590307231E-4"/>
          <c:y val="7.7241158049236758E-4"/>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6.0984374814376345E-2"/>
          <c:y val="8.3731897513619549E-2"/>
          <c:w val="0.91302379443410553"/>
          <c:h val="0.63599895921493355"/>
        </c:manualLayout>
      </c:layout>
      <c:barChart>
        <c:barDir val="col"/>
        <c:grouping val="clustered"/>
        <c:varyColors val="0"/>
        <c:ser>
          <c:idx val="0"/>
          <c:order val="0"/>
          <c:tx>
            <c:strRef>
              <c:f>'6 pav.'!$E$3</c:f>
              <c:strCache>
                <c:ptCount val="1"/>
                <c:pt idx="0">
                  <c:v>2023</c:v>
                </c:pt>
              </c:strCache>
            </c:strRef>
          </c:tx>
          <c:spPr>
            <a:solidFill>
              <a:schemeClr val="accent4">
                <a:lumMod val="40000"/>
                <a:lumOff val="60000"/>
              </a:schemeClr>
            </a:solidFill>
            <a:ln>
              <a:noFill/>
            </a:ln>
            <a:effectLst/>
          </c:spPr>
          <c:invertIfNegative val="0"/>
          <c:dPt>
            <c:idx val="4"/>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1-2991-4852-9B8E-361F1A3A4C05}"/>
              </c:ext>
            </c:extLst>
          </c:dPt>
          <c:dPt>
            <c:idx val="13"/>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3-2991-4852-9B8E-361F1A3A4C05}"/>
              </c:ext>
            </c:extLst>
          </c:dPt>
          <c:dPt>
            <c:idx val="24"/>
            <c:invertIfNegative val="0"/>
            <c:bubble3D val="0"/>
            <c:spPr>
              <a:solidFill>
                <a:schemeClr val="accent4"/>
              </a:solidFill>
              <a:ln>
                <a:noFill/>
              </a:ln>
              <a:effectLst/>
            </c:spPr>
            <c:extLst>
              <c:ext xmlns:c16="http://schemas.microsoft.com/office/drawing/2014/chart" uri="{C3380CC4-5D6E-409C-BE32-E72D297353CC}">
                <c16:uniqueId val="{00000005-2991-4852-9B8E-361F1A3A4C05}"/>
              </c:ext>
            </c:extLst>
          </c:dPt>
          <c:dLbls>
            <c:dLbl>
              <c:idx val="24"/>
              <c:layout>
                <c:manualLayout>
                  <c:x val="-2.814056767501751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91-4852-9B8E-361F1A3A4C05}"/>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'6 pav.'!$D$4:$D$30</c:f>
              <c:strCache>
                <c:ptCount val="27"/>
                <c:pt idx="0">
                  <c:v>Slovakija</c:v>
                </c:pt>
                <c:pt idx="1">
                  <c:v>Liuksemburgas</c:v>
                </c:pt>
                <c:pt idx="2">
                  <c:v>Danija</c:v>
                </c:pt>
                <c:pt idx="3">
                  <c:v>Prancūzija</c:v>
                </c:pt>
                <c:pt idx="4">
                  <c:v>Nyderlandai</c:v>
                </c:pt>
                <c:pt idx="5">
                  <c:v>Suomija</c:v>
                </c:pt>
                <c:pt idx="6">
                  <c:v>Švedija</c:v>
                </c:pt>
                <c:pt idx="7">
                  <c:v>Čekija</c:v>
                </c:pt>
                <c:pt idx="8">
                  <c:v>Vengrija</c:v>
                </c:pt>
                <c:pt idx="9">
                  <c:v>Rumunija</c:v>
                </c:pt>
                <c:pt idx="10">
                  <c:v>Belgija</c:v>
                </c:pt>
                <c:pt idx="11">
                  <c:v>Lenkija</c:v>
                </c:pt>
                <c:pt idx="12">
                  <c:v>Airija</c:v>
                </c:pt>
                <c:pt idx="13">
                  <c:v>Italija</c:v>
                </c:pt>
                <c:pt idx="14">
                  <c:v>Austrija</c:v>
                </c:pt>
                <c:pt idx="15">
                  <c:v>Portugalija</c:v>
                </c:pt>
                <c:pt idx="16">
                  <c:v>Graikija</c:v>
                </c:pt>
                <c:pt idx="17">
                  <c:v>Ispanija</c:v>
                </c:pt>
                <c:pt idx="18">
                  <c:v>Vokietija</c:v>
                </c:pt>
                <c:pt idx="19">
                  <c:v>Slovėnija</c:v>
                </c:pt>
                <c:pt idx="20">
                  <c:v>Bulgarija</c:v>
                </c:pt>
                <c:pt idx="21">
                  <c:v>Kipras</c:v>
                </c:pt>
                <c:pt idx="22">
                  <c:v>Malta</c:v>
                </c:pt>
                <c:pt idx="23">
                  <c:v>Kroatija</c:v>
                </c:pt>
                <c:pt idx="24">
                  <c:v>Lietuva</c:v>
                </c:pt>
                <c:pt idx="25">
                  <c:v>Latvija</c:v>
                </c:pt>
                <c:pt idx="26">
                  <c:v>Estija</c:v>
                </c:pt>
              </c:strCache>
            </c:strRef>
          </c:cat>
          <c:val>
            <c:numRef>
              <c:f>'6 pav.'!$E$4:$E$30</c:f>
              <c:numCache>
                <c:formatCode>#\ ##0.##########</c:formatCode>
                <c:ptCount val="27"/>
                <c:pt idx="0">
                  <c:v>9.6</c:v>
                </c:pt>
                <c:pt idx="1">
                  <c:v>10.5</c:v>
                </c:pt>
                <c:pt idx="2">
                  <c:v>11.1</c:v>
                </c:pt>
                <c:pt idx="3">
                  <c:v>12.4</c:v>
                </c:pt>
                <c:pt idx="4">
                  <c:v>12.6</c:v>
                </c:pt>
                <c:pt idx="5">
                  <c:v>13.6</c:v>
                </c:pt>
                <c:pt idx="6">
                  <c:v>13.9</c:v>
                </c:pt>
                <c:pt idx="7">
                  <c:v>14.3</c:v>
                </c:pt>
                <c:pt idx="8">
                  <c:v>15.2</c:v>
                </c:pt>
                <c:pt idx="9">
                  <c:v>15.4</c:v>
                </c:pt>
                <c:pt idx="10">
                  <c:v>15.8</c:v>
                </c:pt>
                <c:pt idx="11">
                  <c:v>16.5</c:v>
                </c:pt>
                <c:pt idx="12">
                  <c:v>16.7</c:v>
                </c:pt>
                <c:pt idx="13">
                  <c:v>16.899999999999999</c:v>
                </c:pt>
                <c:pt idx="14" formatCode="#\ ##0.0">
                  <c:v>17</c:v>
                </c:pt>
                <c:pt idx="15">
                  <c:v>17.100000000000001</c:v>
                </c:pt>
                <c:pt idx="16">
                  <c:v>17.600000000000001</c:v>
                </c:pt>
                <c:pt idx="17">
                  <c:v>18.3</c:v>
                </c:pt>
                <c:pt idx="18">
                  <c:v>18.399999999999999</c:v>
                </c:pt>
                <c:pt idx="19">
                  <c:v>19.2</c:v>
                </c:pt>
                <c:pt idx="20">
                  <c:v>22.2</c:v>
                </c:pt>
                <c:pt idx="21">
                  <c:v>23.6</c:v>
                </c:pt>
                <c:pt idx="22" formatCode="#\ ##0.0">
                  <c:v>29</c:v>
                </c:pt>
                <c:pt idx="23">
                  <c:v>34.799999999999997</c:v>
                </c:pt>
                <c:pt idx="24">
                  <c:v>36.1</c:v>
                </c:pt>
                <c:pt idx="25">
                  <c:v>40.1</c:v>
                </c:pt>
                <c:pt idx="26">
                  <c:v>46.8</c:v>
                </c:pt>
              </c:numCache>
            </c:numRef>
          </c:val>
          <c:extLst>
            <c:ext xmlns:c16="http://schemas.microsoft.com/office/drawing/2014/chart" uri="{C3380CC4-5D6E-409C-BE32-E72D297353CC}">
              <c16:uniqueId val="{00000006-2991-4852-9B8E-361F1A3A4C05}"/>
            </c:ext>
          </c:extLst>
        </c:ser>
        <c:dLbls>
          <c:showLegendKey val="0"/>
          <c:showVal val="0"/>
          <c:showCatName val="0"/>
          <c:showSerName val="0"/>
          <c:showPercent val="0"/>
          <c:showBubbleSize val="0"/>
        </c:dLbls>
        <c:gapWidth val="50"/>
        <c:axId val="478999120"/>
        <c:axId val="479001040"/>
      </c:barChart>
      <c:lineChart>
        <c:grouping val="standard"/>
        <c:varyColors val="0"/>
        <c:ser>
          <c:idx val="1"/>
          <c:order val="1"/>
          <c:tx>
            <c:strRef>
              <c:f>'6 pav.'!$F$3</c:f>
              <c:strCache>
                <c:ptCount val="1"/>
                <c:pt idx="0">
                  <c:v>ES–27</c:v>
                </c:pt>
              </c:strCache>
            </c:strRef>
          </c:tx>
          <c:spPr>
            <a:ln w="28575" cap="rnd">
              <a:solidFill>
                <a:schemeClr val="bg2">
                  <a:lumMod val="75000"/>
                </a:schemeClr>
              </a:solidFill>
              <a:round/>
            </a:ln>
            <a:effectLst/>
          </c:spPr>
          <c:marker>
            <c:symbol val="none"/>
          </c:marker>
          <c:dLbls>
            <c:dLbl>
              <c:idx val="1"/>
              <c:layout>
                <c:manualLayout>
                  <c:x val="-5.6168129920790948E-2"/>
                  <c:y val="-3.024384650186043E-2"/>
                </c:manualLayout>
              </c:layout>
              <c:tx>
                <c:rich>
                  <a:bodyPr rot="0" spcFirstLastPara="1" vertOverflow="ellipsis" vert="horz" wrap="square" lIns="38100" tIns="19050" rIns="38100" bIns="19050" anchor="ctr" anchorCtr="1">
                    <a:noAutofit/>
                  </a:bodyPr>
                  <a:lstStyle/>
                  <a:p>
                    <a:pPr>
                      <a:defRPr sz="1200" b="1" i="0" u="none" strike="noStrike" kern="1200" baseline="0">
                        <a:solidFill>
                          <a:schemeClr val="bg2">
                            <a:lumMod val="75000"/>
                          </a:schemeClr>
                        </a:solidFill>
                        <a:latin typeface="Arial" panose="020B0604020202020204" pitchFamily="34" charset="0"/>
                        <a:ea typeface="+mn-ea"/>
                        <a:cs typeface="Arial" panose="020B0604020202020204" pitchFamily="34" charset="0"/>
                      </a:defRPr>
                    </a:pPr>
                    <a:r>
                      <a:rPr lang="en-US" sz="1200" b="1">
                        <a:solidFill>
                          <a:schemeClr val="bg2">
                            <a:lumMod val="75000"/>
                          </a:schemeClr>
                        </a:solidFill>
                      </a:rPr>
                      <a:t>ES–27 = 16,7 proc.</a:t>
                    </a: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2">
                          <a:lumMod val="75000"/>
                        </a:schemeClr>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layout>
                    <c:manualLayout>
                      <c:w val="0.23483059987602639"/>
                      <c:h val="8.4627335354943864E-2"/>
                    </c:manualLayout>
                  </c15:layout>
                  <c15:showDataLabelsRange val="0"/>
                </c:ext>
                <c:ext xmlns:c16="http://schemas.microsoft.com/office/drawing/2014/chart" uri="{C3380CC4-5D6E-409C-BE32-E72D297353CC}">
                  <c16:uniqueId val="{00000007-2991-4852-9B8E-361F1A3A4C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'6 pav.'!$D$4:$D$30</c:f>
              <c:strCache>
                <c:ptCount val="27"/>
                <c:pt idx="0">
                  <c:v>Slovakija</c:v>
                </c:pt>
                <c:pt idx="1">
                  <c:v>Liuksemburgas</c:v>
                </c:pt>
                <c:pt idx="2">
                  <c:v>Danija</c:v>
                </c:pt>
                <c:pt idx="3">
                  <c:v>Prancūzija</c:v>
                </c:pt>
                <c:pt idx="4">
                  <c:v>Nyderlandai</c:v>
                </c:pt>
                <c:pt idx="5">
                  <c:v>Suomija</c:v>
                </c:pt>
                <c:pt idx="6">
                  <c:v>Švedija</c:v>
                </c:pt>
                <c:pt idx="7">
                  <c:v>Čekija</c:v>
                </c:pt>
                <c:pt idx="8">
                  <c:v>Vengrija</c:v>
                </c:pt>
                <c:pt idx="9">
                  <c:v>Rumunija</c:v>
                </c:pt>
                <c:pt idx="10">
                  <c:v>Belgija</c:v>
                </c:pt>
                <c:pt idx="11">
                  <c:v>Lenkija</c:v>
                </c:pt>
                <c:pt idx="12">
                  <c:v>Airija</c:v>
                </c:pt>
                <c:pt idx="13">
                  <c:v>Italija</c:v>
                </c:pt>
                <c:pt idx="14">
                  <c:v>Austrija</c:v>
                </c:pt>
                <c:pt idx="15">
                  <c:v>Portugalija</c:v>
                </c:pt>
                <c:pt idx="16">
                  <c:v>Graikija</c:v>
                </c:pt>
                <c:pt idx="17">
                  <c:v>Ispanija</c:v>
                </c:pt>
                <c:pt idx="18">
                  <c:v>Vokietija</c:v>
                </c:pt>
                <c:pt idx="19">
                  <c:v>Slovėnija</c:v>
                </c:pt>
                <c:pt idx="20">
                  <c:v>Bulgarija</c:v>
                </c:pt>
                <c:pt idx="21">
                  <c:v>Kipras</c:v>
                </c:pt>
                <c:pt idx="22">
                  <c:v>Malta</c:v>
                </c:pt>
                <c:pt idx="23">
                  <c:v>Kroatija</c:v>
                </c:pt>
                <c:pt idx="24">
                  <c:v>Lietuva</c:v>
                </c:pt>
                <c:pt idx="25">
                  <c:v>Latvija</c:v>
                </c:pt>
                <c:pt idx="26">
                  <c:v>Estija</c:v>
                </c:pt>
              </c:strCache>
            </c:strRef>
          </c:cat>
          <c:val>
            <c:numRef>
              <c:f>'6 pav.'!$F$4:$F$30</c:f>
              <c:numCache>
                <c:formatCode>#\ ##0.##########</c:formatCode>
                <c:ptCount val="27"/>
                <c:pt idx="0">
                  <c:v>16.7</c:v>
                </c:pt>
                <c:pt idx="1">
                  <c:v>16.7</c:v>
                </c:pt>
                <c:pt idx="2">
                  <c:v>16.7</c:v>
                </c:pt>
                <c:pt idx="3">
                  <c:v>16.7</c:v>
                </c:pt>
                <c:pt idx="4">
                  <c:v>16.7</c:v>
                </c:pt>
                <c:pt idx="5">
                  <c:v>16.7</c:v>
                </c:pt>
                <c:pt idx="6">
                  <c:v>16.7</c:v>
                </c:pt>
                <c:pt idx="7">
                  <c:v>16.7</c:v>
                </c:pt>
                <c:pt idx="8">
                  <c:v>16.7</c:v>
                </c:pt>
                <c:pt idx="9">
                  <c:v>16.7</c:v>
                </c:pt>
                <c:pt idx="10">
                  <c:v>16.7</c:v>
                </c:pt>
                <c:pt idx="11">
                  <c:v>16.7</c:v>
                </c:pt>
                <c:pt idx="12">
                  <c:v>16.7</c:v>
                </c:pt>
                <c:pt idx="13">
                  <c:v>16.7</c:v>
                </c:pt>
                <c:pt idx="14">
                  <c:v>16.7</c:v>
                </c:pt>
                <c:pt idx="15">
                  <c:v>16.7</c:v>
                </c:pt>
                <c:pt idx="16">
                  <c:v>16.7</c:v>
                </c:pt>
                <c:pt idx="17">
                  <c:v>16.7</c:v>
                </c:pt>
                <c:pt idx="18">
                  <c:v>16.7</c:v>
                </c:pt>
                <c:pt idx="19">
                  <c:v>16.7</c:v>
                </c:pt>
                <c:pt idx="20">
                  <c:v>16.7</c:v>
                </c:pt>
                <c:pt idx="21">
                  <c:v>16.7</c:v>
                </c:pt>
                <c:pt idx="22">
                  <c:v>16.7</c:v>
                </c:pt>
                <c:pt idx="23">
                  <c:v>16.7</c:v>
                </c:pt>
                <c:pt idx="24">
                  <c:v>16.7</c:v>
                </c:pt>
                <c:pt idx="25">
                  <c:v>16.7</c:v>
                </c:pt>
                <c:pt idx="26">
                  <c:v>16.7</c:v>
                </c:pt>
              </c:numCache>
            </c:numRef>
          </c:val>
          <c:smooth val="0"/>
          <c:extLst>
            <c:ext xmlns:c16="http://schemas.microsoft.com/office/drawing/2014/chart" uri="{C3380CC4-5D6E-409C-BE32-E72D297353CC}">
              <c16:uniqueId val="{00000008-2991-4852-9B8E-361F1A3A4C05}"/>
            </c:ext>
          </c:extLst>
        </c:ser>
        <c:dLbls>
          <c:showLegendKey val="0"/>
          <c:showVal val="0"/>
          <c:showCatName val="0"/>
          <c:showSerName val="0"/>
          <c:showPercent val="0"/>
          <c:showBubbleSize val="0"/>
        </c:dLbls>
        <c:marker val="1"/>
        <c:smooth val="0"/>
        <c:axId val="478999120"/>
        <c:axId val="479001040"/>
      </c:lineChart>
      <c:catAx>
        <c:axId val="478999120"/>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79001040"/>
        <c:crosses val="autoZero"/>
        <c:auto val="1"/>
        <c:lblAlgn val="ctr"/>
        <c:lblOffset val="100"/>
        <c:tickLblSkip val="1"/>
        <c:noMultiLvlLbl val="0"/>
      </c:catAx>
      <c:valAx>
        <c:axId val="479001040"/>
        <c:scaling>
          <c:orientation val="minMax"/>
        </c:scaling>
        <c:delete val="0"/>
        <c:axPos val="l"/>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78999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r>
              <a:rPr lang="lt-LT" sz="1200" b="0">
                <a:solidFill>
                  <a:schemeClr val="tx1"/>
                </a:solidFill>
                <a:latin typeface="Arial" panose="020B0604020202020204" pitchFamily="34" charset="0"/>
                <a:cs typeface="Arial" panose="020B0604020202020204" pitchFamily="34" charset="0"/>
              </a:rPr>
              <a:t>Senatvės pensijos gavėjai</a:t>
            </a:r>
          </a:p>
        </c:rich>
      </c:tx>
      <c:layout>
        <c:manualLayout>
          <c:xMode val="edge"/>
          <c:yMode val="edge"/>
          <c:x val="0.30688681535953383"/>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endParaRPr lang="lt-LT"/>
        </a:p>
      </c:txPr>
    </c:title>
    <c:autoTitleDeleted val="0"/>
    <c:plotArea>
      <c:layout/>
      <c:lineChart>
        <c:grouping val="standard"/>
        <c:varyColors val="0"/>
        <c:ser>
          <c:idx val="0"/>
          <c:order val="0"/>
          <c:tx>
            <c:strRef>
              <c:f>'7 pav.'!$E$3</c:f>
              <c:strCache>
                <c:ptCount val="1"/>
                <c:pt idx="0">
                  <c:v>Senatvės pensijų gavėjai</c:v>
                </c:pt>
              </c:strCache>
            </c:strRef>
          </c:tx>
          <c:spPr>
            <a:ln w="38100" cap="rnd">
              <a:solidFill>
                <a:schemeClr val="accent4"/>
              </a:solidFill>
              <a:round/>
            </a:ln>
            <a:effectLst/>
          </c:spPr>
          <c:marker>
            <c:symbol val="none"/>
          </c:marker>
          <c:dLbls>
            <c:dLbl>
              <c:idx val="0"/>
              <c:layout>
                <c:manualLayout>
                  <c:x val="-3.4313455253224753E-2"/>
                  <c:y val="-6.08330024247237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9D-405E-A03A-19BFEB6C8AE4}"/>
                </c:ext>
              </c:extLst>
            </c:dLbl>
            <c:dLbl>
              <c:idx val="26"/>
              <c:layout>
                <c:manualLayout>
                  <c:x val="-4.5247472780551232E-3"/>
                  <c:y val="-6.0209366968193519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0.10223415201496312"/>
                      <c:h val="6.9619171463023322E-2"/>
                    </c:manualLayout>
                  </c15:layout>
                </c:ext>
                <c:ext xmlns:c16="http://schemas.microsoft.com/office/drawing/2014/chart" uri="{C3380CC4-5D6E-409C-BE32-E72D297353CC}">
                  <c16:uniqueId val="{00000001-CA9D-405E-A03A-19BFEB6C8AE4}"/>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'7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'7 pav.'!$E$4:$E$30</c:f>
              <c:numCache>
                <c:formatCode>0</c:formatCode>
                <c:ptCount val="27"/>
                <c:pt idx="0">
                  <c:v>622</c:v>
                </c:pt>
                <c:pt idx="1">
                  <c:v>629</c:v>
                </c:pt>
                <c:pt idx="2">
                  <c:v>637</c:v>
                </c:pt>
                <c:pt idx="3">
                  <c:v>647</c:v>
                </c:pt>
                <c:pt idx="4">
                  <c:v>644.07248623802229</c:v>
                </c:pt>
                <c:pt idx="5">
                  <c:v>653.0163608790815</c:v>
                </c:pt>
                <c:pt idx="6">
                  <c:v>660.71363307640911</c:v>
                </c:pt>
                <c:pt idx="7">
                  <c:v>667.11155490702458</c:v>
                </c:pt>
                <c:pt idx="8">
                  <c:v>673.43145239184003</c:v>
                </c:pt>
                <c:pt idx="9">
                  <c:v>679.43828581180935</c:v>
                </c:pt>
                <c:pt idx="10">
                  <c:v>685.62459473630338</c:v>
                </c:pt>
                <c:pt idx="11">
                  <c:v>691.87977311065913</c:v>
                </c:pt>
                <c:pt idx="12">
                  <c:v>698.92307341135631</c:v>
                </c:pt>
                <c:pt idx="13">
                  <c:v>706.48930842588277</c:v>
                </c:pt>
                <c:pt idx="14">
                  <c:v>712.91509824350203</c:v>
                </c:pt>
                <c:pt idx="15">
                  <c:v>717.91515953429143</c:v>
                </c:pt>
                <c:pt idx="16">
                  <c:v>722.61797133891719</c:v>
                </c:pt>
                <c:pt idx="17">
                  <c:v>727.01266713631026</c:v>
                </c:pt>
                <c:pt idx="18">
                  <c:v>731.75997769729736</c:v>
                </c:pt>
                <c:pt idx="19">
                  <c:v>736.21470055788393</c:v>
                </c:pt>
                <c:pt idx="20">
                  <c:v>740.43487749334759</c:v>
                </c:pt>
                <c:pt idx="21">
                  <c:v>744.56522215981704</c:v>
                </c:pt>
                <c:pt idx="22">
                  <c:v>748.75525420354597</c:v>
                </c:pt>
                <c:pt idx="23">
                  <c:v>753.38862653711453</c:v>
                </c:pt>
                <c:pt idx="24">
                  <c:v>758.57218165995369</c:v>
                </c:pt>
                <c:pt idx="25">
                  <c:v>766.53882931056944</c:v>
                </c:pt>
                <c:pt idx="26">
                  <c:v>775.51499548136019</c:v>
                </c:pt>
              </c:numCache>
            </c:numRef>
          </c:val>
          <c:smooth val="0"/>
          <c:extLst>
            <c:ext xmlns:c16="http://schemas.microsoft.com/office/drawing/2014/chart" uri="{C3380CC4-5D6E-409C-BE32-E72D297353CC}">
              <c16:uniqueId val="{00000000-89F4-4D4B-891F-9DE1BBCBA53D}"/>
            </c:ext>
          </c:extLst>
        </c:ser>
        <c:dLbls>
          <c:showLegendKey val="0"/>
          <c:showVal val="0"/>
          <c:showCatName val="0"/>
          <c:showSerName val="0"/>
          <c:showPercent val="0"/>
          <c:showBubbleSize val="0"/>
        </c:dLbls>
        <c:smooth val="0"/>
        <c:axId val="701854863"/>
        <c:axId val="701856783"/>
      </c:lineChart>
      <c:catAx>
        <c:axId val="701854863"/>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5400000" spcFirstLastPara="1" vertOverflow="ellipsis"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701856783"/>
        <c:crosses val="autoZero"/>
        <c:auto val="1"/>
        <c:lblAlgn val="ctr"/>
        <c:lblOffset val="100"/>
        <c:tickLblSkip val="2"/>
        <c:tickMarkSkip val="1"/>
        <c:noMultiLvlLbl val="0"/>
      </c:catAx>
      <c:valAx>
        <c:axId val="701856783"/>
        <c:scaling>
          <c:orientation val="minMax"/>
        </c:scaling>
        <c:delete val="0"/>
        <c:axPos val="l"/>
        <c:numFmt formatCode="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7018548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r>
              <a:rPr lang="lt-LT" sz="1200" b="0">
                <a:solidFill>
                  <a:schemeClr val="tx1"/>
                </a:solidFill>
                <a:latin typeface="Arial" panose="020B0604020202020204" pitchFamily="34" charset="0"/>
                <a:cs typeface="Arial" panose="020B0604020202020204" pitchFamily="34" charset="0"/>
              </a:rPr>
              <a:t>Vidutinė p</a:t>
            </a:r>
            <a:r>
              <a:rPr lang="en-US" sz="1200" b="0">
                <a:solidFill>
                  <a:schemeClr val="tx1"/>
                </a:solidFill>
                <a:latin typeface="Arial" panose="020B0604020202020204" pitchFamily="34" charset="0"/>
                <a:cs typeface="Arial" panose="020B0604020202020204" pitchFamily="34" charset="0"/>
              </a:rPr>
              <a:t>ajam</a:t>
            </a:r>
            <a:r>
              <a:rPr lang="lt-LT" sz="1200" b="0">
                <a:solidFill>
                  <a:schemeClr val="tx1"/>
                </a:solidFill>
                <a:latin typeface="Arial" panose="020B0604020202020204" pitchFamily="34" charset="0"/>
                <a:cs typeface="Arial" panose="020B0604020202020204" pitchFamily="34" charset="0"/>
              </a:rPr>
              <a:t>ų</a:t>
            </a:r>
            <a:r>
              <a:rPr lang="en-US" sz="1200" b="0">
                <a:solidFill>
                  <a:schemeClr val="tx1"/>
                </a:solidFill>
                <a:latin typeface="Arial" panose="020B0604020202020204" pitchFamily="34" charset="0"/>
                <a:cs typeface="Arial" panose="020B0604020202020204" pitchFamily="34" charset="0"/>
              </a:rPr>
              <a:t> pakeitimo norma</a:t>
            </a:r>
            <a:endParaRPr lang="lt-LT" sz="1200" b="0">
              <a:solidFill>
                <a:schemeClr val="tx1"/>
              </a:solidFill>
              <a:latin typeface="Arial" panose="020B0604020202020204" pitchFamily="34" charset="0"/>
              <a:cs typeface="Arial" panose="020B0604020202020204" pitchFamily="34" charset="0"/>
            </a:endParaRPr>
          </a:p>
        </c:rich>
      </c:tx>
      <c:layout>
        <c:manualLayout>
          <c:xMode val="edge"/>
          <c:yMode val="edge"/>
          <c:x val="0.30548570712279283"/>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Arial" panose="020B0604020202020204" pitchFamily="34" charset="0"/>
              <a:ea typeface="+mn-ea"/>
              <a:cs typeface="Arial" panose="020B0604020202020204" pitchFamily="34" charset="0"/>
            </a:defRPr>
          </a:pPr>
          <a:endParaRPr lang="lt-LT"/>
        </a:p>
      </c:txPr>
    </c:title>
    <c:autoTitleDeleted val="0"/>
    <c:plotArea>
      <c:layout/>
      <c:lineChart>
        <c:grouping val="standard"/>
        <c:varyColors val="0"/>
        <c:ser>
          <c:idx val="0"/>
          <c:order val="0"/>
          <c:tx>
            <c:strRef>
              <c:f>'7 pav.'!$F$3</c:f>
              <c:strCache>
                <c:ptCount val="1"/>
                <c:pt idx="0">
                  <c:v>Pajamų pakeitimo norma</c:v>
                </c:pt>
              </c:strCache>
            </c:strRef>
          </c:tx>
          <c:spPr>
            <a:ln w="38100" cap="rnd">
              <a:solidFill>
                <a:schemeClr val="accent4"/>
              </a:solidFill>
              <a:round/>
            </a:ln>
            <a:effectLst/>
          </c:spPr>
          <c:marker>
            <c:symbol val="none"/>
          </c:marker>
          <c:dLbls>
            <c:dLbl>
              <c:idx val="0"/>
              <c:layout>
                <c:manualLayout>
                  <c:x val="-3.6810622763568092E-2"/>
                  <c:y val="-7.86820673715384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8F-4C01-9890-ED5545842099}"/>
                </c:ext>
              </c:extLst>
            </c:dLbl>
            <c:dLbl>
              <c:idx val="2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8F-4C01-9890-ED554584209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lt-LT"/>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'7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'7 pav.'!$F$4:$F$30</c:f>
              <c:numCache>
                <c:formatCode>0.0</c:formatCode>
                <c:ptCount val="27"/>
                <c:pt idx="0">
                  <c:v>43.616999797548495</c:v>
                </c:pt>
                <c:pt idx="1">
                  <c:v>45.505365039169718</c:v>
                </c:pt>
                <c:pt idx="2">
                  <c:v>47.942465645694362</c:v>
                </c:pt>
                <c:pt idx="3">
                  <c:v>50.333176581853898</c:v>
                </c:pt>
                <c:pt idx="4">
                  <c:v>50.532160740863233</c:v>
                </c:pt>
                <c:pt idx="5">
                  <c:v>50.41724199350147</c:v>
                </c:pt>
                <c:pt idx="6">
                  <c:v>50.261402070571414</c:v>
                </c:pt>
                <c:pt idx="7">
                  <c:v>50.120675831476532</c:v>
                </c:pt>
                <c:pt idx="8">
                  <c:v>50.056271152392576</c:v>
                </c:pt>
                <c:pt idx="9">
                  <c:v>50.150126173926587</c:v>
                </c:pt>
                <c:pt idx="10">
                  <c:v>50.160934855208453</c:v>
                </c:pt>
                <c:pt idx="11">
                  <c:v>50.098817027794794</c:v>
                </c:pt>
                <c:pt idx="12">
                  <c:v>49.974362748911894</c:v>
                </c:pt>
                <c:pt idx="13">
                  <c:v>49.791537380320321</c:v>
                </c:pt>
                <c:pt idx="14">
                  <c:v>49.581885333474304</c:v>
                </c:pt>
                <c:pt idx="15">
                  <c:v>49.353942968074286</c:v>
                </c:pt>
                <c:pt idx="16">
                  <c:v>49.114693457240804</c:v>
                </c:pt>
                <c:pt idx="17">
                  <c:v>48.870431345504109</c:v>
                </c:pt>
                <c:pt idx="18">
                  <c:v>48.623133931465759</c:v>
                </c:pt>
                <c:pt idx="19">
                  <c:v>48.377729314163567</c:v>
                </c:pt>
                <c:pt idx="20">
                  <c:v>48.132113786750388</c:v>
                </c:pt>
                <c:pt idx="21">
                  <c:v>47.8886412563145</c:v>
                </c:pt>
                <c:pt idx="22">
                  <c:v>47.644650021492843</c:v>
                </c:pt>
                <c:pt idx="23">
                  <c:v>47.402012743055295</c:v>
                </c:pt>
                <c:pt idx="24">
                  <c:v>47.158143369505879</c:v>
                </c:pt>
                <c:pt idx="25">
                  <c:v>46.925580583271092</c:v>
                </c:pt>
                <c:pt idx="26">
                  <c:v>46.698747143280322</c:v>
                </c:pt>
              </c:numCache>
            </c:numRef>
          </c:val>
          <c:smooth val="0"/>
          <c:extLst>
            <c:ext xmlns:c16="http://schemas.microsoft.com/office/drawing/2014/chart" uri="{C3380CC4-5D6E-409C-BE32-E72D297353CC}">
              <c16:uniqueId val="{00000000-BF36-439B-9097-A58F8CBD0447}"/>
            </c:ext>
          </c:extLst>
        </c:ser>
        <c:dLbls>
          <c:showLegendKey val="0"/>
          <c:showVal val="0"/>
          <c:showCatName val="0"/>
          <c:showSerName val="0"/>
          <c:showPercent val="0"/>
          <c:showBubbleSize val="0"/>
        </c:dLbls>
        <c:smooth val="0"/>
        <c:axId val="701854863"/>
        <c:axId val="701856783"/>
      </c:lineChart>
      <c:catAx>
        <c:axId val="701854863"/>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5400000" spcFirstLastPara="1" vertOverflow="ellipsis"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701856783"/>
        <c:crosses val="autoZero"/>
        <c:auto val="1"/>
        <c:lblAlgn val="ctr"/>
        <c:lblOffset val="100"/>
        <c:tickLblSkip val="2"/>
        <c:tickMarkSkip val="1"/>
        <c:noMultiLvlLbl val="0"/>
      </c:catAx>
      <c:valAx>
        <c:axId val="701856783"/>
        <c:scaling>
          <c:orientation val="minMax"/>
          <c:min val="0"/>
        </c:scaling>
        <c:delete val="0"/>
        <c:axPos val="l"/>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7018548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012925550700158E-2"/>
          <c:y val="0.11275179462064878"/>
          <c:w val="0.93241144864883263"/>
          <c:h val="0.70898943941860026"/>
        </c:manualLayout>
      </c:layout>
      <c:barChart>
        <c:barDir val="col"/>
        <c:grouping val="stacked"/>
        <c:varyColors val="0"/>
        <c:ser>
          <c:idx val="0"/>
          <c:order val="0"/>
          <c:tx>
            <c:strRef>
              <c:f>'8 pav.'!$D$4</c:f>
              <c:strCache>
                <c:ptCount val="1"/>
                <c:pt idx="0">
                  <c:v>Demografijos poveikis</c:v>
                </c:pt>
              </c:strCache>
            </c:strRef>
          </c:tx>
          <c:spPr>
            <a:solidFill>
              <a:schemeClr val="accent4"/>
            </a:solidFill>
            <a:ln>
              <a:noFill/>
            </a:ln>
            <a:effectLst/>
          </c:spPr>
          <c:invertIfNegative val="0"/>
          <c:cat>
            <c:numRef>
              <c:f>'8 pav.'!$E$3:$AE$3</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'8 pav.'!$E$4:$AE$4</c:f>
              <c:numCache>
                <c:formatCode>0.0;\–0.0</c:formatCode>
                <c:ptCount val="27"/>
                <c:pt idx="0">
                  <c:v>8.5582694483374952E-2</c:v>
                </c:pt>
                <c:pt idx="1">
                  <c:v>0.11604941626598914</c:v>
                </c:pt>
                <c:pt idx="2">
                  <c:v>0.18135464075353697</c:v>
                </c:pt>
                <c:pt idx="3">
                  <c:v>0.21571080266069884</c:v>
                </c:pt>
                <c:pt idx="4">
                  <c:v>0.19942911005352468</c:v>
                </c:pt>
                <c:pt idx="5">
                  <c:v>0.1702886037090855</c:v>
                </c:pt>
                <c:pt idx="6">
                  <c:v>0.15022290779642203</c:v>
                </c:pt>
                <c:pt idx="7">
                  <c:v>0.12854534002994789</c:v>
                </c:pt>
                <c:pt idx="8">
                  <c:v>0.12797953779588286</c:v>
                </c:pt>
                <c:pt idx="9">
                  <c:v>0.1291073195000538</c:v>
                </c:pt>
                <c:pt idx="10">
                  <c:v>0.13869101874945441</c:v>
                </c:pt>
                <c:pt idx="11">
                  <c:v>0.14761946697347147</c:v>
                </c:pt>
                <c:pt idx="12">
                  <c:v>0.15418556422740007</c:v>
                </c:pt>
                <c:pt idx="13">
                  <c:v>0.1579222216325625</c:v>
                </c:pt>
                <c:pt idx="14">
                  <c:v>0.14197353336958859</c:v>
                </c:pt>
                <c:pt idx="15">
                  <c:v>0.1275856613258527</c:v>
                </c:pt>
                <c:pt idx="16">
                  <c:v>0.1160793790272011</c:v>
                </c:pt>
                <c:pt idx="17">
                  <c:v>0.11147456974005085</c:v>
                </c:pt>
                <c:pt idx="18">
                  <c:v>0.1190955384967859</c:v>
                </c:pt>
                <c:pt idx="19">
                  <c:v>0.11614577893137186</c:v>
                </c:pt>
                <c:pt idx="20">
                  <c:v>0.11444284861170589</c:v>
                </c:pt>
                <c:pt idx="21">
                  <c:v>0.1160822713592851</c:v>
                </c:pt>
                <c:pt idx="22">
                  <c:v>0.11921310812290171</c:v>
                </c:pt>
                <c:pt idx="23">
                  <c:v>0.12856692550689447</c:v>
                </c:pt>
                <c:pt idx="24">
                  <c:v>0.13920337855948942</c:v>
                </c:pt>
                <c:pt idx="25">
                  <c:v>0.18553698130254898</c:v>
                </c:pt>
                <c:pt idx="26">
                  <c:v>0.19935734121991089</c:v>
                </c:pt>
              </c:numCache>
            </c:numRef>
          </c:val>
          <c:extLst>
            <c:ext xmlns:c16="http://schemas.microsoft.com/office/drawing/2014/chart" uri="{C3380CC4-5D6E-409C-BE32-E72D297353CC}">
              <c16:uniqueId val="{00000000-180F-476A-BFBA-9B2F629D8C18}"/>
            </c:ext>
          </c:extLst>
        </c:ser>
        <c:ser>
          <c:idx val="2"/>
          <c:order val="1"/>
          <c:tx>
            <c:strRef>
              <c:f>'8 pav.'!$D$6</c:f>
              <c:strCache>
                <c:ptCount val="1"/>
                <c:pt idx="0">
                  <c:v>Institucinis poveikis</c:v>
                </c:pt>
              </c:strCache>
            </c:strRef>
          </c:tx>
          <c:spPr>
            <a:solidFill>
              <a:schemeClr val="accent3"/>
            </a:solidFill>
            <a:ln>
              <a:noFill/>
            </a:ln>
            <a:effectLst/>
          </c:spPr>
          <c:invertIfNegative val="0"/>
          <c:cat>
            <c:numRef>
              <c:f>'8 pav.'!$E$3:$AE$3</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'8 pav.'!$E$6:$AE$6</c:f>
              <c:numCache>
                <c:formatCode>0.0;\–0.0</c:formatCode>
                <c:ptCount val="27"/>
                <c:pt idx="0">
                  <c:v>0.29235996677950332</c:v>
                </c:pt>
                <c:pt idx="1">
                  <c:v>0.33179858937179857</c:v>
                </c:pt>
                <c:pt idx="2">
                  <c:v>0.3402986872130897</c:v>
                </c:pt>
                <c:pt idx="3">
                  <c:v>0.27396296145787613</c:v>
                </c:pt>
                <c:pt idx="4">
                  <c:v>-0.13299286457419551</c:v>
                </c:pt>
                <c:pt idx="5">
                  <c:v>-1.8442986067360351E-2</c:v>
                </c:pt>
                <c:pt idx="6">
                  <c:v>-3.007907243966991E-2</c:v>
                </c:pt>
                <c:pt idx="7">
                  <c:v>-3.5581915943683304E-2</c:v>
                </c:pt>
                <c:pt idx="8">
                  <c:v>-2.9346099608126553E-2</c:v>
                </c:pt>
                <c:pt idx="9">
                  <c:v>-5.3678555938160739E-3</c:v>
                </c:pt>
                <c:pt idx="10">
                  <c:v>-2.0113598991356299E-2</c:v>
                </c:pt>
                <c:pt idx="11">
                  <c:v>-3.1584345994915324E-2</c:v>
                </c:pt>
                <c:pt idx="12">
                  <c:v>-4.0219049377769336E-2</c:v>
                </c:pt>
                <c:pt idx="13">
                  <c:v>-4.5283467141156782E-2</c:v>
                </c:pt>
                <c:pt idx="14">
                  <c:v>-4.63248940249541E-2</c:v>
                </c:pt>
                <c:pt idx="15">
                  <c:v>-4.7541651127708091E-2</c:v>
                </c:pt>
                <c:pt idx="16">
                  <c:v>-4.945375646192969E-2</c:v>
                </c:pt>
                <c:pt idx="17">
                  <c:v>-5.0554811330243359E-2</c:v>
                </c:pt>
                <c:pt idx="18">
                  <c:v>-5.1161087663719289E-2</c:v>
                </c:pt>
                <c:pt idx="19">
                  <c:v>-5.1357689161682547E-2</c:v>
                </c:pt>
                <c:pt idx="20">
                  <c:v>-5.1619833792070774E-2</c:v>
                </c:pt>
                <c:pt idx="21">
                  <c:v>-5.1753922668388325E-2</c:v>
                </c:pt>
                <c:pt idx="22">
                  <c:v>-5.2213909332898489E-2</c:v>
                </c:pt>
                <c:pt idx="23">
                  <c:v>-5.1926163816906873E-2</c:v>
                </c:pt>
                <c:pt idx="24">
                  <c:v>-5.2250413605581608E-2</c:v>
                </c:pt>
                <c:pt idx="25">
                  <c:v>-4.9380606869059859E-2</c:v>
                </c:pt>
                <c:pt idx="26">
                  <c:v>-4.4711543324355486E-2</c:v>
                </c:pt>
              </c:numCache>
            </c:numRef>
          </c:val>
          <c:extLst>
            <c:ext xmlns:c16="http://schemas.microsoft.com/office/drawing/2014/chart" uri="{C3380CC4-5D6E-409C-BE32-E72D297353CC}">
              <c16:uniqueId val="{00000001-180F-476A-BFBA-9B2F629D8C18}"/>
            </c:ext>
          </c:extLst>
        </c:ser>
        <c:ser>
          <c:idx val="1"/>
          <c:order val="2"/>
          <c:tx>
            <c:strRef>
              <c:f>'8 pav.'!$D$5</c:f>
              <c:strCache>
                <c:ptCount val="1"/>
                <c:pt idx="0">
                  <c:v>Darbo rinkos poveikis</c:v>
                </c:pt>
              </c:strCache>
            </c:strRef>
          </c:tx>
          <c:spPr>
            <a:solidFill>
              <a:schemeClr val="accent1"/>
            </a:solidFill>
            <a:ln>
              <a:noFill/>
            </a:ln>
            <a:effectLst/>
          </c:spPr>
          <c:invertIfNegative val="0"/>
          <c:cat>
            <c:numRef>
              <c:f>'8 pav.'!$E$3:$AE$3</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'8 pav.'!$E$5:$AE$5</c:f>
              <c:numCache>
                <c:formatCode>0.0;\–0.0</c:formatCode>
                <c:ptCount val="27"/>
                <c:pt idx="0">
                  <c:v>-1.5842754986575423E-2</c:v>
                </c:pt>
                <c:pt idx="1">
                  <c:v>6.4760710267898055E-3</c:v>
                </c:pt>
                <c:pt idx="2">
                  <c:v>-3.9003277468395624E-2</c:v>
                </c:pt>
                <c:pt idx="3">
                  <c:v>-3.6623466609732681E-2</c:v>
                </c:pt>
                <c:pt idx="4">
                  <c:v>-3.7454882505672325E-2</c:v>
                </c:pt>
                <c:pt idx="5">
                  <c:v>-3.2034504090477131E-2</c:v>
                </c:pt>
                <c:pt idx="6">
                  <c:v>-2.4813369112086415E-2</c:v>
                </c:pt>
                <c:pt idx="7">
                  <c:v>-1.708803423736141E-2</c:v>
                </c:pt>
                <c:pt idx="8">
                  <c:v>-1.791078970216347E-2</c:v>
                </c:pt>
                <c:pt idx="9">
                  <c:v>-2.254954812265177E-2</c:v>
                </c:pt>
                <c:pt idx="10">
                  <c:v>-2.3316568358681306E-2</c:v>
                </c:pt>
                <c:pt idx="11">
                  <c:v>-2.7225989552402404E-2</c:v>
                </c:pt>
                <c:pt idx="12">
                  <c:v>-2.2583844363098397E-2</c:v>
                </c:pt>
                <c:pt idx="13">
                  <c:v>-2.2217643564181096E-2</c:v>
                </c:pt>
                <c:pt idx="14">
                  <c:v>-2.1391301721628411E-2</c:v>
                </c:pt>
                <c:pt idx="15">
                  <c:v>-2.4764805356450953E-2</c:v>
                </c:pt>
                <c:pt idx="16">
                  <c:v>-1.6861010043882678E-2</c:v>
                </c:pt>
                <c:pt idx="17">
                  <c:v>-1.6296046060913342E-2</c:v>
                </c:pt>
                <c:pt idx="18">
                  <c:v>-2.0798779566295691E-2</c:v>
                </c:pt>
                <c:pt idx="19">
                  <c:v>-2.1808274150770936E-2</c:v>
                </c:pt>
                <c:pt idx="20">
                  <c:v>-2.3584322994943133E-2</c:v>
                </c:pt>
                <c:pt idx="21">
                  <c:v>-2.6560420411975393E-2</c:v>
                </c:pt>
                <c:pt idx="22">
                  <c:v>-2.9265400082089738E-2</c:v>
                </c:pt>
                <c:pt idx="23">
                  <c:v>-3.4052996451956807E-2</c:v>
                </c:pt>
                <c:pt idx="24">
                  <c:v>-3.8685346645866876E-2</c:v>
                </c:pt>
                <c:pt idx="25">
                  <c:v>-5.4289439716137151E-2</c:v>
                </c:pt>
                <c:pt idx="26">
                  <c:v>-6.0508608114772038E-2</c:v>
                </c:pt>
              </c:numCache>
            </c:numRef>
          </c:val>
          <c:extLst>
            <c:ext xmlns:c16="http://schemas.microsoft.com/office/drawing/2014/chart" uri="{C3380CC4-5D6E-409C-BE32-E72D297353CC}">
              <c16:uniqueId val="{00000002-180F-476A-BFBA-9B2F629D8C18}"/>
            </c:ext>
          </c:extLst>
        </c:ser>
        <c:dLbls>
          <c:showLegendKey val="0"/>
          <c:showVal val="0"/>
          <c:showCatName val="0"/>
          <c:showSerName val="0"/>
          <c:showPercent val="0"/>
          <c:showBubbleSize val="0"/>
        </c:dLbls>
        <c:gapWidth val="70"/>
        <c:overlap val="100"/>
        <c:axId val="1441369504"/>
        <c:axId val="1441370944"/>
      </c:barChart>
      <c:lineChart>
        <c:grouping val="standard"/>
        <c:varyColors val="0"/>
        <c:ser>
          <c:idx val="3"/>
          <c:order val="3"/>
          <c:tx>
            <c:strRef>
              <c:f>'8 pav.'!$D$7</c:f>
              <c:strCache>
                <c:ptCount val="1"/>
                <c:pt idx="0">
                  <c:v>Išlaidos senatvės pensijoms</c:v>
                </c:pt>
              </c:strCache>
            </c:strRef>
          </c:tx>
          <c:spPr>
            <a:ln w="31750" cap="rnd">
              <a:solidFill>
                <a:srgbClr val="D41A1F"/>
              </a:solidFill>
              <a:round/>
            </a:ln>
            <a:effectLst/>
          </c:spPr>
          <c:marker>
            <c:symbol val="none"/>
          </c:marker>
          <c:cat>
            <c:numRef>
              <c:f>'8 pav.'!$E$3:$AE$3</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'8 pav.'!$E$7:$AE$7</c:f>
              <c:numCache>
                <c:formatCode>0.0;\–0.0</c:formatCode>
                <c:ptCount val="27"/>
                <c:pt idx="0">
                  <c:v>0.36209990627630284</c:v>
                </c:pt>
                <c:pt idx="1">
                  <c:v>0.45432407666457753</c:v>
                </c:pt>
                <c:pt idx="2">
                  <c:v>0.48265005049823106</c:v>
                </c:pt>
                <c:pt idx="3">
                  <c:v>0.45305029750884229</c:v>
                </c:pt>
                <c:pt idx="4">
                  <c:v>2.8981362973656832E-2</c:v>
                </c:pt>
                <c:pt idx="5">
                  <c:v>0.119811113551248</c:v>
                </c:pt>
                <c:pt idx="6">
                  <c:v>9.5330466244665693E-2</c:v>
                </c:pt>
                <c:pt idx="7">
                  <c:v>7.5875389848903171E-2</c:v>
                </c:pt>
                <c:pt idx="8">
                  <c:v>8.0722648485592838E-2</c:v>
                </c:pt>
                <c:pt idx="9">
                  <c:v>0.10118991578358597</c:v>
                </c:pt>
                <c:pt idx="10">
                  <c:v>9.5260851399416813E-2</c:v>
                </c:pt>
                <c:pt idx="11">
                  <c:v>8.8809131426153737E-2</c:v>
                </c:pt>
                <c:pt idx="12">
                  <c:v>9.1382670486532327E-2</c:v>
                </c:pt>
                <c:pt idx="13">
                  <c:v>9.0421110927224629E-2</c:v>
                </c:pt>
                <c:pt idx="14">
                  <c:v>7.4257337623006084E-2</c:v>
                </c:pt>
                <c:pt idx="15">
                  <c:v>5.5279204841693651E-2</c:v>
                </c:pt>
                <c:pt idx="16">
                  <c:v>4.9764612521388737E-2</c:v>
                </c:pt>
                <c:pt idx="17">
                  <c:v>4.4623712348894153E-2</c:v>
                </c:pt>
                <c:pt idx="18">
                  <c:v>4.7135671266770922E-2</c:v>
                </c:pt>
                <c:pt idx="19">
                  <c:v>4.2979815618918372E-2</c:v>
                </c:pt>
                <c:pt idx="20">
                  <c:v>3.9238691824691987E-2</c:v>
                </c:pt>
                <c:pt idx="21">
                  <c:v>3.7767928278921392E-2</c:v>
                </c:pt>
                <c:pt idx="22">
                  <c:v>3.7733798707913491E-2</c:v>
                </c:pt>
                <c:pt idx="23">
                  <c:v>4.2587765238030789E-2</c:v>
                </c:pt>
                <c:pt idx="24">
                  <c:v>4.8267618308040938E-2</c:v>
                </c:pt>
                <c:pt idx="25">
                  <c:v>8.1866934717351972E-2</c:v>
                </c:pt>
                <c:pt idx="26">
                  <c:v>9.4137189780783365E-2</c:v>
                </c:pt>
              </c:numCache>
            </c:numRef>
          </c:val>
          <c:smooth val="0"/>
          <c:extLst>
            <c:ext xmlns:c16="http://schemas.microsoft.com/office/drawing/2014/chart" uri="{C3380CC4-5D6E-409C-BE32-E72D297353CC}">
              <c16:uniqueId val="{00000003-180F-476A-BFBA-9B2F629D8C18}"/>
            </c:ext>
          </c:extLst>
        </c:ser>
        <c:dLbls>
          <c:showLegendKey val="0"/>
          <c:showVal val="0"/>
          <c:showCatName val="0"/>
          <c:showSerName val="0"/>
          <c:showPercent val="0"/>
          <c:showBubbleSize val="0"/>
        </c:dLbls>
        <c:marker val="1"/>
        <c:smooth val="0"/>
        <c:axId val="1441369504"/>
        <c:axId val="1441370944"/>
      </c:lineChart>
      <c:catAx>
        <c:axId val="1441369504"/>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441370944"/>
        <c:crosses val="autoZero"/>
        <c:auto val="1"/>
        <c:lblAlgn val="ctr"/>
        <c:lblOffset val="100"/>
        <c:tickLblSkip val="2"/>
        <c:tickMarkSkip val="2"/>
        <c:noMultiLvlLbl val="0"/>
      </c:catAx>
      <c:valAx>
        <c:axId val="1441370944"/>
        <c:scaling>
          <c:orientation val="minMax"/>
        </c:scaling>
        <c:delete val="0"/>
        <c:axPos val="l"/>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441369504"/>
        <c:crosses val="autoZero"/>
        <c:crossBetween val="between"/>
      </c:valAx>
      <c:spPr>
        <a:noFill/>
        <a:ln>
          <a:noFill/>
        </a:ln>
        <a:effectLst/>
      </c:spPr>
    </c:plotArea>
    <c:legend>
      <c:legendPos val="b"/>
      <c:layout>
        <c:manualLayout>
          <c:xMode val="edge"/>
          <c:yMode val="edge"/>
          <c:x val="4.999995489194882E-2"/>
          <c:y val="0.92498122487618961"/>
          <c:w val="0.89999996133595617"/>
          <c:h val="6.757902247508268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34947538337365E-2"/>
          <c:y val="0.10612666472246525"/>
          <c:w val="0.90406044087146453"/>
          <c:h val="0.58490388523430326"/>
        </c:manualLayout>
      </c:layout>
      <c:areaChart>
        <c:grouping val="stacked"/>
        <c:varyColors val="0"/>
        <c:ser>
          <c:idx val="6"/>
          <c:order val="1"/>
          <c:tx>
            <c:strRef>
              <c:f>'9 pav.'!$D$5</c:f>
              <c:strCache>
                <c:ptCount val="1"/>
                <c:pt idx="0">
                  <c:v>Išlaidos be teigiamos grynosios migracijos poveikio</c:v>
                </c:pt>
              </c:strCache>
            </c:strRef>
          </c:tx>
          <c:spPr>
            <a:solidFill>
              <a:schemeClr val="accent4">
                <a:lumMod val="40000"/>
                <a:lumOff val="60000"/>
              </a:schemeClr>
            </a:solidFill>
            <a:ln w="25400">
              <a:noFill/>
            </a:ln>
            <a:effectLst/>
          </c:spPr>
          <c:cat>
            <c:numRef>
              <c:f>'9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'9 pav.'!$E$5:$AD$5</c:f>
              <c:numCache>
                <c:formatCode>0.0;\ \–0.0</c:formatCode>
                <c:ptCount val="26"/>
                <c:pt idx="0">
                  <c:v>6.3732723903383528</c:v>
                </c:pt>
                <c:pt idx="1">
                  <c:v>6.8559219006646357</c:v>
                </c:pt>
                <c:pt idx="2">
                  <c:v>7.3089721981734819</c:v>
                </c:pt>
                <c:pt idx="3">
                  <c:v>7.3379535611471383</c:v>
                </c:pt>
                <c:pt idx="4">
                  <c:v>7.4577646746983843</c:v>
                </c:pt>
                <c:pt idx="5">
                  <c:v>7.5530951409430518</c:v>
                </c:pt>
                <c:pt idx="6">
                  <c:v>7.6289705307919533</c:v>
                </c:pt>
                <c:pt idx="7">
                  <c:v>7.7096931792775507</c:v>
                </c:pt>
                <c:pt idx="8">
                  <c:v>7.8108830950611354</c:v>
                </c:pt>
                <c:pt idx="9">
                  <c:v>7.9041671112653393</c:v>
                </c:pt>
                <c:pt idx="10">
                  <c:v>7.9887183759157585</c:v>
                </c:pt>
                <c:pt idx="11">
                  <c:v>8.0731068038328822</c:v>
                </c:pt>
                <c:pt idx="12">
                  <c:v>8.1519382803001701</c:v>
                </c:pt>
                <c:pt idx="13">
                  <c:v>8.2089139639832815</c:v>
                </c:pt>
                <c:pt idx="14">
                  <c:v>8.2428892732663286</c:v>
                </c:pt>
                <c:pt idx="15">
                  <c:v>8.2676159780605225</c:v>
                </c:pt>
                <c:pt idx="16">
                  <c:v>8.2843499057684031</c:v>
                </c:pt>
                <c:pt idx="17">
                  <c:v>8.2995318242328526</c:v>
                </c:pt>
                <c:pt idx="18">
                  <c:v>8.3081682418706304</c:v>
                </c:pt>
                <c:pt idx="19">
                  <c:v>8.3084168578888669</c:v>
                </c:pt>
                <c:pt idx="20">
                  <c:v>8.3039517558872387</c:v>
                </c:pt>
                <c:pt idx="21">
                  <c:v>8.2938808595403213</c:v>
                </c:pt>
                <c:pt idx="22">
                  <c:v>8.2846851887622766</c:v>
                </c:pt>
                <c:pt idx="23">
                  <c:v>8.2745654847201013</c:v>
                </c:pt>
                <c:pt idx="24">
                  <c:v>8.293059120194437</c:v>
                </c:pt>
                <c:pt idx="25">
                  <c:v>8.3145175901292934</c:v>
                </c:pt>
              </c:numCache>
            </c:numRef>
          </c:val>
          <c:extLst>
            <c:ext xmlns:c16="http://schemas.microsoft.com/office/drawing/2014/chart" uri="{C3380CC4-5D6E-409C-BE32-E72D297353CC}">
              <c16:uniqueId val="{00000000-6C27-4EBF-BBD0-2CE7F29C4F90}"/>
            </c:ext>
          </c:extLst>
        </c:ser>
        <c:ser>
          <c:idx val="5"/>
          <c:order val="2"/>
          <c:tx>
            <c:strRef>
              <c:f>'9 pav.'!$D$6</c:f>
              <c:strCache>
                <c:ptCount val="1"/>
                <c:pt idx="0">
                  <c:v>Išlaidos, kurias lemia teigiama grynoji migracija</c:v>
                </c:pt>
              </c:strCache>
            </c:strRef>
          </c:tx>
          <c:spPr>
            <a:solidFill>
              <a:schemeClr val="bg2">
                <a:lumMod val="75000"/>
              </a:schemeClr>
            </a:solidFill>
            <a:ln w="25400">
              <a:noFill/>
            </a:ln>
            <a:effectLst/>
          </c:spPr>
          <c:cat>
            <c:numRef>
              <c:f>'9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'9 pav.'!$E$6:$AD$6</c:f>
              <c:numCache>
                <c:formatCode>0.0;\ \–0.0</c:formatCode>
                <c:ptCount val="26"/>
                <c:pt idx="0">
                  <c:v>0</c:v>
                </c:pt>
                <c:pt idx="1">
                  <c:v>0</c:v>
                </c:pt>
                <c:pt idx="2">
                  <c:v>0</c:v>
                </c:pt>
                <c:pt idx="3">
                  <c:v>0</c:v>
                </c:pt>
                <c:pt idx="4">
                  <c:v>0</c:v>
                </c:pt>
                <c:pt idx="5">
                  <c:v>0</c:v>
                </c:pt>
                <c:pt idx="6">
                  <c:v>0</c:v>
                </c:pt>
                <c:pt idx="7">
                  <c:v>0</c:v>
                </c:pt>
                <c:pt idx="8">
                  <c:v>0</c:v>
                </c:pt>
                <c:pt idx="9">
                  <c:v>1.9768351952111286E-3</c:v>
                </c:pt>
                <c:pt idx="10">
                  <c:v>6.2347019709486839E-3</c:v>
                </c:pt>
                <c:pt idx="11">
                  <c:v>1.3228944540353855E-2</c:v>
                </c:pt>
                <c:pt idx="12">
                  <c:v>2.4818579000294702E-2</c:v>
                </c:pt>
                <c:pt idx="13">
                  <c:v>4.2100232940182031E-2</c:v>
                </c:pt>
                <c:pt idx="14">
                  <c:v>6.3404128498833451E-2</c:v>
                </c:pt>
                <c:pt idx="15">
                  <c:v>8.8442036226028337E-2</c:v>
                </c:pt>
                <c:pt idx="16">
                  <c:v>0.11633182086704247</c:v>
                </c:pt>
                <c:pt idx="17">
                  <c:v>0.14828557366936326</c:v>
                </c:pt>
                <c:pt idx="18">
                  <c:v>0.18262897165050274</c:v>
                </c:pt>
                <c:pt idx="19">
                  <c:v>0.22161904745695879</c:v>
                </c:pt>
                <c:pt idx="20">
                  <c:v>0.26385207773750569</c:v>
                </c:pt>
                <c:pt idx="21">
                  <c:v>0.31165677279234055</c:v>
                </c:pt>
                <c:pt idx="22">
                  <c:v>0.36344020880841488</c:v>
                </c:pt>
                <c:pt idx="23">
                  <c:v>0.42182753115863214</c:v>
                </c:pt>
                <c:pt idx="24">
                  <c:v>0.4852008304016488</c:v>
                </c:pt>
                <c:pt idx="25">
                  <c:v>0.55787955024757596</c:v>
                </c:pt>
              </c:numCache>
            </c:numRef>
          </c:val>
          <c:extLst>
            <c:ext xmlns:c16="http://schemas.microsoft.com/office/drawing/2014/chart" uri="{C3380CC4-5D6E-409C-BE32-E72D297353CC}">
              <c16:uniqueId val="{00000001-6C27-4EBF-BBD0-2CE7F29C4F90}"/>
            </c:ext>
          </c:extLst>
        </c:ser>
        <c:dLbls>
          <c:showLegendKey val="0"/>
          <c:showVal val="0"/>
          <c:showCatName val="0"/>
          <c:showSerName val="0"/>
          <c:showPercent val="0"/>
          <c:showBubbleSize val="0"/>
        </c:dLbls>
        <c:axId val="110747999"/>
        <c:axId val="110749439"/>
      </c:areaChart>
      <c:lineChart>
        <c:grouping val="standard"/>
        <c:varyColors val="0"/>
        <c:ser>
          <c:idx val="0"/>
          <c:order val="0"/>
          <c:tx>
            <c:strRef>
              <c:f>'9 pav.'!$D$4</c:f>
              <c:strCache>
                <c:ptCount val="1"/>
                <c:pt idx="0">
                  <c:v>Išlaidos senatvės pensijoms</c:v>
                </c:pt>
              </c:strCache>
            </c:strRef>
          </c:tx>
          <c:spPr>
            <a:ln w="28575" cap="rnd">
              <a:solidFill>
                <a:schemeClr val="accent1"/>
              </a:solidFill>
              <a:round/>
            </a:ln>
            <a:effectLst/>
          </c:spPr>
          <c:marker>
            <c:symbol val="none"/>
          </c:marker>
          <c:cat>
            <c:numRef>
              <c:f>'9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'9 pav.'!$E$4:$AD$4</c:f>
              <c:numCache>
                <c:formatCode>0.0;\ \–0.0</c:formatCode>
                <c:ptCount val="26"/>
                <c:pt idx="0">
                  <c:v>6.3732723903383528</c:v>
                </c:pt>
                <c:pt idx="1">
                  <c:v>6.8559219006646357</c:v>
                </c:pt>
                <c:pt idx="2">
                  <c:v>7.3089721981734819</c:v>
                </c:pt>
                <c:pt idx="3">
                  <c:v>7.3379535611471383</c:v>
                </c:pt>
                <c:pt idx="4">
                  <c:v>7.4577646746983843</c:v>
                </c:pt>
                <c:pt idx="5">
                  <c:v>7.5530951409430518</c:v>
                </c:pt>
                <c:pt idx="6">
                  <c:v>7.6289705307919533</c:v>
                </c:pt>
                <c:pt idx="7">
                  <c:v>7.7096931792775507</c:v>
                </c:pt>
                <c:pt idx="8">
                  <c:v>7.8108830950611354</c:v>
                </c:pt>
                <c:pt idx="9">
                  <c:v>7.9061439464605501</c:v>
                </c:pt>
                <c:pt idx="10">
                  <c:v>7.9949530778867075</c:v>
                </c:pt>
                <c:pt idx="11">
                  <c:v>8.0863357483732354</c:v>
                </c:pt>
                <c:pt idx="12">
                  <c:v>8.1767568593004647</c:v>
                </c:pt>
                <c:pt idx="13">
                  <c:v>8.2510141969234638</c:v>
                </c:pt>
                <c:pt idx="14">
                  <c:v>8.3062934017651617</c:v>
                </c:pt>
                <c:pt idx="15">
                  <c:v>8.3560580142865515</c:v>
                </c:pt>
                <c:pt idx="16">
                  <c:v>8.4006817266354457</c:v>
                </c:pt>
                <c:pt idx="17">
                  <c:v>8.4478173979022166</c:v>
                </c:pt>
                <c:pt idx="18">
                  <c:v>8.490797213521132</c:v>
                </c:pt>
                <c:pt idx="19">
                  <c:v>8.5300359053458266</c:v>
                </c:pt>
                <c:pt idx="20">
                  <c:v>8.567803833624744</c:v>
                </c:pt>
                <c:pt idx="21">
                  <c:v>8.6055376323326627</c:v>
                </c:pt>
                <c:pt idx="22">
                  <c:v>8.6481253975706931</c:v>
                </c:pt>
                <c:pt idx="23">
                  <c:v>8.6963930158787335</c:v>
                </c:pt>
                <c:pt idx="24">
                  <c:v>8.7782599505960857</c:v>
                </c:pt>
                <c:pt idx="25">
                  <c:v>8.8723971403768704</c:v>
                </c:pt>
              </c:numCache>
            </c:numRef>
          </c:val>
          <c:smooth val="0"/>
          <c:extLst>
            <c:ext xmlns:c16="http://schemas.microsoft.com/office/drawing/2014/chart" uri="{C3380CC4-5D6E-409C-BE32-E72D297353CC}">
              <c16:uniqueId val="{00000002-6C27-4EBF-BBD0-2CE7F29C4F90}"/>
            </c:ext>
          </c:extLst>
        </c:ser>
        <c:dLbls>
          <c:showLegendKey val="0"/>
          <c:showVal val="0"/>
          <c:showCatName val="0"/>
          <c:showSerName val="0"/>
          <c:showPercent val="0"/>
          <c:showBubbleSize val="0"/>
        </c:dLbls>
        <c:marker val="1"/>
        <c:smooth val="0"/>
        <c:axId val="110747999"/>
        <c:axId val="110749439"/>
      </c:lineChart>
      <c:catAx>
        <c:axId val="110747999"/>
        <c:scaling>
          <c:orientation val="minMax"/>
        </c:scaling>
        <c:delete val="0"/>
        <c:axPos val="b"/>
        <c:numFmt formatCode="General" sourceLinked="1"/>
        <c:majorTickMark val="none"/>
        <c:minorTickMark val="none"/>
        <c:tickLblPos val="nextTo"/>
        <c:spPr>
          <a:noFill/>
          <a:ln w="12700" cap="flat" cmpd="sng" algn="ctr">
            <a:solidFill>
              <a:srgbClr val="E8E1E7"/>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10749439"/>
        <c:crosses val="autoZero"/>
        <c:auto val="1"/>
        <c:lblAlgn val="ctr"/>
        <c:lblOffset val="100"/>
        <c:tickLblSkip val="5"/>
        <c:noMultiLvlLbl val="0"/>
      </c:catAx>
      <c:valAx>
        <c:axId val="110749439"/>
        <c:scaling>
          <c:orientation val="minMax"/>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proc. BVP</a:t>
                </a:r>
              </a:p>
            </c:rich>
          </c:tx>
          <c:layout>
            <c:manualLayout>
              <c:xMode val="edge"/>
              <c:yMode val="edge"/>
              <c:x val="0"/>
              <c:y val="2.3286672499270816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0"/>
        <c:majorTickMark val="out"/>
        <c:minorTickMark val="none"/>
        <c:tickLblPos val="nextTo"/>
        <c:spPr>
          <a:noFill/>
          <a:ln w="12700">
            <a:solidFill>
              <a:srgbClr val="E8E1E7"/>
            </a:solid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10747999"/>
        <c:crosses val="autoZero"/>
        <c:crossBetween val="between"/>
        <c:majorUnit val="2"/>
      </c:valAx>
      <c:spPr>
        <a:noFill/>
        <a:ln>
          <a:noFill/>
        </a:ln>
        <a:effectLst/>
      </c:spPr>
    </c:plotArea>
    <c:legend>
      <c:legendPos val="r"/>
      <c:layout>
        <c:manualLayout>
          <c:xMode val="edge"/>
          <c:yMode val="edge"/>
          <c:x val="0"/>
          <c:y val="0.77927402878113938"/>
          <c:w val="1"/>
          <c:h val="0.1865619966581866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73926359958881"/>
          <c:y val="4.2031349223566355E-2"/>
          <c:w val="0.77388385855461039"/>
          <c:h val="0.82339156824146986"/>
        </c:manualLayout>
      </c:layout>
      <c:barChart>
        <c:barDir val="bar"/>
        <c:grouping val="clustered"/>
        <c:varyColors val="0"/>
        <c:ser>
          <c:idx val="0"/>
          <c:order val="0"/>
          <c:tx>
            <c:strRef>
              <c:f>'10 pav.'!$E$3</c:f>
              <c:strCache>
                <c:ptCount val="1"/>
                <c:pt idx="0">
                  <c:v>Būtinosios sveikatos priežiūros išlaidos</c:v>
                </c:pt>
              </c:strCache>
            </c:strRef>
          </c:tx>
          <c:spPr>
            <a:solidFill>
              <a:schemeClr val="accent4"/>
            </a:solidFill>
            <a:ln>
              <a:noFill/>
            </a:ln>
            <a:effectLst/>
          </c:spPr>
          <c:invertIfNegative val="0"/>
          <c:cat>
            <c:strRef>
              <c:f>'10 pav.'!$D$4:$D$22</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'10 pav.'!$E$4:$E$22</c:f>
              <c:numCache>
                <c:formatCode>0.0</c:formatCode>
                <c:ptCount val="19"/>
                <c:pt idx="0">
                  <c:v>993.53763563386383</c:v>
                </c:pt>
                <c:pt idx="1">
                  <c:v>403.22018970445237</c:v>
                </c:pt>
                <c:pt idx="2">
                  <c:v>369.43223516257774</c:v>
                </c:pt>
                <c:pt idx="3">
                  <c:v>387.32576179263231</c:v>
                </c:pt>
                <c:pt idx="4">
                  <c:v>502.27462384012546</c:v>
                </c:pt>
                <c:pt idx="5">
                  <c:v>653.86436474537049</c:v>
                </c:pt>
                <c:pt idx="6">
                  <c:v>771.33325291482834</c:v>
                </c:pt>
                <c:pt idx="7">
                  <c:v>801.6256695347372</c:v>
                </c:pt>
                <c:pt idx="8">
                  <c:v>914.62795587896414</c:v>
                </c:pt>
                <c:pt idx="9">
                  <c:v>1093.4244356126062</c:v>
                </c:pt>
                <c:pt idx="10">
                  <c:v>1340.1733830906132</c:v>
                </c:pt>
                <c:pt idx="11">
                  <c:v>1603.3633916106542</c:v>
                </c:pt>
                <c:pt idx="12">
                  <c:v>1765.5518958427072</c:v>
                </c:pt>
                <c:pt idx="13">
                  <c:v>1884.2423784539246</c:v>
                </c:pt>
                <c:pt idx="14">
                  <c:v>2258.8991377252696</c:v>
                </c:pt>
                <c:pt idx="15">
                  <c:v>2649.5155420362876</c:v>
                </c:pt>
                <c:pt idx="16">
                  <c:v>2898.485983906914</c:v>
                </c:pt>
                <c:pt idx="17">
                  <c:v>3244.5291251773315</c:v>
                </c:pt>
                <c:pt idx="18">
                  <c:v>3585.6380322292989</c:v>
                </c:pt>
              </c:numCache>
            </c:numRef>
          </c:val>
          <c:extLst>
            <c:ext xmlns:c16="http://schemas.microsoft.com/office/drawing/2014/chart" uri="{C3380CC4-5D6E-409C-BE32-E72D297353CC}">
              <c16:uniqueId val="{00000000-A30D-4E86-9E5C-1896F6523AD4}"/>
            </c:ext>
          </c:extLst>
        </c:ser>
        <c:ser>
          <c:idx val="1"/>
          <c:order val="1"/>
          <c:tx>
            <c:strRef>
              <c:f>'10 pav.'!$F$3</c:f>
              <c:strCache>
                <c:ptCount val="1"/>
                <c:pt idx="0">
                  <c:v>Ilgalaikės priežiūros išlaidos</c:v>
                </c:pt>
              </c:strCache>
            </c:strRef>
          </c:tx>
          <c:spPr>
            <a:solidFill>
              <a:schemeClr val="accent4">
                <a:lumMod val="40000"/>
                <a:lumOff val="60000"/>
              </a:schemeClr>
            </a:solidFill>
            <a:ln>
              <a:noFill/>
            </a:ln>
            <a:effectLst/>
          </c:spPr>
          <c:invertIfNegative val="0"/>
          <c:cat>
            <c:strRef>
              <c:f>'10 pav.'!$D$4:$D$22</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'10 pav.'!$F$4:$F$22</c:f>
              <c:numCache>
                <c:formatCode>0.0</c:formatCode>
                <c:ptCount val="19"/>
                <c:pt idx="0">
                  <c:v>43.966413749655942</c:v>
                </c:pt>
                <c:pt idx="1">
                  <c:v>103.40830717872771</c:v>
                </c:pt>
                <c:pt idx="2">
                  <c:v>162.71031494492158</c:v>
                </c:pt>
                <c:pt idx="3">
                  <c:v>179.83808760137092</c:v>
                </c:pt>
                <c:pt idx="4">
                  <c:v>131.30437921351054</c:v>
                </c:pt>
                <c:pt idx="5">
                  <c:v>134.0180612904293</c:v>
                </c:pt>
                <c:pt idx="6">
                  <c:v>96.677648568382352</c:v>
                </c:pt>
                <c:pt idx="7">
                  <c:v>97.207601770751836</c:v>
                </c:pt>
                <c:pt idx="8">
                  <c:v>100.47651512413124</c:v>
                </c:pt>
                <c:pt idx="9">
                  <c:v>110.01901868281186</c:v>
                </c:pt>
                <c:pt idx="10">
                  <c:v>142.32271631554741</c:v>
                </c:pt>
                <c:pt idx="11">
                  <c:v>163.51634917015417</c:v>
                </c:pt>
                <c:pt idx="12">
                  <c:v>227.05497707508613</c:v>
                </c:pt>
                <c:pt idx="13">
                  <c:v>351.81351853117746</c:v>
                </c:pt>
                <c:pt idx="14">
                  <c:v>489.41456894186535</c:v>
                </c:pt>
                <c:pt idx="15">
                  <c:v>757.81162283497997</c:v>
                </c:pt>
                <c:pt idx="16">
                  <c:v>1182.8175592869929</c:v>
                </c:pt>
                <c:pt idx="17">
                  <c:v>2345.5035609090628</c:v>
                </c:pt>
                <c:pt idx="18">
                  <c:v>3639.6575326696129</c:v>
                </c:pt>
              </c:numCache>
            </c:numRef>
          </c:val>
          <c:extLst>
            <c:ext xmlns:c16="http://schemas.microsoft.com/office/drawing/2014/chart" uri="{C3380CC4-5D6E-409C-BE32-E72D297353CC}">
              <c16:uniqueId val="{00000001-A30D-4E86-9E5C-1896F6523AD4}"/>
            </c:ext>
          </c:extLst>
        </c:ser>
        <c:dLbls>
          <c:showLegendKey val="0"/>
          <c:showVal val="0"/>
          <c:showCatName val="0"/>
          <c:showSerName val="0"/>
          <c:showPercent val="0"/>
          <c:showBubbleSize val="0"/>
        </c:dLbls>
        <c:gapWidth val="50"/>
        <c:axId val="1979619008"/>
        <c:axId val="1979617568"/>
      </c:barChart>
      <c:catAx>
        <c:axId val="1979619008"/>
        <c:scaling>
          <c:orientation val="minMax"/>
        </c:scaling>
        <c:delete val="0"/>
        <c:axPos val="l"/>
        <c:numFmt formatCode="General" sourceLinked="1"/>
        <c:majorTickMark val="none"/>
        <c:minorTickMark val="none"/>
        <c:tickLblPos val="nextTo"/>
        <c:spPr>
          <a:noFill/>
          <a:ln w="12700"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979617568"/>
        <c:crosses val="autoZero"/>
        <c:auto val="1"/>
        <c:lblAlgn val="ctr"/>
        <c:lblOffset val="100"/>
        <c:noMultiLvlLbl val="0"/>
      </c:catAx>
      <c:valAx>
        <c:axId val="1979617568"/>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Eur</a:t>
                </a:r>
              </a:p>
            </c:rich>
          </c:tx>
          <c:layout>
            <c:manualLayout>
              <c:xMode val="edge"/>
              <c:yMode val="edge"/>
              <c:x val="0.11011190908776143"/>
              <c:y val="0.9247448961372682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General" sourceLinked="0"/>
        <c:majorTickMark val="in"/>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979619008"/>
        <c:crosses val="autoZero"/>
        <c:crossBetween val="between"/>
      </c:valAx>
      <c:spPr>
        <a:noFill/>
        <a:ln>
          <a:noFill/>
        </a:ln>
        <a:effectLst/>
      </c:spPr>
    </c:plotArea>
    <c:legend>
      <c:legendPos val="b"/>
      <c:layout>
        <c:manualLayout>
          <c:xMode val="edge"/>
          <c:yMode val="edge"/>
          <c:x val="0.44037018746275619"/>
          <c:y val="0.66497757134715363"/>
          <c:w val="0.5164062257972224"/>
          <c:h val="0.1347169998434901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664231208808603E-2"/>
          <c:y val="0.11439749861107243"/>
          <c:w val="0.45832998623632754"/>
          <c:h val="0.75433264778702425"/>
        </c:manualLayout>
      </c:layout>
      <c:lineChart>
        <c:grouping val="standard"/>
        <c:varyColors val="0"/>
        <c:ser>
          <c:idx val="0"/>
          <c:order val="0"/>
          <c:tx>
            <c:strRef>
              <c:f>'20 pav.'!$J$3</c:f>
              <c:strCache>
                <c:ptCount val="1"/>
                <c:pt idx="0">
                  <c:v>Pagrindinis scenarijus</c:v>
                </c:pt>
              </c:strCache>
            </c:strRef>
          </c:tx>
          <c:spPr>
            <a:ln w="31750" cap="rnd">
              <a:solidFill>
                <a:schemeClr val="accent1"/>
              </a:solidFill>
              <a:round/>
            </a:ln>
            <a:effectLst/>
          </c:spPr>
          <c:marker>
            <c:symbol val="none"/>
          </c:marker>
          <c:dLbls>
            <c:dLbl>
              <c:idx val="26"/>
              <c:layout>
                <c:manualLayout>
                  <c:x val="1.0775706818570274E-2"/>
                  <c:y val="-1.207661614786484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22322369753895827"/>
                      <c:h val="0.1149926907764926"/>
                    </c:manualLayout>
                  </c15:layout>
                </c:ext>
                <c:ext xmlns:c16="http://schemas.microsoft.com/office/drawing/2014/chart" uri="{C3380CC4-5D6E-409C-BE32-E72D297353CC}">
                  <c16:uniqueId val="{00000000-2A00-459E-BE5A-DE12447D08F1}"/>
                </c:ext>
              </c:extLst>
            </c:dLbl>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'20 pav.'!$I$5:$I$30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 pav.'!$J$4:$J$30</c:f>
              <c:numCache>
                <c:formatCode>0.0</c:formatCode>
                <c:ptCount val="27"/>
                <c:pt idx="0">
                  <c:v>39.035269999999997</c:v>
                </c:pt>
                <c:pt idx="1">
                  <c:v>42.871650000000002</c:v>
                </c:pt>
                <c:pt idx="2">
                  <c:v>46.927959999999999</c:v>
                </c:pt>
                <c:pt idx="3">
                  <c:v>49.565350000000002</c:v>
                </c:pt>
                <c:pt idx="4">
                  <c:v>49.574179999999998</c:v>
                </c:pt>
                <c:pt idx="5">
                  <c:v>49.597529999999999</c:v>
                </c:pt>
                <c:pt idx="6">
                  <c:v>49.59789</c:v>
                </c:pt>
                <c:pt idx="7">
                  <c:v>49.543059999999997</c:v>
                </c:pt>
                <c:pt idx="8">
                  <c:v>49.44256</c:v>
                </c:pt>
                <c:pt idx="9">
                  <c:v>49.727400000000003</c:v>
                </c:pt>
                <c:pt idx="10">
                  <c:v>50.191279999999999</c:v>
                </c:pt>
                <c:pt idx="11">
                  <c:v>50.828310000000002</c:v>
                </c:pt>
                <c:pt idx="12">
                  <c:v>51.645499999999998</c:v>
                </c:pt>
                <c:pt idx="13">
                  <c:v>52.63982</c:v>
                </c:pt>
                <c:pt idx="14">
                  <c:v>53.791759999999996</c:v>
                </c:pt>
                <c:pt idx="15">
                  <c:v>55.079169999999998</c:v>
                </c:pt>
                <c:pt idx="16">
                  <c:v>56.502279999999999</c:v>
                </c:pt>
                <c:pt idx="17">
                  <c:v>58.059139999999999</c:v>
                </c:pt>
                <c:pt idx="18">
                  <c:v>59.760669999999998</c:v>
                </c:pt>
                <c:pt idx="19">
                  <c:v>61.619030000000002</c:v>
                </c:pt>
                <c:pt idx="20">
                  <c:v>63.638489999999997</c:v>
                </c:pt>
                <c:pt idx="21">
                  <c:v>65.828860000000006</c:v>
                </c:pt>
                <c:pt idx="22">
                  <c:v>68.20384</c:v>
                </c:pt>
                <c:pt idx="23">
                  <c:v>70.777670000000001</c:v>
                </c:pt>
                <c:pt idx="24">
                  <c:v>73.560959999999994</c:v>
                </c:pt>
                <c:pt idx="25">
                  <c:v>76.597579999999994</c:v>
                </c:pt>
                <c:pt idx="26">
                  <c:v>79.900000000000006</c:v>
                </c:pt>
              </c:numCache>
            </c:numRef>
          </c:val>
          <c:smooth val="0"/>
          <c:extLst>
            <c:ext xmlns:c16="http://schemas.microsoft.com/office/drawing/2014/chart" uri="{C3380CC4-5D6E-409C-BE32-E72D297353CC}">
              <c16:uniqueId val="{00000001-2A00-459E-BE5A-DE12447D08F1}"/>
            </c:ext>
          </c:extLst>
        </c:ser>
        <c:ser>
          <c:idx val="1"/>
          <c:order val="1"/>
          <c:tx>
            <c:strRef>
              <c:f>'20 pav.'!$K$3</c:f>
              <c:strCache>
                <c:ptCount val="1"/>
                <c:pt idx="0">
                  <c:v>Didesnės grynosios migracijos scenarijus</c:v>
                </c:pt>
              </c:strCache>
            </c:strRef>
          </c:tx>
          <c:spPr>
            <a:ln w="31750" cap="rnd">
              <a:solidFill>
                <a:schemeClr val="accent2"/>
              </a:solidFill>
              <a:round/>
            </a:ln>
            <a:effectLst/>
          </c:spPr>
          <c:marker>
            <c:symbol val="none"/>
          </c:marker>
          <c:dLbls>
            <c:dLbl>
              <c:idx val="26"/>
              <c:layout>
                <c:manualLayout>
                  <c:x val="-1.6897553641997444E-2"/>
                  <c:y val="3.6518282017326494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25946695989028373"/>
                      <c:h val="0.16639401721898844"/>
                    </c:manualLayout>
                  </c15:layout>
                </c:ext>
                <c:ext xmlns:c16="http://schemas.microsoft.com/office/drawing/2014/chart" uri="{C3380CC4-5D6E-409C-BE32-E72D297353CC}">
                  <c16:uniqueId val="{00000002-2A00-459E-BE5A-DE12447D08F1}"/>
                </c:ext>
              </c:extLst>
            </c:dLbl>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'20 pav.'!$I$5:$I$30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 pav.'!$K$4:$K$30</c:f>
              <c:numCache>
                <c:formatCode>0.0</c:formatCode>
                <c:ptCount val="27"/>
                <c:pt idx="0">
                  <c:v>39.035269999999997</c:v>
                </c:pt>
                <c:pt idx="1">
                  <c:v>42.871650000000002</c:v>
                </c:pt>
                <c:pt idx="2">
                  <c:v>46.927959999999999</c:v>
                </c:pt>
                <c:pt idx="3">
                  <c:v>49.565350000000002</c:v>
                </c:pt>
                <c:pt idx="4">
                  <c:v>49.517159999999997</c:v>
                </c:pt>
                <c:pt idx="5">
                  <c:v>49.447569999999999</c:v>
                </c:pt>
                <c:pt idx="6">
                  <c:v>49.319130000000001</c:v>
                </c:pt>
                <c:pt idx="7">
                  <c:v>49.101170000000003</c:v>
                </c:pt>
                <c:pt idx="8">
                  <c:v>48.805990000000001</c:v>
                </c:pt>
                <c:pt idx="9">
                  <c:v>48.897469999999998</c:v>
                </c:pt>
                <c:pt idx="10">
                  <c:v>49.154000000000003</c:v>
                </c:pt>
                <c:pt idx="11">
                  <c:v>49.570999999999998</c:v>
                </c:pt>
                <c:pt idx="12">
                  <c:v>50.15598</c:v>
                </c:pt>
                <c:pt idx="13">
                  <c:v>50.906210000000002</c:v>
                </c:pt>
                <c:pt idx="14">
                  <c:v>51.80265</c:v>
                </c:pt>
                <c:pt idx="15">
                  <c:v>52.82385</c:v>
                </c:pt>
                <c:pt idx="16">
                  <c:v>53.971209999999999</c:v>
                </c:pt>
                <c:pt idx="17">
                  <c:v>55.243499999999997</c:v>
                </c:pt>
                <c:pt idx="18">
                  <c:v>56.652259999999998</c:v>
                </c:pt>
                <c:pt idx="19">
                  <c:v>58.209560000000003</c:v>
                </c:pt>
                <c:pt idx="20">
                  <c:v>59.919890000000002</c:v>
                </c:pt>
                <c:pt idx="21">
                  <c:v>61.793140000000001</c:v>
                </c:pt>
                <c:pt idx="22">
                  <c:v>63.842579999999998</c:v>
                </c:pt>
                <c:pt idx="23">
                  <c:v>66.082449999999994</c:v>
                </c:pt>
                <c:pt idx="24">
                  <c:v>68.523139999999998</c:v>
                </c:pt>
                <c:pt idx="25">
                  <c:v>71.208269999999999</c:v>
                </c:pt>
                <c:pt idx="26">
                  <c:v>74.2</c:v>
                </c:pt>
              </c:numCache>
            </c:numRef>
          </c:val>
          <c:smooth val="0"/>
          <c:extLst>
            <c:ext xmlns:c16="http://schemas.microsoft.com/office/drawing/2014/chart" uri="{C3380CC4-5D6E-409C-BE32-E72D297353CC}">
              <c16:uniqueId val="{00000003-2A00-459E-BE5A-DE12447D08F1}"/>
            </c:ext>
          </c:extLst>
        </c:ser>
        <c:ser>
          <c:idx val="2"/>
          <c:order val="2"/>
          <c:tx>
            <c:strRef>
              <c:f>'20 pav.'!$L$3</c:f>
              <c:strCache>
                <c:ptCount val="1"/>
                <c:pt idx="0">
                  <c:v>Mažesnės grynosios migracijos scenarijus</c:v>
                </c:pt>
              </c:strCache>
            </c:strRef>
          </c:tx>
          <c:spPr>
            <a:ln w="31750" cap="rnd">
              <a:solidFill>
                <a:schemeClr val="accent3"/>
              </a:solidFill>
              <a:round/>
            </a:ln>
            <a:effectLst/>
          </c:spPr>
          <c:marker>
            <c:symbol val="none"/>
          </c:marker>
          <c:dLbls>
            <c:dLbl>
              <c:idx val="26"/>
              <c:layout>
                <c:manualLayout>
                  <c:x val="-2.8076140863454335E-2"/>
                  <c:y val="-3.3815517054374924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28337206750143651"/>
                      <c:h val="0.1481518334808829"/>
                    </c:manualLayout>
                  </c15:layout>
                </c:ext>
                <c:ext xmlns:c16="http://schemas.microsoft.com/office/drawing/2014/chart" uri="{C3380CC4-5D6E-409C-BE32-E72D297353CC}">
                  <c16:uniqueId val="{00000004-2A00-459E-BE5A-DE12447D08F1}"/>
                </c:ext>
              </c:extLst>
            </c:dLbl>
            <c:spPr>
              <a:noFill/>
              <a:ln>
                <a:noFill/>
              </a:ln>
              <a:effectLst/>
            </c:spPr>
            <c:txPr>
              <a:bodyPr rot="0" spcFirstLastPara="1" vertOverflow="ellipsis" vert="horz" wrap="square" anchor="ctr" anchorCtr="1"/>
              <a:lstStyle/>
              <a:p>
                <a:pPr>
                  <a:defRPr sz="1100" b="0"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'20 pav.'!$I$5:$I$30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 pav.'!$L$4:$L$30</c:f>
              <c:numCache>
                <c:formatCode>0.0</c:formatCode>
                <c:ptCount val="27"/>
                <c:pt idx="0">
                  <c:v>39.03527108887311</c:v>
                </c:pt>
                <c:pt idx="1">
                  <c:v>42.871649501220624</c:v>
                </c:pt>
                <c:pt idx="2">
                  <c:v>46.927959425148082</c:v>
                </c:pt>
                <c:pt idx="3">
                  <c:v>49.565353451857014</c:v>
                </c:pt>
                <c:pt idx="4">
                  <c:v>49.672899704524319</c:v>
                </c:pt>
                <c:pt idx="5">
                  <c:v>49.855010888932782</c:v>
                </c:pt>
                <c:pt idx="6">
                  <c:v>50.07475164450981</c:v>
                </c:pt>
                <c:pt idx="7">
                  <c:v>50.297626541607357</c:v>
                </c:pt>
                <c:pt idx="8">
                  <c:v>50.528478788424088</c:v>
                </c:pt>
                <c:pt idx="9">
                  <c:v>51.143505457481886</c:v>
                </c:pt>
                <c:pt idx="10">
                  <c:v>51.961192925243814</c:v>
                </c:pt>
                <c:pt idx="11">
                  <c:v>52.97719312575768</c:v>
                </c:pt>
                <c:pt idx="12">
                  <c:v>54.196000498370964</c:v>
                </c:pt>
                <c:pt idx="13">
                  <c:v>55.614204972986279</c:v>
                </c:pt>
                <c:pt idx="14">
                  <c:v>57.211124306433071</c:v>
                </c:pt>
                <c:pt idx="15">
                  <c:v>58.964371158564951</c:v>
                </c:pt>
                <c:pt idx="16">
                  <c:v>60.873315145167574</c:v>
                </c:pt>
                <c:pt idx="17">
                  <c:v>62.935376800713584</c:v>
                </c:pt>
                <c:pt idx="18">
                  <c:v>65.161109577818735</c:v>
                </c:pt>
                <c:pt idx="19">
                  <c:v>67.564173393857516</c:v>
                </c:pt>
                <c:pt idx="20">
                  <c:v>70.148731234304194</c:v>
                </c:pt>
                <c:pt idx="21">
                  <c:v>72.925044793265357</c:v>
                </c:pt>
                <c:pt idx="22">
                  <c:v>75.847254890175677</c:v>
                </c:pt>
                <c:pt idx="23">
                  <c:v>78.932067086249404</c:v>
                </c:pt>
                <c:pt idx="24">
                  <c:v>82.193502522380896</c:v>
                </c:pt>
                <c:pt idx="25">
                  <c:v>85.677477707470118</c:v>
                </c:pt>
                <c:pt idx="26">
                  <c:v>89.398553347113236</c:v>
                </c:pt>
              </c:numCache>
            </c:numRef>
          </c:val>
          <c:smooth val="0"/>
          <c:extLst>
            <c:ext xmlns:c16="http://schemas.microsoft.com/office/drawing/2014/chart" uri="{C3380CC4-5D6E-409C-BE32-E72D297353CC}">
              <c16:uniqueId val="{00000005-2A00-459E-BE5A-DE12447D08F1}"/>
            </c:ext>
          </c:extLst>
        </c:ser>
        <c:ser>
          <c:idx val="3"/>
          <c:order val="3"/>
          <c:tx>
            <c:strRef>
              <c:f>'20 pav.'!$M$3</c:f>
              <c:strCache>
                <c:ptCount val="1"/>
              </c:strCache>
            </c:strRef>
          </c:tx>
          <c:spPr>
            <a:ln w="28575" cap="rnd">
              <a:solidFill>
                <a:schemeClr val="bg2">
                  <a:lumMod val="75000"/>
                </a:schemeClr>
              </a:solidFill>
              <a:prstDash val="dash"/>
              <a:round/>
            </a:ln>
            <a:effectLst/>
          </c:spPr>
          <c:marker>
            <c:symbol val="none"/>
          </c:marker>
          <c:cat>
            <c:numRef>
              <c:f>'20 pav.'!$I$5:$I$30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'20 pav.'!$M$4:$M$30</c:f>
              <c:numCache>
                <c:formatCode>0.0</c:formatCode>
                <c:ptCount val="27"/>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numCache>
            </c:numRef>
          </c:val>
          <c:smooth val="0"/>
          <c:extLst>
            <c:ext xmlns:c16="http://schemas.microsoft.com/office/drawing/2014/chart" uri="{C3380CC4-5D6E-409C-BE32-E72D297353CC}">
              <c16:uniqueId val="{00000006-2A00-459E-BE5A-DE12447D08F1}"/>
            </c:ext>
          </c:extLst>
        </c:ser>
        <c:dLbls>
          <c:showLegendKey val="0"/>
          <c:showVal val="0"/>
          <c:showCatName val="0"/>
          <c:showSerName val="0"/>
          <c:showPercent val="0"/>
          <c:showBubbleSize val="0"/>
        </c:dLbls>
        <c:smooth val="0"/>
        <c:axId val="572930608"/>
        <c:axId val="572925808"/>
      </c:lineChart>
      <c:catAx>
        <c:axId val="572930608"/>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25808"/>
        <c:crosses val="autoZero"/>
        <c:auto val="1"/>
        <c:lblAlgn val="ctr"/>
        <c:lblOffset val="100"/>
        <c:tickLblSkip val="5"/>
        <c:tickMarkSkip val="5"/>
        <c:noMultiLvlLbl val="0"/>
      </c:catAx>
      <c:valAx>
        <c:axId val="572925808"/>
        <c:scaling>
          <c:orientation val="minMax"/>
        </c:scaling>
        <c:delete val="0"/>
        <c:axPos val="l"/>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30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61758691206542E-2"/>
          <c:y val="9.5680403014163196E-2"/>
          <c:w val="0.90860087274366774"/>
          <c:h val="0.78634986526324668"/>
        </c:manualLayout>
      </c:layout>
      <c:lineChart>
        <c:grouping val="standard"/>
        <c:varyColors val="0"/>
        <c:ser>
          <c:idx val="0"/>
          <c:order val="0"/>
          <c:tx>
            <c:strRef>
              <c:f>'11 pav.'!$D$4</c:f>
              <c:strCache>
                <c:ptCount val="1"/>
                <c:pt idx="0">
                  <c:v>ES–27</c:v>
                </c:pt>
              </c:strCache>
            </c:strRef>
          </c:tx>
          <c:spPr>
            <a:ln w="31750" cap="rnd">
              <a:solidFill>
                <a:schemeClr val="accent1"/>
              </a:solidFill>
              <a:round/>
            </a:ln>
            <a:effectLst/>
          </c:spPr>
          <c:marker>
            <c:symbol val="none"/>
          </c:marker>
          <c:cat>
            <c:numRef>
              <c:f>'11 pav.'!$E$3:$P$3</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'11 pav.'!$E$4:$P$4</c:f>
              <c:numCache>
                <c:formatCode>#\ ##0.##########</c:formatCode>
                <c:ptCount val="12"/>
                <c:pt idx="0" formatCode="#\ ##0.0">
                  <c:v>21</c:v>
                </c:pt>
                <c:pt idx="1">
                  <c:v>20.7</c:v>
                </c:pt>
                <c:pt idx="2">
                  <c:v>21.4</c:v>
                </c:pt>
                <c:pt idx="3">
                  <c:v>21.4</c:v>
                </c:pt>
                <c:pt idx="4">
                  <c:v>21.4</c:v>
                </c:pt>
                <c:pt idx="5" formatCode="#\ ##0.0">
                  <c:v>20</c:v>
                </c:pt>
                <c:pt idx="6">
                  <c:v>19.600000000000001</c:v>
                </c:pt>
                <c:pt idx="7">
                  <c:v>18.5</c:v>
                </c:pt>
                <c:pt idx="8">
                  <c:v>19.2</c:v>
                </c:pt>
                <c:pt idx="9">
                  <c:v>19.5</c:v>
                </c:pt>
                <c:pt idx="10">
                  <c:v>19.3</c:v>
                </c:pt>
                <c:pt idx="11">
                  <c:v>19.399999999999999</c:v>
                </c:pt>
              </c:numCache>
            </c:numRef>
          </c:val>
          <c:smooth val="0"/>
          <c:extLst>
            <c:ext xmlns:c16="http://schemas.microsoft.com/office/drawing/2014/chart" uri="{C3380CC4-5D6E-409C-BE32-E72D297353CC}">
              <c16:uniqueId val="{00000000-CB86-4428-987D-324CEA3C3D8A}"/>
            </c:ext>
          </c:extLst>
        </c:ser>
        <c:ser>
          <c:idx val="1"/>
          <c:order val="1"/>
          <c:tx>
            <c:strRef>
              <c:f>'11 pav.'!$D$5</c:f>
              <c:strCache>
                <c:ptCount val="1"/>
                <c:pt idx="0">
                  <c:v>Lietuva</c:v>
                </c:pt>
              </c:strCache>
            </c:strRef>
          </c:tx>
          <c:spPr>
            <a:ln w="31750" cap="rnd">
              <a:solidFill>
                <a:schemeClr val="accent4"/>
              </a:solidFill>
              <a:round/>
            </a:ln>
            <a:effectLst/>
          </c:spPr>
          <c:marker>
            <c:symbol val="none"/>
          </c:marker>
          <c:cat>
            <c:numRef>
              <c:f>'11 pav.'!$E$3:$P$3</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'11 pav.'!$E$5:$P$5</c:f>
              <c:numCache>
                <c:formatCode>#\ ##0.##########</c:formatCode>
                <c:ptCount val="12"/>
                <c:pt idx="0">
                  <c:v>20.8</c:v>
                </c:pt>
                <c:pt idx="1">
                  <c:v>26.9</c:v>
                </c:pt>
                <c:pt idx="2">
                  <c:v>23.5</c:v>
                </c:pt>
                <c:pt idx="3">
                  <c:v>28.9</c:v>
                </c:pt>
                <c:pt idx="4">
                  <c:v>25.6</c:v>
                </c:pt>
                <c:pt idx="5">
                  <c:v>25.7</c:v>
                </c:pt>
                <c:pt idx="6">
                  <c:v>23.9</c:v>
                </c:pt>
                <c:pt idx="7">
                  <c:v>22.7</c:v>
                </c:pt>
                <c:pt idx="8" formatCode="#\ ##0.0">
                  <c:v>20</c:v>
                </c:pt>
                <c:pt idx="9">
                  <c:v>17.2</c:v>
                </c:pt>
                <c:pt idx="10">
                  <c:v>17.8</c:v>
                </c:pt>
                <c:pt idx="11" formatCode="#\ ##0.0">
                  <c:v>17</c:v>
                </c:pt>
              </c:numCache>
            </c:numRef>
          </c:val>
          <c:smooth val="0"/>
          <c:extLst>
            <c:ext xmlns:c16="http://schemas.microsoft.com/office/drawing/2014/chart" uri="{C3380CC4-5D6E-409C-BE32-E72D297353CC}">
              <c16:uniqueId val="{00000003-CB86-4428-987D-324CEA3C3D8A}"/>
            </c:ext>
          </c:extLst>
        </c:ser>
        <c:dLbls>
          <c:showLegendKey val="0"/>
          <c:showVal val="0"/>
          <c:showCatName val="0"/>
          <c:showSerName val="0"/>
          <c:showPercent val="0"/>
          <c:showBubbleSize val="0"/>
        </c:dLbls>
        <c:smooth val="0"/>
        <c:axId val="1587175312"/>
        <c:axId val="1587179632"/>
        <c:extLst>
          <c:ext xmlns:c15="http://schemas.microsoft.com/office/drawing/2012/chart" uri="{02D57815-91ED-43cb-92C2-25804820EDAC}">
            <c15:filteredLineSeries>
              <c15:ser>
                <c:idx val="2"/>
                <c:order val="2"/>
                <c:tx>
                  <c:strRef>
                    <c:extLst>
                      <c:ext uri="{02D57815-91ED-43cb-92C2-25804820EDAC}">
                        <c15:formulaRef>
                          <c15:sqref>'11 pav.'!#REF!</c15:sqref>
                        </c15:formulaRef>
                      </c:ext>
                    </c:extLst>
                    <c:strCache>
                      <c:ptCount val="1"/>
                      <c:pt idx="0">
                        <c:v>#REF!</c:v>
                      </c:pt>
                    </c:strCache>
                  </c:strRef>
                </c:tx>
                <c:spPr>
                  <a:ln w="28575" cap="rnd">
                    <a:solidFill>
                      <a:schemeClr val="accent3"/>
                    </a:solidFill>
                    <a:round/>
                  </a:ln>
                  <a:effectLst/>
                </c:spPr>
                <c:marker>
                  <c:symbol val="none"/>
                </c:marker>
                <c:cat>
                  <c:numRef>
                    <c:extLst>
                      <c:ext uri="{02D57815-91ED-43cb-92C2-25804820EDAC}">
                        <c15:formulaRef>
                          <c15:sqref>'11 pav.'!$E$3:$P$3</c15:sqref>
                        </c15:formulaRef>
                      </c:ext>
                    </c:extLst>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extLst>
                      <c:ext uri="{02D57815-91ED-43cb-92C2-25804820EDAC}">
                        <c15:formulaRef>
                          <c15:sqref>'11 pav.'!#REF!</c15:sqref>
                        </c15:formulaRef>
                      </c:ext>
                    </c:extLst>
                    <c:numCache>
                      <c:formatCode>General</c:formatCode>
                      <c:ptCount val="1"/>
                      <c:pt idx="0">
                        <c:v>1</c:v>
                      </c:pt>
                    </c:numCache>
                  </c:numRef>
                </c:val>
                <c:smooth val="0"/>
                <c:extLst>
                  <c:ext xmlns:c16="http://schemas.microsoft.com/office/drawing/2014/chart" uri="{C3380CC4-5D6E-409C-BE32-E72D297353CC}">
                    <c16:uniqueId val="{00000004-CB86-4428-987D-324CEA3C3D8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'11 pav.'!#REF!</c15:sqref>
                        </c15:formulaRef>
                      </c:ext>
                    </c:extLst>
                    <c:strCache>
                      <c:ptCount val="1"/>
                      <c:pt idx="0">
                        <c:v>#REF!</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'11 pav.'!$E$3:$P$3</c15:sqref>
                        </c15:formulaRef>
                      </c:ext>
                    </c:extLst>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extLst xmlns:c15="http://schemas.microsoft.com/office/drawing/2012/chart">
                      <c:ext xmlns:c15="http://schemas.microsoft.com/office/drawing/2012/chart" uri="{02D57815-91ED-43cb-92C2-25804820EDAC}">
                        <c15:formulaRef>
                          <c15:sqref>'11 pav.'!#REF!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5-CB86-4428-987D-324CEA3C3D8A}"/>
                  </c:ext>
                </c:extLst>
              </c15:ser>
            </c15:filteredLineSeries>
          </c:ext>
        </c:extLst>
      </c:lineChart>
      <c:catAx>
        <c:axId val="1587175312"/>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587179632"/>
        <c:crosses val="autoZero"/>
        <c:auto val="1"/>
        <c:lblAlgn val="ctr"/>
        <c:lblOffset val="100"/>
        <c:tickLblSkip val="1"/>
        <c:noMultiLvlLbl val="0"/>
      </c:catAx>
      <c:valAx>
        <c:axId val="1587179632"/>
        <c:scaling>
          <c:orientation val="minMax"/>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100">
                    <a:solidFill>
                      <a:sysClr val="windowText" lastClr="000000"/>
                    </a:solidFill>
                    <a:latin typeface="Arial" panose="020B0604020202020204" pitchFamily="34" charset="0"/>
                    <a:cs typeface="Arial" panose="020B0604020202020204" pitchFamily="34" charset="0"/>
                  </a:rPr>
                  <a:t>proc.</a:t>
                </a:r>
              </a:p>
            </c:rich>
          </c:tx>
          <c:layout>
            <c:manualLayout>
              <c:xMode val="edge"/>
              <c:yMode val="edge"/>
              <c:x val="5.5848637429677592E-3"/>
              <c:y val="2.1186592692491041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58717531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80616740088106E-2"/>
          <c:y val="8.730699580046658E-2"/>
          <c:w val="0.93300293685756241"/>
          <c:h val="0.5704047516433467"/>
        </c:manualLayout>
      </c:layout>
      <c:barChart>
        <c:barDir val="col"/>
        <c:grouping val="clustered"/>
        <c:varyColors val="0"/>
        <c:ser>
          <c:idx val="4"/>
          <c:order val="4"/>
          <c:tx>
            <c:strRef>
              <c:f>'12 pav.'!$D$8</c:f>
              <c:strCache>
                <c:ptCount val="1"/>
                <c:pt idx="0">
                  <c:v>Gimusių kūdikių skaičius</c:v>
                </c:pt>
              </c:strCache>
            </c:strRef>
          </c:tx>
          <c:spPr>
            <a:solidFill>
              <a:schemeClr val="accent4">
                <a:lumMod val="40000"/>
                <a:lumOff val="60000"/>
              </a:schemeClr>
            </a:solidFill>
            <a:ln>
              <a:noFill/>
            </a:ln>
            <a:effectLst/>
          </c:spPr>
          <c:invertIfNegative val="0"/>
          <c:cat>
            <c:numRef>
              <c:f>'12 pav.'!$E$3:$L$3</c:f>
              <c:numCache>
                <c:formatCode>General</c:formatCode>
                <c:ptCount val="8"/>
                <c:pt idx="0">
                  <c:v>2016</c:v>
                </c:pt>
                <c:pt idx="1">
                  <c:v>2017</c:v>
                </c:pt>
                <c:pt idx="2">
                  <c:v>2018</c:v>
                </c:pt>
                <c:pt idx="3">
                  <c:v>2019</c:v>
                </c:pt>
                <c:pt idx="4">
                  <c:v>2020</c:v>
                </c:pt>
                <c:pt idx="5">
                  <c:v>2021</c:v>
                </c:pt>
                <c:pt idx="6">
                  <c:v>2022</c:v>
                </c:pt>
                <c:pt idx="7">
                  <c:v>2023</c:v>
                </c:pt>
              </c:numCache>
            </c:numRef>
          </c:cat>
          <c:val>
            <c:numRef>
              <c:f>'12 pav.'!$E$8:$L$8</c:f>
              <c:numCache>
                <c:formatCode>0</c:formatCode>
                <c:ptCount val="8"/>
                <c:pt idx="0">
                  <c:v>29.513999999999999</c:v>
                </c:pt>
                <c:pt idx="1">
                  <c:v>27.911000000000001</c:v>
                </c:pt>
                <c:pt idx="2">
                  <c:v>26.792000000000002</c:v>
                </c:pt>
                <c:pt idx="3">
                  <c:v>24.972999999999999</c:v>
                </c:pt>
                <c:pt idx="4">
                  <c:v>23.556000000000001</c:v>
                </c:pt>
                <c:pt idx="5">
                  <c:v>23.33</c:v>
                </c:pt>
                <c:pt idx="6">
                  <c:v>22.068000000000001</c:v>
                </c:pt>
                <c:pt idx="7">
                  <c:v>20.623000000000001</c:v>
                </c:pt>
              </c:numCache>
            </c:numRef>
          </c:val>
          <c:extLst>
            <c:ext xmlns:c16="http://schemas.microsoft.com/office/drawing/2014/chart" uri="{C3380CC4-5D6E-409C-BE32-E72D297353CC}">
              <c16:uniqueId val="{00000000-C1E5-4046-BF5A-999276FD6ED8}"/>
            </c:ext>
          </c:extLst>
        </c:ser>
        <c:dLbls>
          <c:showLegendKey val="0"/>
          <c:showVal val="0"/>
          <c:showCatName val="0"/>
          <c:showSerName val="0"/>
          <c:showPercent val="0"/>
          <c:showBubbleSize val="0"/>
        </c:dLbls>
        <c:gapWidth val="150"/>
        <c:axId val="346375952"/>
        <c:axId val="346380752"/>
      </c:barChart>
      <c:lineChart>
        <c:grouping val="standard"/>
        <c:varyColors val="0"/>
        <c:ser>
          <c:idx val="0"/>
          <c:order val="0"/>
          <c:tx>
            <c:strRef>
              <c:f>'12 pav.'!$D$4</c:f>
              <c:strCache>
                <c:ptCount val="1"/>
                <c:pt idx="0">
                  <c:v>Valstybinio socialinio draudimo motinystės išmoka</c:v>
                </c:pt>
              </c:strCache>
            </c:strRef>
          </c:tx>
          <c:spPr>
            <a:ln w="28575" cap="rnd">
              <a:solidFill>
                <a:schemeClr val="accent1"/>
              </a:solidFill>
              <a:round/>
            </a:ln>
            <a:effectLst/>
          </c:spPr>
          <c:marker>
            <c:symbol val="none"/>
          </c:marker>
          <c:cat>
            <c:numRef>
              <c:f>'12 pav.'!$E$3:$L$3</c:f>
              <c:numCache>
                <c:formatCode>General</c:formatCode>
                <c:ptCount val="8"/>
                <c:pt idx="0">
                  <c:v>2016</c:v>
                </c:pt>
                <c:pt idx="1">
                  <c:v>2017</c:v>
                </c:pt>
                <c:pt idx="2">
                  <c:v>2018</c:v>
                </c:pt>
                <c:pt idx="3">
                  <c:v>2019</c:v>
                </c:pt>
                <c:pt idx="4">
                  <c:v>2020</c:v>
                </c:pt>
                <c:pt idx="5">
                  <c:v>2021</c:v>
                </c:pt>
                <c:pt idx="6">
                  <c:v>2022</c:v>
                </c:pt>
                <c:pt idx="7">
                  <c:v>2023</c:v>
                </c:pt>
              </c:numCache>
            </c:numRef>
          </c:cat>
          <c:val>
            <c:numRef>
              <c:f>'12 pav.'!$E$4:$L$4</c:f>
              <c:numCache>
                <c:formatCode>0</c:formatCode>
                <c:ptCount val="8"/>
                <c:pt idx="0">
                  <c:v>23.324999999999999</c:v>
                </c:pt>
                <c:pt idx="1">
                  <c:v>23.65</c:v>
                </c:pt>
                <c:pt idx="2">
                  <c:v>24.486000000000001</c:v>
                </c:pt>
                <c:pt idx="3">
                  <c:v>20.978000000000002</c:v>
                </c:pt>
                <c:pt idx="4">
                  <c:v>20.76</c:v>
                </c:pt>
                <c:pt idx="5">
                  <c:v>21.007000000000001</c:v>
                </c:pt>
                <c:pt idx="6">
                  <c:v>19.045999999999999</c:v>
                </c:pt>
                <c:pt idx="7">
                  <c:v>17.134</c:v>
                </c:pt>
              </c:numCache>
            </c:numRef>
          </c:val>
          <c:smooth val="0"/>
          <c:extLst>
            <c:ext xmlns:c16="http://schemas.microsoft.com/office/drawing/2014/chart" uri="{C3380CC4-5D6E-409C-BE32-E72D297353CC}">
              <c16:uniqueId val="{00000001-C1E5-4046-BF5A-999276FD6ED8}"/>
            </c:ext>
          </c:extLst>
        </c:ser>
        <c:ser>
          <c:idx val="1"/>
          <c:order val="1"/>
          <c:tx>
            <c:strRef>
              <c:f>'12 pav.'!$D$5</c:f>
              <c:strCache>
                <c:ptCount val="1"/>
                <c:pt idx="0">
                  <c:v>Valstybinio socialinio draudimo vaiko priežiūros išmoka iki vaikui sukaks 1 metai</c:v>
                </c:pt>
              </c:strCache>
            </c:strRef>
          </c:tx>
          <c:spPr>
            <a:ln w="28575" cap="rnd">
              <a:solidFill>
                <a:schemeClr val="accent2"/>
              </a:solidFill>
              <a:round/>
            </a:ln>
            <a:effectLst/>
          </c:spPr>
          <c:marker>
            <c:symbol val="none"/>
          </c:marker>
          <c:cat>
            <c:numRef>
              <c:f>'12 pav.'!$E$3:$L$3</c:f>
              <c:numCache>
                <c:formatCode>General</c:formatCode>
                <c:ptCount val="8"/>
                <c:pt idx="0">
                  <c:v>2016</c:v>
                </c:pt>
                <c:pt idx="1">
                  <c:v>2017</c:v>
                </c:pt>
                <c:pt idx="2">
                  <c:v>2018</c:v>
                </c:pt>
                <c:pt idx="3">
                  <c:v>2019</c:v>
                </c:pt>
                <c:pt idx="4">
                  <c:v>2020</c:v>
                </c:pt>
                <c:pt idx="5">
                  <c:v>2021</c:v>
                </c:pt>
                <c:pt idx="6">
                  <c:v>2022</c:v>
                </c:pt>
                <c:pt idx="7">
                  <c:v>2023</c:v>
                </c:pt>
              </c:numCache>
            </c:numRef>
          </c:cat>
          <c:val>
            <c:numRef>
              <c:f>'12 pav.'!$E$5:$L$5</c:f>
              <c:numCache>
                <c:formatCode>0</c:formatCode>
                <c:ptCount val="8"/>
                <c:pt idx="0">
                  <c:v>20.297999999999998</c:v>
                </c:pt>
                <c:pt idx="1">
                  <c:v>20.318999999999999</c:v>
                </c:pt>
                <c:pt idx="2">
                  <c:v>19.754000000000001</c:v>
                </c:pt>
                <c:pt idx="3">
                  <c:v>17.343</c:v>
                </c:pt>
                <c:pt idx="4">
                  <c:v>16.949000000000002</c:v>
                </c:pt>
                <c:pt idx="5">
                  <c:v>16.117999999999999</c:v>
                </c:pt>
                <c:pt idx="6">
                  <c:v>16.224</c:v>
                </c:pt>
                <c:pt idx="7">
                  <c:v>14.930999999999999</c:v>
                </c:pt>
              </c:numCache>
            </c:numRef>
          </c:val>
          <c:smooth val="0"/>
          <c:extLst>
            <c:ext xmlns:c16="http://schemas.microsoft.com/office/drawing/2014/chart" uri="{C3380CC4-5D6E-409C-BE32-E72D297353CC}">
              <c16:uniqueId val="{00000002-C1E5-4046-BF5A-999276FD6ED8}"/>
            </c:ext>
          </c:extLst>
        </c:ser>
        <c:ser>
          <c:idx val="2"/>
          <c:order val="2"/>
          <c:tx>
            <c:strRef>
              <c:f>'12 pav.'!$D$6</c:f>
              <c:strCache>
                <c:ptCount val="1"/>
                <c:pt idx="0">
                  <c:v>Valstybinio socialinio draudimo tėvystės išmoka (iki vaikui sukaks 1 mėn.)</c:v>
                </c:pt>
              </c:strCache>
            </c:strRef>
          </c:tx>
          <c:spPr>
            <a:ln w="28575" cap="rnd">
              <a:solidFill>
                <a:schemeClr val="accent3"/>
              </a:solidFill>
              <a:round/>
            </a:ln>
            <a:effectLst/>
          </c:spPr>
          <c:marker>
            <c:symbol val="none"/>
          </c:marker>
          <c:cat>
            <c:numRef>
              <c:f>'12 pav.'!$E$3:$L$3</c:f>
              <c:numCache>
                <c:formatCode>General</c:formatCode>
                <c:ptCount val="8"/>
                <c:pt idx="0">
                  <c:v>2016</c:v>
                </c:pt>
                <c:pt idx="1">
                  <c:v>2017</c:v>
                </c:pt>
                <c:pt idx="2">
                  <c:v>2018</c:v>
                </c:pt>
                <c:pt idx="3">
                  <c:v>2019</c:v>
                </c:pt>
                <c:pt idx="4">
                  <c:v>2020</c:v>
                </c:pt>
                <c:pt idx="5">
                  <c:v>2021</c:v>
                </c:pt>
                <c:pt idx="6">
                  <c:v>2022</c:v>
                </c:pt>
                <c:pt idx="7">
                  <c:v>2023</c:v>
                </c:pt>
              </c:numCache>
            </c:numRef>
          </c:cat>
          <c:val>
            <c:numRef>
              <c:f>'12 pav.'!$E$6:$L$6</c:f>
              <c:numCache>
                <c:formatCode>0</c:formatCode>
                <c:ptCount val="8"/>
                <c:pt idx="0">
                  <c:v>16.277000000000001</c:v>
                </c:pt>
                <c:pt idx="1">
                  <c:v>16.001999999999999</c:v>
                </c:pt>
                <c:pt idx="2">
                  <c:v>16.355</c:v>
                </c:pt>
                <c:pt idx="3">
                  <c:v>14.991</c:v>
                </c:pt>
                <c:pt idx="4">
                  <c:v>13.87</c:v>
                </c:pt>
                <c:pt idx="5">
                  <c:v>14.702999999999999</c:v>
                </c:pt>
                <c:pt idx="6">
                  <c:v>14.725</c:v>
                </c:pt>
                <c:pt idx="7">
                  <c:v>15.096</c:v>
                </c:pt>
              </c:numCache>
            </c:numRef>
          </c:val>
          <c:smooth val="0"/>
          <c:extLst>
            <c:ext xmlns:c16="http://schemas.microsoft.com/office/drawing/2014/chart" uri="{C3380CC4-5D6E-409C-BE32-E72D297353CC}">
              <c16:uniqueId val="{00000003-C1E5-4046-BF5A-999276FD6ED8}"/>
            </c:ext>
          </c:extLst>
        </c:ser>
        <c:ser>
          <c:idx val="3"/>
          <c:order val="3"/>
          <c:tx>
            <c:strRef>
              <c:f>'12 pav.'!$D$7</c:f>
              <c:strCache>
                <c:ptCount val="1"/>
                <c:pt idx="0">
                  <c:v>Valstybinio socialinio draudimo vaiko priežiūros išmoka nuo 1 vaiko metų iki vaikui sukaks 2 metai</c:v>
                </c:pt>
              </c:strCache>
            </c:strRef>
          </c:tx>
          <c:spPr>
            <a:ln w="28575" cap="rnd">
              <a:solidFill>
                <a:schemeClr val="accent4"/>
              </a:solidFill>
              <a:round/>
            </a:ln>
            <a:effectLst/>
          </c:spPr>
          <c:marker>
            <c:symbol val="none"/>
          </c:marker>
          <c:cat>
            <c:numRef>
              <c:f>'12 pav.'!$E$3:$L$3</c:f>
              <c:numCache>
                <c:formatCode>General</c:formatCode>
                <c:ptCount val="8"/>
                <c:pt idx="0">
                  <c:v>2016</c:v>
                </c:pt>
                <c:pt idx="1">
                  <c:v>2017</c:v>
                </c:pt>
                <c:pt idx="2">
                  <c:v>2018</c:v>
                </c:pt>
                <c:pt idx="3">
                  <c:v>2019</c:v>
                </c:pt>
                <c:pt idx="4">
                  <c:v>2020</c:v>
                </c:pt>
                <c:pt idx="5">
                  <c:v>2021</c:v>
                </c:pt>
                <c:pt idx="6">
                  <c:v>2022</c:v>
                </c:pt>
                <c:pt idx="7">
                  <c:v>2023</c:v>
                </c:pt>
              </c:numCache>
            </c:numRef>
          </c:cat>
          <c:val>
            <c:numRef>
              <c:f>'12 pav.'!$E$7:$L$7</c:f>
              <c:numCache>
                <c:formatCode>0</c:formatCode>
                <c:ptCount val="8"/>
                <c:pt idx="0">
                  <c:v>21.167999999999999</c:v>
                </c:pt>
                <c:pt idx="1">
                  <c:v>23.552</c:v>
                </c:pt>
                <c:pt idx="2">
                  <c:v>23.82</c:v>
                </c:pt>
                <c:pt idx="3">
                  <c:v>20.542999999999999</c:v>
                </c:pt>
                <c:pt idx="4">
                  <c:v>19.971</c:v>
                </c:pt>
                <c:pt idx="5">
                  <c:v>19.516999999999999</c:v>
                </c:pt>
                <c:pt idx="6">
                  <c:v>18.68</c:v>
                </c:pt>
                <c:pt idx="7">
                  <c:v>18.62</c:v>
                </c:pt>
              </c:numCache>
            </c:numRef>
          </c:val>
          <c:smooth val="0"/>
          <c:extLst>
            <c:ext xmlns:c16="http://schemas.microsoft.com/office/drawing/2014/chart" uri="{C3380CC4-5D6E-409C-BE32-E72D297353CC}">
              <c16:uniqueId val="{00000004-C1E5-4046-BF5A-999276FD6ED8}"/>
            </c:ext>
          </c:extLst>
        </c:ser>
        <c:dLbls>
          <c:showLegendKey val="0"/>
          <c:showVal val="0"/>
          <c:showCatName val="0"/>
          <c:showSerName val="0"/>
          <c:showPercent val="0"/>
          <c:showBubbleSize val="0"/>
        </c:dLbls>
        <c:marker val="1"/>
        <c:smooth val="0"/>
        <c:axId val="346375952"/>
        <c:axId val="346380752"/>
      </c:lineChart>
      <c:catAx>
        <c:axId val="346375952"/>
        <c:scaling>
          <c:orientation val="minMax"/>
        </c:scaling>
        <c:delete val="0"/>
        <c:axPos val="b"/>
        <c:numFmt formatCode="General" sourceLinked="0"/>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46380752"/>
        <c:crosses val="autoZero"/>
        <c:auto val="1"/>
        <c:lblAlgn val="ctr"/>
        <c:lblOffset val="100"/>
        <c:noMultiLvlLbl val="0"/>
      </c:catAx>
      <c:valAx>
        <c:axId val="346380752"/>
        <c:scaling>
          <c:orientation val="minMax"/>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100" b="0" i="0" u="none" strike="noStrike" kern="1200" spc="0" baseline="0">
                    <a:solidFill>
                      <a:sysClr val="windowText" lastClr="000000"/>
                    </a:solidFill>
                    <a:latin typeface="Arial" panose="020B0604020202020204" pitchFamily="34" charset="0"/>
                    <a:cs typeface="Arial" panose="020B0604020202020204" pitchFamily="34" charset="0"/>
                  </a:rPr>
                  <a:t>asmenų sk. tūkst.</a:t>
                </a:r>
              </a:p>
            </c:rich>
          </c:tx>
          <c:layout>
            <c:manualLayout>
              <c:xMode val="edge"/>
              <c:yMode val="edge"/>
              <c:x val="0"/>
              <c:y val="2.3349378949014039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General"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46375952"/>
        <c:crosses val="autoZero"/>
        <c:crossBetween val="between"/>
      </c:valAx>
      <c:spPr>
        <a:noFill/>
        <a:ln>
          <a:noFill/>
        </a:ln>
        <a:effectLst/>
      </c:spPr>
    </c:plotArea>
    <c:legend>
      <c:legendPos val="b"/>
      <c:layout>
        <c:manualLayout>
          <c:xMode val="edge"/>
          <c:yMode val="edge"/>
          <c:x val="5.5066079295154188E-3"/>
          <c:y val="0.74288911885393016"/>
          <c:w val="0.98456790123456805"/>
          <c:h val="0.2287302030702644"/>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63061095465255E-2"/>
          <c:y val="0.11780435589490708"/>
          <c:w val="0.80995140123613585"/>
          <c:h val="0.54909054005961122"/>
        </c:manualLayout>
      </c:layout>
      <c:barChart>
        <c:barDir val="col"/>
        <c:grouping val="stacked"/>
        <c:varyColors val="0"/>
        <c:ser>
          <c:idx val="2"/>
          <c:order val="1"/>
          <c:tx>
            <c:strRef>
              <c:f>'13 pav.'!$D$4</c:f>
              <c:strCache>
                <c:ptCount val="1"/>
                <c:pt idx="0">
                  <c:v>Nominalus balansas be senėjimo kaštų</c:v>
                </c:pt>
              </c:strCache>
            </c:strRef>
          </c:tx>
          <c:spPr>
            <a:solidFill>
              <a:schemeClr val="accent4"/>
            </a:solidFill>
            <a:ln>
              <a:noFill/>
            </a:ln>
            <a:effectLst/>
          </c:spPr>
          <c:invertIfNegative val="0"/>
          <c:cat>
            <c:numRef>
              <c:f>'13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 pav.'!$E$4:$AD$4</c:f>
              <c:numCache>
                <c:formatCode>0.0;\ \–0.0</c:formatCode>
                <c:ptCount val="26"/>
                <c:pt idx="0">
                  <c:v>-3.0476040256286794</c:v>
                </c:pt>
                <c:pt idx="1">
                  <c:v>-3.1560982793618839</c:v>
                </c:pt>
                <c:pt idx="2">
                  <c:v>-3.0040302223903388</c:v>
                </c:pt>
                <c:pt idx="3">
                  <c:v>-2.7665179103717135</c:v>
                </c:pt>
                <c:pt idx="4">
                  <c:v>-2.6090017873554476</c:v>
                </c:pt>
                <c:pt idx="5">
                  <c:v>-2.4511641059482105</c:v>
                </c:pt>
                <c:pt idx="6">
                  <c:v>-2.291818921145083</c:v>
                </c:pt>
                <c:pt idx="7">
                  <c:v>-2.1299408652146057</c:v>
                </c:pt>
                <c:pt idx="8">
                  <c:v>-2.1602906821877399</c:v>
                </c:pt>
                <c:pt idx="9">
                  <c:v>-2.1960913006359464</c:v>
                </c:pt>
                <c:pt idx="10">
                  <c:v>-2.2374491998759747</c:v>
                </c:pt>
                <c:pt idx="11">
                  <c:v>-2.2844042144052548</c:v>
                </c:pt>
                <c:pt idx="12">
                  <c:v>-2.3374126776084778</c:v>
                </c:pt>
                <c:pt idx="13">
                  <c:v>-2.3966556976989462</c:v>
                </c:pt>
                <c:pt idx="14">
                  <c:v>-2.4618035670397811</c:v>
                </c:pt>
                <c:pt idx="15">
                  <c:v>-2.5324183741864461</c:v>
                </c:pt>
                <c:pt idx="16">
                  <c:v>-2.6087038049123574</c:v>
                </c:pt>
                <c:pt idx="17">
                  <c:v>-2.6909593012029833</c:v>
                </c:pt>
                <c:pt idx="18">
                  <c:v>-2.7797542698360878</c:v>
                </c:pt>
                <c:pt idx="19">
                  <c:v>-2.8757664333978599</c:v>
                </c:pt>
                <c:pt idx="20">
                  <c:v>-2.9794060832179792</c:v>
                </c:pt>
                <c:pt idx="21">
                  <c:v>-3.0912738146125252</c:v>
                </c:pt>
                <c:pt idx="22">
                  <c:v>-3.2121209192426217</c:v>
                </c:pt>
                <c:pt idx="23">
                  <c:v>-3.3427436715889751</c:v>
                </c:pt>
                <c:pt idx="24">
                  <c:v>-3.483766659697471</c:v>
                </c:pt>
                <c:pt idx="25">
                  <c:v>-3.637314671572228</c:v>
                </c:pt>
              </c:numCache>
            </c:numRef>
          </c:val>
          <c:extLst>
            <c:ext xmlns:c16="http://schemas.microsoft.com/office/drawing/2014/chart" uri="{C3380CC4-5D6E-409C-BE32-E72D297353CC}">
              <c16:uniqueId val="{00000000-0EFE-47BB-8063-580B0BCEAB31}"/>
            </c:ext>
          </c:extLst>
        </c:ser>
        <c:ser>
          <c:idx val="1"/>
          <c:order val="2"/>
          <c:tx>
            <c:strRef>
              <c:f>'13 pav.'!$D$5</c:f>
              <c:strCache>
                <c:ptCount val="1"/>
                <c:pt idx="0">
                  <c:v>Su senėjimu susiję kaštai</c:v>
                </c:pt>
              </c:strCache>
            </c:strRef>
          </c:tx>
          <c:spPr>
            <a:solidFill>
              <a:schemeClr val="accent4">
                <a:lumMod val="60000"/>
                <a:lumOff val="40000"/>
              </a:schemeClr>
            </a:solidFill>
            <a:ln>
              <a:noFill/>
            </a:ln>
            <a:effectLst/>
          </c:spPr>
          <c:invertIfNegative val="0"/>
          <c:cat>
            <c:numRef>
              <c:f>'13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 pav.'!$E$5:$AD$5</c:f>
              <c:numCache>
                <c:formatCode>0.0;\ \–0.0</c:formatCode>
                <c:ptCount val="26"/>
                <c:pt idx="0">
                  <c:v>0</c:v>
                </c:pt>
                <c:pt idx="1">
                  <c:v>0</c:v>
                </c:pt>
                <c:pt idx="2">
                  <c:v>0</c:v>
                </c:pt>
                <c:pt idx="3">
                  <c:v>-9.9802212057838346E-2</c:v>
                </c:pt>
                <c:pt idx="4">
                  <c:v>-0.16721681505607577</c:v>
                </c:pt>
                <c:pt idx="5">
                  <c:v>-0.20012424608100332</c:v>
                </c:pt>
                <c:pt idx="6">
                  <c:v>-0.20809033862270709</c:v>
                </c:pt>
                <c:pt idx="7">
                  <c:v>-0.2380851129835051</c:v>
                </c:pt>
                <c:pt idx="8">
                  <c:v>-0.32230657736756996</c:v>
                </c:pt>
                <c:pt idx="9">
                  <c:v>-0.40791725472095308</c:v>
                </c:pt>
                <c:pt idx="10">
                  <c:v>-0.49295501414856346</c:v>
                </c:pt>
                <c:pt idx="11">
                  <c:v>-0.59177609992013203</c:v>
                </c:pt>
                <c:pt idx="12">
                  <c:v>-0.69473206020138889</c:v>
                </c:pt>
                <c:pt idx="13">
                  <c:v>-0.78483704566184187</c:v>
                </c:pt>
                <c:pt idx="14">
                  <c:v>-0.85830489011561895</c:v>
                </c:pt>
                <c:pt idx="15">
                  <c:v>-0.93587387602000405</c:v>
                </c:pt>
                <c:pt idx="16">
                  <c:v>-1.0138138351486106</c:v>
                </c:pt>
                <c:pt idx="17">
                  <c:v>-1.1031297447396717</c:v>
                </c:pt>
                <c:pt idx="18">
                  <c:v>-1.2035631108080977</c:v>
                </c:pt>
                <c:pt idx="19">
                  <c:v>-1.3060124144843073</c:v>
                </c:pt>
                <c:pt idx="20">
                  <c:v>-1.4153249173971645</c:v>
                </c:pt>
                <c:pt idx="21">
                  <c:v>-1.5351223199262343</c:v>
                </c:pt>
                <c:pt idx="22">
                  <c:v>-1.6659325861615244</c:v>
                </c:pt>
                <c:pt idx="23">
                  <c:v>-1.8041658074678288</c:v>
                </c:pt>
                <c:pt idx="24">
                  <c:v>-1.9830252758793847</c:v>
                </c:pt>
                <c:pt idx="25">
                  <c:v>-2.1734770218041426</c:v>
                </c:pt>
              </c:numCache>
            </c:numRef>
          </c:val>
          <c:extLst>
            <c:ext xmlns:c16="http://schemas.microsoft.com/office/drawing/2014/chart" uri="{C3380CC4-5D6E-409C-BE32-E72D297353CC}">
              <c16:uniqueId val="{00000001-0EFE-47BB-8063-580B0BCEAB31}"/>
            </c:ext>
          </c:extLst>
        </c:ser>
        <c:dLbls>
          <c:showLegendKey val="0"/>
          <c:showVal val="0"/>
          <c:showCatName val="0"/>
          <c:showSerName val="0"/>
          <c:showPercent val="0"/>
          <c:showBubbleSize val="0"/>
        </c:dLbls>
        <c:gapWidth val="50"/>
        <c:overlap val="100"/>
        <c:axId val="1175464256"/>
        <c:axId val="1175466176"/>
      </c:barChart>
      <c:lineChart>
        <c:grouping val="standard"/>
        <c:varyColors val="0"/>
        <c:ser>
          <c:idx val="0"/>
          <c:order val="0"/>
          <c:tx>
            <c:strRef>
              <c:f>'13 pav.'!$D$6</c:f>
              <c:strCache>
                <c:ptCount val="1"/>
                <c:pt idx="0">
                  <c:v>Nominalus balansas</c:v>
                </c:pt>
              </c:strCache>
            </c:strRef>
          </c:tx>
          <c:spPr>
            <a:ln w="28575" cap="rnd">
              <a:solidFill>
                <a:srgbClr val="D41A1F"/>
              </a:solidFill>
              <a:round/>
            </a:ln>
            <a:effectLst/>
          </c:spPr>
          <c:marker>
            <c:symbol val="none"/>
          </c:marker>
          <c:cat>
            <c:numRef>
              <c:f>'13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 pav.'!$E$6:$AD$6</c:f>
              <c:numCache>
                <c:formatCode>0.0;\ \–0.0</c:formatCode>
                <c:ptCount val="26"/>
                <c:pt idx="0">
                  <c:v>-3.0476040256286794</c:v>
                </c:pt>
                <c:pt idx="1">
                  <c:v>-3.1560982793618839</c:v>
                </c:pt>
                <c:pt idx="2">
                  <c:v>-3.0040302223903388</c:v>
                </c:pt>
                <c:pt idx="3">
                  <c:v>-2.8663201224295518</c:v>
                </c:pt>
                <c:pt idx="4">
                  <c:v>-2.7762186024115234</c:v>
                </c:pt>
                <c:pt idx="5">
                  <c:v>-2.6512883520292139</c:v>
                </c:pt>
                <c:pt idx="6">
                  <c:v>-2.4999092597677901</c:v>
                </c:pt>
                <c:pt idx="7">
                  <c:v>-2.3680259781981108</c:v>
                </c:pt>
                <c:pt idx="8">
                  <c:v>-2.4825972595553099</c:v>
                </c:pt>
                <c:pt idx="9">
                  <c:v>-2.6040085553568995</c:v>
                </c:pt>
                <c:pt idx="10">
                  <c:v>-2.7304042140245381</c:v>
                </c:pt>
                <c:pt idx="11">
                  <c:v>-2.8761803143253868</c:v>
                </c:pt>
                <c:pt idx="12">
                  <c:v>-3.0321447378098667</c:v>
                </c:pt>
                <c:pt idx="13">
                  <c:v>-3.181492743360788</c:v>
                </c:pt>
                <c:pt idx="14">
                  <c:v>-3.3201084571554</c:v>
                </c:pt>
                <c:pt idx="15">
                  <c:v>-3.4682922502064502</c:v>
                </c:pt>
                <c:pt idx="16">
                  <c:v>-3.622517640060968</c:v>
                </c:pt>
                <c:pt idx="17">
                  <c:v>-3.7940890459426551</c:v>
                </c:pt>
                <c:pt idx="18">
                  <c:v>-3.9833173806441855</c:v>
                </c:pt>
                <c:pt idx="19">
                  <c:v>-4.1817788478821676</c:v>
                </c:pt>
                <c:pt idx="20">
                  <c:v>-4.3947310006151437</c:v>
                </c:pt>
                <c:pt idx="21">
                  <c:v>-4.6263961345387594</c:v>
                </c:pt>
                <c:pt idx="22">
                  <c:v>-4.8780535054041465</c:v>
                </c:pt>
                <c:pt idx="23">
                  <c:v>-5.146909479056804</c:v>
                </c:pt>
                <c:pt idx="24">
                  <c:v>-5.4667919355768557</c:v>
                </c:pt>
                <c:pt idx="25">
                  <c:v>-5.8107916933763706</c:v>
                </c:pt>
              </c:numCache>
            </c:numRef>
          </c:val>
          <c:smooth val="0"/>
          <c:extLst>
            <c:ext xmlns:c16="http://schemas.microsoft.com/office/drawing/2014/chart" uri="{C3380CC4-5D6E-409C-BE32-E72D297353CC}">
              <c16:uniqueId val="{00000002-0EFE-47BB-8063-580B0BCEAB31}"/>
            </c:ext>
          </c:extLst>
        </c:ser>
        <c:dLbls>
          <c:showLegendKey val="0"/>
          <c:showVal val="0"/>
          <c:showCatName val="0"/>
          <c:showSerName val="0"/>
          <c:showPercent val="0"/>
          <c:showBubbleSize val="0"/>
        </c:dLbls>
        <c:marker val="1"/>
        <c:smooth val="0"/>
        <c:axId val="1175464256"/>
        <c:axId val="1175466176"/>
      </c:lineChart>
      <c:catAx>
        <c:axId val="1175464256"/>
        <c:scaling>
          <c:orientation val="minMax"/>
        </c:scaling>
        <c:delete val="0"/>
        <c:axPos val="b"/>
        <c:numFmt formatCode="General" sourceLinked="1"/>
        <c:majorTickMark val="none"/>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175466176"/>
        <c:crosses val="autoZero"/>
        <c:auto val="1"/>
        <c:lblAlgn val="ctr"/>
        <c:lblOffset val="100"/>
        <c:tickLblSkip val="5"/>
        <c:noMultiLvlLbl val="0"/>
      </c:catAx>
      <c:valAx>
        <c:axId val="1175466176"/>
        <c:scaling>
          <c:orientation val="minMax"/>
          <c:min val="-6"/>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mj-lt"/>
                    <a:ea typeface="+mn-ea"/>
                    <a:cs typeface="+mn-cs"/>
                  </a:defRPr>
                </a:pPr>
                <a:r>
                  <a:rPr lang="lt-LT"/>
                  <a:t>proc. BVP</a:t>
                </a:r>
              </a:p>
            </c:rich>
          </c:tx>
          <c:layout>
            <c:manualLayout>
              <c:xMode val="edge"/>
              <c:yMode val="edge"/>
              <c:x val="1.5446278892557785E-2"/>
              <c:y val="2.6313448107122203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mj-lt"/>
                  <a:ea typeface="+mn-ea"/>
                  <a:cs typeface="+mn-cs"/>
                </a:defRPr>
              </a:pPr>
              <a:endParaRPr lang="lt-LT"/>
            </a:p>
          </c:txPr>
        </c:title>
        <c:numFmt formatCode="0.0;\–0.0\ "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175464256"/>
        <c:crosses val="autoZero"/>
        <c:crossBetween val="between"/>
      </c:valAx>
      <c:spPr>
        <a:noFill/>
        <a:ln>
          <a:noFill/>
        </a:ln>
        <a:effectLst/>
      </c:spPr>
    </c:plotArea>
    <c:legend>
      <c:legendPos val="b"/>
      <c:layout>
        <c:manualLayout>
          <c:xMode val="edge"/>
          <c:yMode val="edge"/>
          <c:x val="0.15698924731182795"/>
          <c:y val="0.75538168957693852"/>
          <c:w val="0.65161290322580634"/>
          <c:h val="0.1669346946038524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j-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latin typeface="+mj-lt"/>
        </a:defRPr>
      </a:pPr>
      <a:endParaRPr lang="lt-L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26693605745327E-2"/>
          <c:y val="0.1094951390517893"/>
          <c:w val="0.91336253831580405"/>
          <c:h val="0.61434693390598905"/>
        </c:manualLayout>
      </c:layout>
      <c:areaChart>
        <c:grouping val="stacked"/>
        <c:varyColors val="0"/>
        <c:ser>
          <c:idx val="3"/>
          <c:order val="1"/>
          <c:tx>
            <c:strRef>
              <c:f>'14 pav.'!$F$3</c:f>
              <c:strCache>
                <c:ptCount val="1"/>
                <c:pt idx="0">
                  <c:v>Skola be senėjimo kaštų</c:v>
                </c:pt>
              </c:strCache>
            </c:strRef>
          </c:tx>
          <c:spPr>
            <a:solidFill>
              <a:schemeClr val="tx2">
                <a:lumMod val="40000"/>
                <a:lumOff val="60000"/>
              </a:schemeClr>
            </a:solidFill>
            <a:ln w="25400">
              <a:noFill/>
            </a:ln>
            <a:effectLst/>
          </c:spPr>
          <c:cat>
            <c:numRef>
              <c:f>'14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'14 pav.'!$F$4:$F$30</c:f>
              <c:numCache>
                <c:formatCode>0.0</c:formatCode>
                <c:ptCount val="27"/>
                <c:pt idx="0">
                  <c:v>39.03527108887311</c:v>
                </c:pt>
                <c:pt idx="1">
                  <c:v>42.87165005381825</c:v>
                </c:pt>
                <c:pt idx="2">
                  <c:v>46.927961121513647</c:v>
                </c:pt>
                <c:pt idx="3">
                  <c:v>49.564889707569613</c:v>
                </c:pt>
                <c:pt idx="4">
                  <c:v>49.47392959656154</c:v>
                </c:pt>
                <c:pt idx="5">
                  <c:v>49.332871564408791</c:v>
                </c:pt>
                <c:pt idx="6">
                  <c:v>49.139955543297596</c:v>
                </c:pt>
                <c:pt idx="7">
                  <c:v>48.887946060858027</c:v>
                </c:pt>
                <c:pt idx="8">
                  <c:v>48.563793340294183</c:v>
                </c:pt>
                <c:pt idx="9">
                  <c:v>48.540388420914532</c:v>
                </c:pt>
                <c:pt idx="10">
                  <c:v>48.612996150862109</c:v>
                </c:pt>
                <c:pt idx="11">
                  <c:v>48.77622386241552</c:v>
                </c:pt>
                <c:pt idx="12">
                  <c:v>49.022950885009045</c:v>
                </c:pt>
                <c:pt idx="13">
                  <c:v>49.345586233164006</c:v>
                </c:pt>
                <c:pt idx="14">
                  <c:v>49.736858093331456</c:v>
                </c:pt>
                <c:pt idx="15">
                  <c:v>50.190408556558118</c:v>
                </c:pt>
                <c:pt idx="16">
                  <c:v>50.701257139704438</c:v>
                </c:pt>
                <c:pt idx="17">
                  <c:v>51.265898831935964</c:v>
                </c:pt>
                <c:pt idx="18">
                  <c:v>51.882425277313395</c:v>
                </c:pt>
                <c:pt idx="19">
                  <c:v>52.550211858181449</c:v>
                </c:pt>
                <c:pt idx="20">
                  <c:v>53.269529882348387</c:v>
                </c:pt>
                <c:pt idx="21">
                  <c:v>54.041043230325791</c:v>
                </c:pt>
                <c:pt idx="22">
                  <c:v>54.865409587631007</c:v>
                </c:pt>
                <c:pt idx="23">
                  <c:v>55.743077570025655</c:v>
                </c:pt>
                <c:pt idx="24">
                  <c:v>56.674239609683021</c:v>
                </c:pt>
                <c:pt idx="25">
                  <c:v>57.658906788118657</c:v>
                </c:pt>
                <c:pt idx="26">
                  <c:v>58.697421042959299</c:v>
                </c:pt>
              </c:numCache>
            </c:numRef>
          </c:val>
          <c:extLst>
            <c:ext xmlns:c16="http://schemas.microsoft.com/office/drawing/2014/chart" uri="{C3380CC4-5D6E-409C-BE32-E72D297353CC}">
              <c16:uniqueId val="{00000000-FBCF-4E68-917E-19545CEDAF1B}"/>
            </c:ext>
          </c:extLst>
        </c:ser>
        <c:ser>
          <c:idx val="4"/>
          <c:order val="2"/>
          <c:tx>
            <c:strRef>
              <c:f>'14 pav.'!$G$3</c:f>
              <c:strCache>
                <c:ptCount val="1"/>
                <c:pt idx="0">
                  <c:v>Senėjimo kaštai</c:v>
                </c:pt>
              </c:strCache>
            </c:strRef>
          </c:tx>
          <c:spPr>
            <a:solidFill>
              <a:schemeClr val="tx2">
                <a:lumMod val="20000"/>
                <a:lumOff val="80000"/>
              </a:schemeClr>
            </a:solidFill>
            <a:ln w="25400">
              <a:noFill/>
            </a:ln>
            <a:effectLst/>
          </c:spPr>
          <c:cat>
            <c:numRef>
              <c:f>'14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'14 pav.'!$G$4:$G$30</c:f>
              <c:numCache>
                <c:formatCode>0.0</c:formatCode>
                <c:ptCount val="27"/>
                <c:pt idx="0">
                  <c:v>0</c:v>
                </c:pt>
                <c:pt idx="1">
                  <c:v>-5.5259762632431375E-7</c:v>
                </c:pt>
                <c:pt idx="2">
                  <c:v>-1.6963655653512433E-6</c:v>
                </c:pt>
                <c:pt idx="3">
                  <c:v>4.6374428740136864E-4</c:v>
                </c:pt>
                <c:pt idx="4">
                  <c:v>0.10025191438698045</c:v>
                </c:pt>
                <c:pt idx="5">
                  <c:v>0.26465656173665053</c:v>
                </c:pt>
                <c:pt idx="6">
                  <c:v>0.45793614396680482</c:v>
                </c:pt>
                <c:pt idx="7">
                  <c:v>0.65511859435594033</c:v>
                </c:pt>
                <c:pt idx="8">
                  <c:v>0.87876485721936604</c:v>
                </c:pt>
                <c:pt idx="9">
                  <c:v>1.1870161812384339</c:v>
                </c:pt>
                <c:pt idx="10">
                  <c:v>1.5782866676657861</c:v>
                </c:pt>
                <c:pt idx="11">
                  <c:v>2.0520828778868321</c:v>
                </c:pt>
                <c:pt idx="12">
                  <c:v>2.6225450590568116</c:v>
                </c:pt>
                <c:pt idx="13">
                  <c:v>3.2942360094476584</c:v>
                </c:pt>
                <c:pt idx="14">
                  <c:v>4.0549019174708718</c:v>
                </c:pt>
                <c:pt idx="15">
                  <c:v>4.8887658093058519</c:v>
                </c:pt>
                <c:pt idx="16">
                  <c:v>5.801019927209893</c:v>
                </c:pt>
                <c:pt idx="17">
                  <c:v>6.7932436764529172</c:v>
                </c:pt>
                <c:pt idx="18">
                  <c:v>7.8782442162711632</c:v>
                </c:pt>
                <c:pt idx="19">
                  <c:v>9.06881616016382</c:v>
                </c:pt>
                <c:pt idx="20">
                  <c:v>10.368957200755617</c:v>
                </c:pt>
                <c:pt idx="21">
                  <c:v>11.787819512881931</c:v>
                </c:pt>
                <c:pt idx="22">
                  <c:v>13.338434541016994</c:v>
                </c:pt>
                <c:pt idx="23">
                  <c:v>15.034592662817211</c:v>
                </c:pt>
                <c:pt idx="24">
                  <c:v>16.886719172229242</c:v>
                </c:pt>
                <c:pt idx="25">
                  <c:v>18.938670855067357</c:v>
                </c:pt>
                <c:pt idx="26">
                  <c:v>21.205816237897317</c:v>
                </c:pt>
              </c:numCache>
            </c:numRef>
          </c:val>
          <c:extLst>
            <c:ext xmlns:c16="http://schemas.microsoft.com/office/drawing/2014/chart" uri="{C3380CC4-5D6E-409C-BE32-E72D297353CC}">
              <c16:uniqueId val="{00000001-FBCF-4E68-917E-19545CEDAF1B}"/>
            </c:ext>
          </c:extLst>
        </c:ser>
        <c:dLbls>
          <c:showLegendKey val="0"/>
          <c:showVal val="0"/>
          <c:showCatName val="0"/>
          <c:showSerName val="0"/>
          <c:showPercent val="0"/>
          <c:showBubbleSize val="0"/>
        </c:dLbls>
        <c:axId val="309943007"/>
        <c:axId val="309956927"/>
      </c:areaChart>
      <c:lineChart>
        <c:grouping val="standard"/>
        <c:varyColors val="0"/>
        <c:ser>
          <c:idx val="0"/>
          <c:order val="0"/>
          <c:tx>
            <c:strRef>
              <c:f>'14 pav.'!$E$3</c:f>
              <c:strCache>
                <c:ptCount val="1"/>
                <c:pt idx="0">
                  <c:v>Valdžios sektoriaus skola</c:v>
                </c:pt>
              </c:strCache>
            </c:strRef>
          </c:tx>
          <c:spPr>
            <a:ln w="31750" cap="rnd">
              <a:solidFill>
                <a:schemeClr val="accent1"/>
              </a:solidFill>
              <a:round/>
            </a:ln>
            <a:effectLst/>
          </c:spPr>
          <c:marker>
            <c:symbol val="none"/>
          </c:marker>
          <c:dLbls>
            <c:dLbl>
              <c:idx val="28"/>
              <c:layout>
                <c:manualLayout>
                  <c:x val="-2.4461375781264897E-2"/>
                  <c:y val="-3.5743194314576579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4">
                          <a:lumMod val="50000"/>
                        </a:schemeClr>
                      </a:solidFill>
                      <a:latin typeface="Arial" panose="020B0604020202020204" pitchFamily="34" charset="0"/>
                      <a:ea typeface="+mn-ea"/>
                      <a:cs typeface="Arial" panose="020B0604020202020204" pitchFamily="34" charset="0"/>
                    </a:defRPr>
                  </a:pPr>
                  <a:endParaRPr lang="lt-LT"/>
                </a:p>
              </c:txPr>
              <c:showLegendKey val="0"/>
              <c:showVal val="1"/>
              <c:showCatName val="0"/>
              <c:showSerName val="0"/>
              <c:showPercent val="0"/>
              <c:showBubbleSize val="0"/>
              <c:extLst>
                <c:ext xmlns:c15="http://schemas.microsoft.com/office/drawing/2012/chart" uri="{CE6537A1-D6FC-4f65-9D91-7224C49458BB}">
                  <c15:layout>
                    <c:manualLayout>
                      <c:w val="5.4786249740365188E-2"/>
                      <c:h val="5.8058609824116772E-2"/>
                    </c:manualLayout>
                  </c15:layout>
                </c:ext>
                <c:ext xmlns:c16="http://schemas.microsoft.com/office/drawing/2014/chart" uri="{C3380CC4-5D6E-409C-BE32-E72D297353CC}">
                  <c16:uniqueId val="{00000002-FBCF-4E68-917E-19545CEDAF1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'14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'14 pav.'!$E$4:$E$30</c:f>
              <c:numCache>
                <c:formatCode>0.0</c:formatCode>
                <c:ptCount val="27"/>
                <c:pt idx="0">
                  <c:v>39.03527108887311</c:v>
                </c:pt>
                <c:pt idx="1">
                  <c:v>42.871649501220624</c:v>
                </c:pt>
                <c:pt idx="2">
                  <c:v>46.927959425148082</c:v>
                </c:pt>
                <c:pt idx="3">
                  <c:v>49.565353451857014</c:v>
                </c:pt>
                <c:pt idx="4">
                  <c:v>49.57418151094852</c:v>
                </c:pt>
                <c:pt idx="5">
                  <c:v>49.597528126145441</c:v>
                </c:pt>
                <c:pt idx="6">
                  <c:v>49.597891687264401</c:v>
                </c:pt>
                <c:pt idx="7">
                  <c:v>49.543064655213968</c:v>
                </c:pt>
                <c:pt idx="8">
                  <c:v>49.442558197513549</c:v>
                </c:pt>
                <c:pt idx="9">
                  <c:v>49.727404602152966</c:v>
                </c:pt>
                <c:pt idx="10">
                  <c:v>50.191282818527895</c:v>
                </c:pt>
                <c:pt idx="11">
                  <c:v>50.828306740302352</c:v>
                </c:pt>
                <c:pt idx="12">
                  <c:v>51.645495944065857</c:v>
                </c:pt>
                <c:pt idx="13">
                  <c:v>52.639822242611665</c:v>
                </c:pt>
                <c:pt idx="14">
                  <c:v>53.791760010802328</c:v>
                </c:pt>
                <c:pt idx="15">
                  <c:v>55.07917436586397</c:v>
                </c:pt>
                <c:pt idx="16">
                  <c:v>56.502277066914331</c:v>
                </c:pt>
                <c:pt idx="17">
                  <c:v>58.059142508388881</c:v>
                </c:pt>
                <c:pt idx="18">
                  <c:v>59.760669493584558</c:v>
                </c:pt>
                <c:pt idx="19">
                  <c:v>61.619028018345269</c:v>
                </c:pt>
                <c:pt idx="20">
                  <c:v>63.638487083104003</c:v>
                </c:pt>
                <c:pt idx="21">
                  <c:v>65.828862743207722</c:v>
                </c:pt>
                <c:pt idx="22">
                  <c:v>68.203844128648001</c:v>
                </c:pt>
                <c:pt idx="23">
                  <c:v>70.777670232842866</c:v>
                </c:pt>
                <c:pt idx="24">
                  <c:v>73.560958781912262</c:v>
                </c:pt>
                <c:pt idx="25">
                  <c:v>76.597577643186014</c:v>
                </c:pt>
                <c:pt idx="26">
                  <c:v>79.903237280856615</c:v>
                </c:pt>
              </c:numCache>
            </c:numRef>
          </c:val>
          <c:smooth val="0"/>
          <c:extLst>
            <c:ext xmlns:c16="http://schemas.microsoft.com/office/drawing/2014/chart" uri="{C3380CC4-5D6E-409C-BE32-E72D297353CC}">
              <c16:uniqueId val="{00000003-FBCF-4E68-917E-19545CEDAF1B}"/>
            </c:ext>
          </c:extLst>
        </c:ser>
        <c:ser>
          <c:idx val="1"/>
          <c:order val="3"/>
          <c:tx>
            <c:strRef>
              <c:f>'14 pav.'!$H$3</c:f>
              <c:strCache>
                <c:ptCount val="1"/>
                <c:pt idx="0">
                  <c:v>Mastrichto kriterijaus riba</c:v>
                </c:pt>
              </c:strCache>
            </c:strRef>
          </c:tx>
          <c:spPr>
            <a:ln w="28575" cap="rnd">
              <a:solidFill>
                <a:schemeClr val="bg2">
                  <a:lumMod val="75000"/>
                </a:schemeClr>
              </a:solidFill>
              <a:prstDash val="dash"/>
              <a:round/>
            </a:ln>
            <a:effectLst/>
          </c:spPr>
          <c:marker>
            <c:symbol val="none"/>
          </c:marker>
          <c:cat>
            <c:numRef>
              <c:f>'14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'14 pav.'!$H$4:$H$30</c:f>
              <c:numCache>
                <c:formatCode>0.0</c:formatCode>
                <c:ptCount val="27"/>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numCache>
            </c:numRef>
          </c:val>
          <c:smooth val="0"/>
          <c:extLst>
            <c:ext xmlns:c16="http://schemas.microsoft.com/office/drawing/2014/chart" uri="{C3380CC4-5D6E-409C-BE32-E72D297353CC}">
              <c16:uniqueId val="{00000004-FBCF-4E68-917E-19545CEDAF1B}"/>
            </c:ext>
          </c:extLst>
        </c:ser>
        <c:dLbls>
          <c:showLegendKey val="0"/>
          <c:showVal val="0"/>
          <c:showCatName val="0"/>
          <c:showSerName val="0"/>
          <c:showPercent val="0"/>
          <c:showBubbleSize val="0"/>
        </c:dLbls>
        <c:marker val="1"/>
        <c:smooth val="0"/>
        <c:axId val="309943007"/>
        <c:axId val="309956927"/>
      </c:lineChart>
      <c:catAx>
        <c:axId val="309943007"/>
        <c:scaling>
          <c:orientation val="minMax"/>
        </c:scaling>
        <c:delete val="0"/>
        <c:axPos val="b"/>
        <c:numFmt formatCode="General" sourceLinked="0"/>
        <c:majorTickMark val="none"/>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09956927"/>
        <c:crosses val="autoZero"/>
        <c:auto val="1"/>
        <c:lblAlgn val="ctr"/>
        <c:lblOffset val="100"/>
        <c:tickLblSkip val="2"/>
        <c:noMultiLvlLbl val="0"/>
      </c:catAx>
      <c:valAx>
        <c:axId val="309956927"/>
        <c:scaling>
          <c:orientation val="minMax"/>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proc. BVP</a:t>
                </a:r>
              </a:p>
            </c:rich>
          </c:tx>
          <c:layout>
            <c:manualLayout>
              <c:xMode val="edge"/>
              <c:yMode val="edge"/>
              <c:x val="0"/>
              <c:y val="1.516901296428837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09943007"/>
        <c:crosses val="autoZero"/>
        <c:crossBetween val="between"/>
      </c:valAx>
      <c:spPr>
        <a:noFill/>
        <a:ln>
          <a:noFill/>
        </a:ln>
        <a:effectLst/>
      </c:spPr>
    </c:plotArea>
    <c:legend>
      <c:legendPos val="b"/>
      <c:legendEntry>
        <c:idx val="3"/>
        <c:delete val="1"/>
      </c:legendEntry>
      <c:layout>
        <c:manualLayout>
          <c:xMode val="edge"/>
          <c:yMode val="edge"/>
          <c:x val="8.5900413527445735E-2"/>
          <c:y val="0.82324541071014923"/>
          <c:w val="0.82496143264409616"/>
          <c:h val="6.4661583333123135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798761438606178E-2"/>
          <c:y val="0.1115157314967882"/>
          <c:w val="0.94091287528624246"/>
          <c:h val="0.6104571164489625"/>
        </c:manualLayout>
      </c:layout>
      <c:barChart>
        <c:barDir val="col"/>
        <c:grouping val="stacked"/>
        <c:varyColors val="0"/>
        <c:ser>
          <c:idx val="1"/>
          <c:order val="1"/>
          <c:tx>
            <c:strRef>
              <c:f>'15 pav.'!$D$5</c:f>
              <c:strCache>
                <c:ptCount val="1"/>
                <c:pt idx="0">
                  <c:v>Pirminis VS deficitas</c:v>
                </c:pt>
              </c:strCache>
            </c:strRef>
          </c:tx>
          <c:spPr>
            <a:solidFill>
              <a:schemeClr val="accent3">
                <a:lumMod val="75000"/>
              </a:schemeClr>
            </a:solidFill>
            <a:ln>
              <a:noFill/>
            </a:ln>
            <a:effectLst/>
          </c:spPr>
          <c:invertIfNegative val="0"/>
          <c:cat>
            <c:numRef>
              <c:f>'15 pav.'!$E$3:$AE$3</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'15 pav.'!$E$5:$AE$5</c:f>
              <c:numCache>
                <c:formatCode>0.0;\–0.0</c:formatCode>
                <c:ptCount val="27"/>
                <c:pt idx="0">
                  <c:v>1.0288685092376326</c:v>
                </c:pt>
                <c:pt idx="1">
                  <c:v>2.1335006720463028</c:v>
                </c:pt>
                <c:pt idx="2">
                  <c:v>1.9994459037764187</c:v>
                </c:pt>
                <c:pt idx="3">
                  <c:v>1.5727372526125265</c:v>
                </c:pt>
                <c:pt idx="4">
                  <c:v>1.5096435805386448</c:v>
                </c:pt>
                <c:pt idx="5">
                  <c:v>1.4139526018184887</c:v>
                </c:pt>
                <c:pt idx="6">
                  <c:v>1.2830765444271302</c:v>
                </c:pt>
                <c:pt idx="7">
                  <c:v>1.1265784243085391</c:v>
                </c:pt>
                <c:pt idx="8">
                  <c:v>0.9914254325086771</c:v>
                </c:pt>
                <c:pt idx="9">
                  <c:v>1.0756468968927517</c:v>
                </c:pt>
                <c:pt idx="10">
                  <c:v>1.1612575742460962</c:v>
                </c:pt>
                <c:pt idx="11">
                  <c:v>1.2462953336737184</c:v>
                </c:pt>
                <c:pt idx="12">
                  <c:v>1.3451164194453107</c:v>
                </c:pt>
                <c:pt idx="13">
                  <c:v>1.4480723797265314</c:v>
                </c:pt>
                <c:pt idx="14">
                  <c:v>1.5381773651869666</c:v>
                </c:pt>
                <c:pt idx="15">
                  <c:v>1.6116452096407565</c:v>
                </c:pt>
                <c:pt idx="16">
                  <c:v>1.689214195545182</c:v>
                </c:pt>
                <c:pt idx="17">
                  <c:v>1.7671541546737495</c:v>
                </c:pt>
                <c:pt idx="18">
                  <c:v>1.8564700642648555</c:v>
                </c:pt>
                <c:pt idx="19">
                  <c:v>1.95690343033325</c:v>
                </c:pt>
                <c:pt idx="20">
                  <c:v>2.0593527340094537</c:v>
                </c:pt>
                <c:pt idx="21">
                  <c:v>2.1686652369223061</c:v>
                </c:pt>
                <c:pt idx="22">
                  <c:v>2.2884626394513883</c:v>
                </c:pt>
                <c:pt idx="23">
                  <c:v>2.4192729056866771</c:v>
                </c:pt>
                <c:pt idx="24">
                  <c:v>2.5575061269930379</c:v>
                </c:pt>
                <c:pt idx="25">
                  <c:v>2.7363655954045711</c:v>
                </c:pt>
                <c:pt idx="26">
                  <c:v>2.9268173413292842</c:v>
                </c:pt>
              </c:numCache>
            </c:numRef>
          </c:val>
          <c:extLst>
            <c:ext xmlns:c16="http://schemas.microsoft.com/office/drawing/2014/chart" uri="{C3380CC4-5D6E-409C-BE32-E72D297353CC}">
              <c16:uniqueId val="{00000000-A886-4350-BBD5-30B743B79AA6}"/>
            </c:ext>
          </c:extLst>
        </c:ser>
        <c:ser>
          <c:idx val="2"/>
          <c:order val="2"/>
          <c:tx>
            <c:strRef>
              <c:f>'15 pav.'!$D$6</c:f>
              <c:strCache>
                <c:ptCount val="1"/>
                <c:pt idx="0">
                  <c:v>Realioji palūkanų norma</c:v>
                </c:pt>
              </c:strCache>
            </c:strRef>
          </c:tx>
          <c:spPr>
            <a:solidFill>
              <a:schemeClr val="accent4"/>
            </a:solidFill>
            <a:ln>
              <a:noFill/>
            </a:ln>
            <a:effectLst/>
          </c:spPr>
          <c:invertIfNegative val="0"/>
          <c:cat>
            <c:numRef>
              <c:f>'15 pav.'!$E$3:$AE$3</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'15 pav.'!$E$6:$AE$6</c:f>
              <c:numCache>
                <c:formatCode>0.0;\–0.0</c:formatCode>
                <c:ptCount val="27"/>
                <c:pt idx="0">
                  <c:v>-0.45589798277739507</c:v>
                </c:pt>
                <c:pt idx="1">
                  <c:v>-2.5253573609165681E-2</c:v>
                </c:pt>
                <c:pt idx="2">
                  <c:v>3.1597432874311278E-2</c:v>
                </c:pt>
                <c:pt idx="3">
                  <c:v>0.25147405382468441</c:v>
                </c:pt>
                <c:pt idx="4">
                  <c:v>0.20102240319204787</c:v>
                </c:pt>
                <c:pt idx="5">
                  <c:v>0.28054529849305609</c:v>
                </c:pt>
                <c:pt idx="6">
                  <c:v>0.34210906762665344</c:v>
                </c:pt>
                <c:pt idx="7">
                  <c:v>0.38416400344057311</c:v>
                </c:pt>
                <c:pt idx="8">
                  <c:v>0.4051679053911284</c:v>
                </c:pt>
                <c:pt idx="9">
                  <c:v>0.43748843722111624</c:v>
                </c:pt>
                <c:pt idx="10">
                  <c:v>0.46770383204899496</c:v>
                </c:pt>
                <c:pt idx="11">
                  <c:v>0.49996607998753623</c:v>
                </c:pt>
                <c:pt idx="12">
                  <c:v>0.53443042938394802</c:v>
                </c:pt>
                <c:pt idx="13">
                  <c:v>0.57141557486635342</c:v>
                </c:pt>
                <c:pt idx="14">
                  <c:v>0.61116200086771511</c:v>
                </c:pt>
                <c:pt idx="15">
                  <c:v>0.65372285514597983</c:v>
                </c:pt>
                <c:pt idx="16">
                  <c:v>0.69909424356590988</c:v>
                </c:pt>
                <c:pt idx="17">
                  <c:v>0.74747569976144868</c:v>
                </c:pt>
                <c:pt idx="18">
                  <c:v>0.79920442268979275</c:v>
                </c:pt>
                <c:pt idx="19">
                  <c:v>0.85463611710339171</c:v>
                </c:pt>
                <c:pt idx="20">
                  <c:v>0.91420987821888489</c:v>
                </c:pt>
                <c:pt idx="21">
                  <c:v>0.97825229147511594</c:v>
                </c:pt>
                <c:pt idx="22">
                  <c:v>1.0471714805146783</c:v>
                </c:pt>
                <c:pt idx="23">
                  <c:v>1.1214503226851522</c:v>
                </c:pt>
                <c:pt idx="24">
                  <c:v>1.2016058965178376</c:v>
                </c:pt>
                <c:pt idx="25">
                  <c:v>1.2880545993504766</c:v>
                </c:pt>
                <c:pt idx="26">
                  <c:v>1.3820610649257872</c:v>
                </c:pt>
              </c:numCache>
            </c:numRef>
          </c:val>
          <c:extLst>
            <c:ext xmlns:c16="http://schemas.microsoft.com/office/drawing/2014/chart" uri="{C3380CC4-5D6E-409C-BE32-E72D297353CC}">
              <c16:uniqueId val="{00000001-A886-4350-BBD5-30B743B79AA6}"/>
            </c:ext>
          </c:extLst>
        </c:ser>
        <c:ser>
          <c:idx val="3"/>
          <c:order val="3"/>
          <c:tx>
            <c:strRef>
              <c:f>'15 pav.'!$D$7</c:f>
              <c:strCache>
                <c:ptCount val="1"/>
                <c:pt idx="0">
                  <c:v>Realiojo BVP pokytis</c:v>
                </c:pt>
              </c:strCache>
            </c:strRef>
          </c:tx>
          <c:spPr>
            <a:solidFill>
              <a:schemeClr val="accent4">
                <a:lumMod val="75000"/>
              </a:schemeClr>
            </a:solidFill>
            <a:ln>
              <a:noFill/>
            </a:ln>
            <a:effectLst/>
          </c:spPr>
          <c:invertIfNegative val="0"/>
          <c:cat>
            <c:numRef>
              <c:f>'15 pav.'!$E$3:$AE$3</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'15 pav.'!$E$7:$AE$7</c:f>
              <c:numCache>
                <c:formatCode>0.0;\–0.0</c:formatCode>
                <c:ptCount val="27"/>
                <c:pt idx="0">
                  <c:v>-0.81985621883378512</c:v>
                </c:pt>
                <c:pt idx="1">
                  <c:v>-1.0718686860896154</c:v>
                </c:pt>
                <c:pt idx="2">
                  <c:v>-1.1747334127232689</c:v>
                </c:pt>
                <c:pt idx="3">
                  <c:v>-1.2868172797282662</c:v>
                </c:pt>
                <c:pt idx="4">
                  <c:v>-1.7018379246392028</c:v>
                </c:pt>
                <c:pt idx="5">
                  <c:v>-1.6711512851146271</c:v>
                </c:pt>
                <c:pt idx="6">
                  <c:v>-1.6248220509348266</c:v>
                </c:pt>
                <c:pt idx="7">
                  <c:v>-1.5655694597995515</c:v>
                </c:pt>
                <c:pt idx="8">
                  <c:v>-1.4970997956002126</c:v>
                </c:pt>
                <c:pt idx="9">
                  <c:v>-1.2282889294744455</c:v>
                </c:pt>
                <c:pt idx="10">
                  <c:v>-1.1650831899201626</c:v>
                </c:pt>
                <c:pt idx="11">
                  <c:v>-1.1092374918867791</c:v>
                </c:pt>
                <c:pt idx="12">
                  <c:v>-1.0623576450657546</c:v>
                </c:pt>
                <c:pt idx="13">
                  <c:v>-1.0251616560470804</c:v>
                </c:pt>
                <c:pt idx="14">
                  <c:v>-0.99740159786403082</c:v>
                </c:pt>
                <c:pt idx="15">
                  <c:v>-0.97795370972507634</c:v>
                </c:pt>
                <c:pt idx="16">
                  <c:v>-0.96520573806073362</c:v>
                </c:pt>
                <c:pt idx="17">
                  <c:v>-0.95776441296065917</c:v>
                </c:pt>
                <c:pt idx="18">
                  <c:v>-0.95414750175896978</c:v>
                </c:pt>
                <c:pt idx="19">
                  <c:v>-0.95318102267593252</c:v>
                </c:pt>
                <c:pt idx="20">
                  <c:v>-0.95410354746960913</c:v>
                </c:pt>
                <c:pt idx="21">
                  <c:v>-0.95654186829370624</c:v>
                </c:pt>
                <c:pt idx="22">
                  <c:v>-0.96065273452579225</c:v>
                </c:pt>
                <c:pt idx="23">
                  <c:v>-0.96689712417697227</c:v>
                </c:pt>
                <c:pt idx="24">
                  <c:v>-0.97582347444147532</c:v>
                </c:pt>
                <c:pt idx="25">
                  <c:v>-0.98780133348127963</c:v>
                </c:pt>
                <c:pt idx="26">
                  <c:v>-1.0032187685844549</c:v>
                </c:pt>
              </c:numCache>
            </c:numRef>
          </c:val>
          <c:extLst>
            <c:ext xmlns:c16="http://schemas.microsoft.com/office/drawing/2014/chart" uri="{C3380CC4-5D6E-409C-BE32-E72D297353CC}">
              <c16:uniqueId val="{00000002-A886-4350-BBD5-30B743B79AA6}"/>
            </c:ext>
          </c:extLst>
        </c:ser>
        <c:ser>
          <c:idx val="4"/>
          <c:order val="4"/>
          <c:tx>
            <c:strRef>
              <c:f>'15 pav.'!$D$8</c:f>
              <c:strCache>
                <c:ptCount val="1"/>
                <c:pt idx="0">
                  <c:v>Kiti skolą veikiantys srautai*</c:v>
                </c:pt>
              </c:strCache>
            </c:strRef>
          </c:tx>
          <c:spPr>
            <a:solidFill>
              <a:schemeClr val="accent3">
                <a:lumMod val="60000"/>
                <a:lumOff val="40000"/>
              </a:schemeClr>
            </a:solidFill>
            <a:ln>
              <a:noFill/>
            </a:ln>
            <a:effectLst/>
          </c:spPr>
          <c:invertIfNegative val="0"/>
          <c:cat>
            <c:numRef>
              <c:f>'15 pav.'!$E$3:$AE$3</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'15 pav.'!$E$8:$AE$8</c:f>
              <c:numCache>
                <c:formatCode>0.0;\–0.0</c:formatCode>
                <c:ptCount val="27"/>
                <c:pt idx="0">
                  <c:v>1.0000000000000018</c:v>
                </c:pt>
                <c:pt idx="1">
                  <c:v>2.7999999999999927</c:v>
                </c:pt>
                <c:pt idx="2">
                  <c:v>3.2</c:v>
                </c:pt>
                <c:pt idx="3">
                  <c:v>2.0999999999999877</c:v>
                </c:pt>
                <c:pt idx="4">
                  <c:v>1.6431300764452317E-14</c:v>
                </c:pt>
                <c:pt idx="5">
                  <c:v>3.3306690738754696E-15</c:v>
                </c:pt>
                <c:pt idx="6">
                  <c:v>2.4424906541753444E-15</c:v>
                </c:pt>
                <c:pt idx="7">
                  <c:v>6.4392935428259079E-15</c:v>
                </c:pt>
                <c:pt idx="8">
                  <c:v>-1.1990408665951691E-14</c:v>
                </c:pt>
                <c:pt idx="9">
                  <c:v>-5.5511151231257827E-15</c:v>
                </c:pt>
                <c:pt idx="10">
                  <c:v>1.1102230246251565E-15</c:v>
                </c:pt>
                <c:pt idx="11">
                  <c:v>-1.865174681370263E-14</c:v>
                </c:pt>
                <c:pt idx="12">
                  <c:v>0</c:v>
                </c:pt>
                <c:pt idx="13">
                  <c:v>3.3306690738754696E-15</c:v>
                </c:pt>
                <c:pt idx="14">
                  <c:v>1.2434497875801753E-14</c:v>
                </c:pt>
                <c:pt idx="15">
                  <c:v>-1.7763568394002505E-14</c:v>
                </c:pt>
                <c:pt idx="16">
                  <c:v>2.6645352591003757E-15</c:v>
                </c:pt>
                <c:pt idx="17">
                  <c:v>1.0658141036401503E-14</c:v>
                </c:pt>
                <c:pt idx="18">
                  <c:v>0</c:v>
                </c:pt>
                <c:pt idx="19">
                  <c:v>0</c:v>
                </c:pt>
                <c:pt idx="20">
                  <c:v>5.3290705182007514E-15</c:v>
                </c:pt>
                <c:pt idx="21">
                  <c:v>0</c:v>
                </c:pt>
                <c:pt idx="22">
                  <c:v>4.4408920985006262E-15</c:v>
                </c:pt>
                <c:pt idx="23">
                  <c:v>7.5495165674510645E-15</c:v>
                </c:pt>
                <c:pt idx="24">
                  <c:v>-3.5527136788005009E-15</c:v>
                </c:pt>
                <c:pt idx="25">
                  <c:v>-1.6431300764452317E-14</c:v>
                </c:pt>
                <c:pt idx="26">
                  <c:v>-1.5099033134902129E-14</c:v>
                </c:pt>
              </c:numCache>
            </c:numRef>
          </c:val>
          <c:extLst>
            <c:ext xmlns:c16="http://schemas.microsoft.com/office/drawing/2014/chart" uri="{C3380CC4-5D6E-409C-BE32-E72D297353CC}">
              <c16:uniqueId val="{00000003-A886-4350-BBD5-30B743B79AA6}"/>
            </c:ext>
          </c:extLst>
        </c:ser>
        <c:dLbls>
          <c:showLegendKey val="0"/>
          <c:showVal val="0"/>
          <c:showCatName val="0"/>
          <c:showSerName val="0"/>
          <c:showPercent val="0"/>
          <c:showBubbleSize val="0"/>
        </c:dLbls>
        <c:gapWidth val="80"/>
        <c:overlap val="100"/>
        <c:axId val="666102992"/>
        <c:axId val="666104304"/>
      </c:barChart>
      <c:lineChart>
        <c:grouping val="standard"/>
        <c:varyColors val="0"/>
        <c:ser>
          <c:idx val="0"/>
          <c:order val="0"/>
          <c:tx>
            <c:strRef>
              <c:f>'15 pav.'!$D$4</c:f>
              <c:strCache>
                <c:ptCount val="1"/>
                <c:pt idx="0">
                  <c:v>VS skolos pokytis</c:v>
                </c:pt>
              </c:strCache>
            </c:strRef>
          </c:tx>
          <c:spPr>
            <a:ln w="28575" cap="rnd">
              <a:solidFill>
                <a:srgbClr val="D41A1F"/>
              </a:solidFill>
              <a:round/>
            </a:ln>
            <a:effectLst/>
          </c:spPr>
          <c:marker>
            <c:symbol val="none"/>
          </c:marker>
          <c:cat>
            <c:numRef>
              <c:f>'15 pav.'!$E$3:$AE$3</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'15 pav.'!$E$4:$AE$4</c:f>
              <c:numCache>
                <c:formatCode>0.0;\–0.0</c:formatCode>
                <c:ptCount val="27"/>
                <c:pt idx="0">
                  <c:v>0.75311430762645415</c:v>
                </c:pt>
                <c:pt idx="1">
                  <c:v>3.8363784123475142</c:v>
                </c:pt>
                <c:pt idx="2">
                  <c:v>4.0563099239274578</c:v>
                </c:pt>
                <c:pt idx="3">
                  <c:v>2.6373940267089324</c:v>
                </c:pt>
                <c:pt idx="4">
                  <c:v>8.8280590915061907E-3</c:v>
                </c:pt>
                <c:pt idx="5">
                  <c:v>2.334661519692105E-2</c:v>
                </c:pt>
                <c:pt idx="6">
                  <c:v>3.6356111895941012E-4</c:v>
                </c:pt>
                <c:pt idx="7">
                  <c:v>-5.4827032050432933E-2</c:v>
                </c:pt>
                <c:pt idx="8">
                  <c:v>-0.10050645770041911</c:v>
                </c:pt>
                <c:pt idx="9">
                  <c:v>0.28484640463941702</c:v>
                </c:pt>
                <c:pt idx="10">
                  <c:v>0.46387821637492976</c:v>
                </c:pt>
                <c:pt idx="11">
                  <c:v>0.63702392177445688</c:v>
                </c:pt>
                <c:pt idx="12">
                  <c:v>0.81718920376350468</c:v>
                </c:pt>
                <c:pt idx="13">
                  <c:v>0.99432629854580767</c:v>
                </c:pt>
                <c:pt idx="14">
                  <c:v>1.1519377681906633</c:v>
                </c:pt>
                <c:pt idx="15">
                  <c:v>1.2874143550616424</c:v>
                </c:pt>
                <c:pt idx="16">
                  <c:v>1.423102701050361</c:v>
                </c:pt>
                <c:pt idx="17">
                  <c:v>1.5568654414745495</c:v>
                </c:pt>
                <c:pt idx="18">
                  <c:v>1.7015269851956774</c:v>
                </c:pt>
                <c:pt idx="19">
                  <c:v>1.8583585247607104</c:v>
                </c:pt>
                <c:pt idx="20">
                  <c:v>2.0194590647587347</c:v>
                </c:pt>
                <c:pt idx="21">
                  <c:v>2.1903756601037188</c:v>
                </c:pt>
                <c:pt idx="22">
                  <c:v>2.3749813854402788</c:v>
                </c:pt>
                <c:pt idx="23">
                  <c:v>2.5738261041948647</c:v>
                </c:pt>
                <c:pt idx="24">
                  <c:v>2.7832885490693968</c:v>
                </c:pt>
                <c:pt idx="25">
                  <c:v>3.0366188612737517</c:v>
                </c:pt>
                <c:pt idx="26">
                  <c:v>3.3056596376706011</c:v>
                </c:pt>
              </c:numCache>
            </c:numRef>
          </c:val>
          <c:smooth val="0"/>
          <c:extLst>
            <c:ext xmlns:c16="http://schemas.microsoft.com/office/drawing/2014/chart" uri="{C3380CC4-5D6E-409C-BE32-E72D297353CC}">
              <c16:uniqueId val="{00000004-A886-4350-BBD5-30B743B79AA6}"/>
            </c:ext>
          </c:extLst>
        </c:ser>
        <c:dLbls>
          <c:showLegendKey val="0"/>
          <c:showVal val="0"/>
          <c:showCatName val="0"/>
          <c:showSerName val="0"/>
          <c:showPercent val="0"/>
          <c:showBubbleSize val="0"/>
        </c:dLbls>
        <c:marker val="1"/>
        <c:smooth val="0"/>
        <c:axId val="666102992"/>
        <c:axId val="666104304"/>
      </c:lineChart>
      <c:catAx>
        <c:axId val="666102992"/>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4304"/>
        <c:crosses val="autoZero"/>
        <c:auto val="1"/>
        <c:lblAlgn val="ctr"/>
        <c:lblOffset val="100"/>
        <c:tickLblSkip val="2"/>
        <c:noMultiLvlLbl val="0"/>
      </c:catAx>
      <c:valAx>
        <c:axId val="666104304"/>
        <c:scaling>
          <c:orientation val="minMax"/>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200"/>
                  <a:t>proc. BVP</a:t>
                </a:r>
              </a:p>
            </c:rich>
          </c:tx>
          <c:layout>
            <c:manualLayout>
              <c:xMode val="edge"/>
              <c:yMode val="edge"/>
              <c:x val="6.5924371963037324E-3"/>
              <c:y val="3.3418767718483571E-3"/>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2992"/>
        <c:crosses val="autoZero"/>
        <c:crossBetween val="between"/>
      </c:valAx>
      <c:spPr>
        <a:noFill/>
        <a:ln>
          <a:noFill/>
        </a:ln>
        <a:effectLst/>
      </c:spPr>
    </c:plotArea>
    <c:legend>
      <c:legendPos val="b"/>
      <c:layout>
        <c:manualLayout>
          <c:xMode val="edge"/>
          <c:yMode val="edge"/>
          <c:x val="2.1051272291593228E-2"/>
          <c:y val="0.83349744669380255"/>
          <c:w val="0.9658327393074031"/>
          <c:h val="0.1614201029585875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74571371577833E-2"/>
          <c:y val="0.10721363771606668"/>
          <c:w val="0.91187548929967066"/>
          <c:h val="0.78885020615440327"/>
        </c:manualLayout>
      </c:layout>
      <c:lineChart>
        <c:grouping val="standard"/>
        <c:varyColors val="0"/>
        <c:ser>
          <c:idx val="1"/>
          <c:order val="0"/>
          <c:tx>
            <c:strRef>
              <c:f>'16 pav.'!$E$3</c:f>
              <c:strCache>
                <c:ptCount val="1"/>
                <c:pt idx="0">
                  <c:v>Išlaidos palūkanoms, proc. BVP</c:v>
                </c:pt>
              </c:strCache>
            </c:strRef>
          </c:tx>
          <c:spPr>
            <a:ln w="38100" cap="rnd">
              <a:solidFill>
                <a:schemeClr val="accent4"/>
              </a:solidFill>
              <a:round/>
            </a:ln>
            <a:effectLst/>
          </c:spPr>
          <c:marker>
            <c:symbol val="none"/>
          </c:marker>
          <c:cat>
            <c:numRef>
              <c:f>'16 pav.'!$D$4:$D$59</c:f>
              <c:numCache>
                <c:formatCode>General</c:formatCode>
                <c:ptCount val="5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pt idx="41">
                  <c:v>2036</c:v>
                </c:pt>
                <c:pt idx="42">
                  <c:v>2037</c:v>
                </c:pt>
                <c:pt idx="43">
                  <c:v>2038</c:v>
                </c:pt>
                <c:pt idx="44">
                  <c:v>2039</c:v>
                </c:pt>
                <c:pt idx="45">
                  <c:v>2040</c:v>
                </c:pt>
                <c:pt idx="46">
                  <c:v>2041</c:v>
                </c:pt>
                <c:pt idx="47">
                  <c:v>2042</c:v>
                </c:pt>
                <c:pt idx="48">
                  <c:v>2043</c:v>
                </c:pt>
                <c:pt idx="49">
                  <c:v>2044</c:v>
                </c:pt>
                <c:pt idx="50">
                  <c:v>2045</c:v>
                </c:pt>
                <c:pt idx="51">
                  <c:v>2046</c:v>
                </c:pt>
                <c:pt idx="52">
                  <c:v>2047</c:v>
                </c:pt>
                <c:pt idx="53">
                  <c:v>2048</c:v>
                </c:pt>
                <c:pt idx="54">
                  <c:v>2049</c:v>
                </c:pt>
                <c:pt idx="55">
                  <c:v>2050</c:v>
                </c:pt>
              </c:numCache>
            </c:numRef>
          </c:cat>
          <c:val>
            <c:numRef>
              <c:f>'16 pav.'!$E$4:$E$59</c:f>
              <c:numCache>
                <c:formatCode>0.0</c:formatCode>
                <c:ptCount val="56"/>
                <c:pt idx="0">
                  <c:v>0.34711180404334552</c:v>
                </c:pt>
                <c:pt idx="1">
                  <c:v>0.83379843684031674</c:v>
                </c:pt>
                <c:pt idx="2">
                  <c:v>0.73228178529993848</c:v>
                </c:pt>
                <c:pt idx="3">
                  <c:v>1.1329928576914214</c:v>
                </c:pt>
                <c:pt idx="4">
                  <c:v>1.4707645587147735</c:v>
                </c:pt>
                <c:pt idx="5">
                  <c:v>1.7353630678200953</c:v>
                </c:pt>
                <c:pt idx="6">
                  <c:v>1.5061014318967341</c:v>
                </c:pt>
                <c:pt idx="7">
                  <c:v>1.3068618927178839</c:v>
                </c:pt>
                <c:pt idx="8">
                  <c:v>1.2361021021021021</c:v>
                </c:pt>
                <c:pt idx="9">
                  <c:v>0.89853839525348944</c:v>
                </c:pt>
                <c:pt idx="10">
                  <c:v>0.76605703554354387</c:v>
                </c:pt>
                <c:pt idx="11">
                  <c:v>0.69847796352267677</c:v>
                </c:pt>
                <c:pt idx="12">
                  <c:v>0.6628853684094419</c:v>
                </c:pt>
                <c:pt idx="13">
                  <c:v>0.65554606385161107</c:v>
                </c:pt>
                <c:pt idx="14">
                  <c:v>1.2388147377030896</c:v>
                </c:pt>
                <c:pt idx="15">
                  <c:v>1.8199815936476682</c:v>
                </c:pt>
                <c:pt idx="16">
                  <c:v>1.8384019005530507</c:v>
                </c:pt>
                <c:pt idx="17">
                  <c:v>1.9715296526210562</c:v>
                </c:pt>
                <c:pt idx="18">
                  <c:v>1.7604845959559925</c:v>
                </c:pt>
                <c:pt idx="19">
                  <c:v>1.6952185952932235</c:v>
                </c:pt>
                <c:pt idx="20">
                  <c:v>1.6095535170407449</c:v>
                </c:pt>
                <c:pt idx="21">
                  <c:v>1.4226689588224799</c:v>
                </c:pt>
                <c:pt idx="22">
                  <c:v>1.1895743779155648</c:v>
                </c:pt>
                <c:pt idx="23">
                  <c:v>0.89216079130745807</c:v>
                </c:pt>
                <c:pt idx="24">
                  <c:v>0.82165011834567214</c:v>
                </c:pt>
                <c:pt idx="25">
                  <c:v>0.64074327833661382</c:v>
                </c:pt>
                <c:pt idx="26">
                  <c:v>0.45583680487116834</c:v>
                </c:pt>
                <c:pt idx="27">
                  <c:v>0.33442257127199937</c:v>
                </c:pt>
                <c:pt idx="28">
                  <c:v>0.60604827838644582</c:v>
                </c:pt>
                <c:pt idx="29">
                  <c:v>0.7333823397788295</c:v>
                </c:pt>
                <c:pt idx="30">
                  <c:v>0.91407483471925344</c:v>
                </c:pt>
                <c:pt idx="31">
                  <c:v>1.1566957189110381</c:v>
                </c:pt>
                <c:pt idx="32">
                  <c:v>1.4317888012145776</c:v>
                </c:pt>
                <c:pt idx="33">
                  <c:v>1.3566765418909215</c:v>
                </c:pt>
                <c:pt idx="34">
                  <c:v>1.3622660005930383</c:v>
                </c:pt>
                <c:pt idx="35">
                  <c:v>1.3682118076020939</c:v>
                </c:pt>
                <c:pt idx="36">
                  <c:v>1.3733308354592597</c:v>
                </c:pt>
                <c:pt idx="37">
                  <c:v>1.3766005456894415</c:v>
                </c:pt>
                <c:pt idx="38">
                  <c:v>1.4069503626625581</c:v>
                </c:pt>
                <c:pt idx="39">
                  <c:v>1.4427509811108177</c:v>
                </c:pt>
                <c:pt idx="40">
                  <c:v>1.4841088803508282</c:v>
                </c:pt>
                <c:pt idx="41">
                  <c:v>1.531063894880073</c:v>
                </c:pt>
                <c:pt idx="42">
                  <c:v>1.5840723580833314</c:v>
                </c:pt>
                <c:pt idx="43">
                  <c:v>1.6433153781738263</c:v>
                </c:pt>
                <c:pt idx="44">
                  <c:v>1.7084632475146526</c:v>
                </c:pt>
                <c:pt idx="45">
                  <c:v>1.7790780546612821</c:v>
                </c:pt>
                <c:pt idx="46">
                  <c:v>1.8553634853872201</c:v>
                </c:pt>
                <c:pt idx="47">
                  <c:v>1.9376189816778102</c:v>
                </c:pt>
                <c:pt idx="48">
                  <c:v>2.0264139503109324</c:v>
                </c:pt>
                <c:pt idx="49">
                  <c:v>2.1224261138727134</c:v>
                </c:pt>
                <c:pt idx="50">
                  <c:v>2.2260657636928416</c:v>
                </c:pt>
                <c:pt idx="51">
                  <c:v>2.3379334950873787</c:v>
                </c:pt>
                <c:pt idx="52">
                  <c:v>2.4587805997174663</c:v>
                </c:pt>
                <c:pt idx="53">
                  <c:v>2.5894033520637758</c:v>
                </c:pt>
                <c:pt idx="54">
                  <c:v>2.730426340172285</c:v>
                </c:pt>
                <c:pt idx="55">
                  <c:v>2.8839743520470815</c:v>
                </c:pt>
              </c:numCache>
            </c:numRef>
          </c:val>
          <c:smooth val="0"/>
          <c:extLst>
            <c:ext xmlns:c16="http://schemas.microsoft.com/office/drawing/2014/chart" uri="{C3380CC4-5D6E-409C-BE32-E72D297353CC}">
              <c16:uniqueId val="{00000000-63C8-4B1B-864A-81BB1066ADBE}"/>
            </c:ext>
          </c:extLst>
        </c:ser>
        <c:dLbls>
          <c:showLegendKey val="0"/>
          <c:showVal val="0"/>
          <c:showCatName val="0"/>
          <c:showSerName val="0"/>
          <c:showPercent val="0"/>
          <c:showBubbleSize val="0"/>
        </c:dLbls>
        <c:smooth val="0"/>
        <c:axId val="1525729551"/>
        <c:axId val="1525730031"/>
      </c:lineChart>
      <c:catAx>
        <c:axId val="1525729551"/>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525730031"/>
        <c:crosses val="autoZero"/>
        <c:auto val="1"/>
        <c:lblAlgn val="ctr"/>
        <c:lblOffset val="100"/>
        <c:tickLblSkip val="5"/>
        <c:tickMarkSkip val="5"/>
        <c:noMultiLvlLbl val="0"/>
      </c:catAx>
      <c:valAx>
        <c:axId val="1525730031"/>
        <c:scaling>
          <c:orientation val="minMax"/>
        </c:scaling>
        <c:delete val="0"/>
        <c:axPos val="l"/>
        <c:title>
          <c:tx>
            <c:rich>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lt-LT"/>
                  <a:t>proc. BVP</a:t>
                </a:r>
              </a:p>
            </c:rich>
          </c:tx>
          <c:layout>
            <c:manualLayout>
              <c:xMode val="edge"/>
              <c:yMode val="edge"/>
              <c:x val="3.4126039641529254E-4"/>
              <c:y val="7.9008379483004772E-3"/>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5257295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241174078592294E-2"/>
          <c:y val="0.11439749861107243"/>
          <c:w val="0.7847712838712062"/>
          <c:h val="0.75433264778702425"/>
        </c:manualLayout>
      </c:layout>
      <c:lineChart>
        <c:grouping val="standard"/>
        <c:varyColors val="0"/>
        <c:ser>
          <c:idx val="0"/>
          <c:order val="0"/>
          <c:tx>
            <c:strRef>
              <c:f>'17 pav.'!$D$4</c:f>
              <c:strCache>
                <c:ptCount val="1"/>
                <c:pt idx="0">
                  <c:v>VK FI 2025-P</c:v>
                </c:pt>
              </c:strCache>
            </c:strRef>
          </c:tx>
          <c:spPr>
            <a:ln w="28575" cap="rnd">
              <a:solidFill>
                <a:schemeClr val="accent1"/>
              </a:solidFill>
              <a:round/>
            </a:ln>
            <a:effectLst/>
          </c:spPr>
          <c:marker>
            <c:symbol val="none"/>
          </c:marker>
          <c:dLbls>
            <c:dLbl>
              <c:idx val="26"/>
              <c:layout>
                <c:manualLayout>
                  <c:x val="-3.2486784222394735E-3"/>
                  <c:y val="1.368346523869764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EEA-4CBF-B350-69AF1D4714C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'17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'17 pav.'!$E$4:$AD$4</c:f>
              <c:numCache>
                <c:formatCode>0</c:formatCode>
                <c:ptCount val="26"/>
                <c:pt idx="0">
                  <c:v>2894</c:v>
                </c:pt>
                <c:pt idx="1">
                  <c:v>2886</c:v>
                </c:pt>
                <c:pt idx="2">
                  <c:v>2874</c:v>
                </c:pt>
                <c:pt idx="3">
                  <c:v>2858</c:v>
                </c:pt>
                <c:pt idx="4">
                  <c:v>2842</c:v>
                </c:pt>
                <c:pt idx="5">
                  <c:v>2828</c:v>
                </c:pt>
                <c:pt idx="6">
                  <c:v>2813</c:v>
                </c:pt>
                <c:pt idx="7">
                  <c:v>2798</c:v>
                </c:pt>
                <c:pt idx="8">
                  <c:v>2784</c:v>
                </c:pt>
                <c:pt idx="9">
                  <c:v>2771</c:v>
                </c:pt>
                <c:pt idx="10">
                  <c:v>2757</c:v>
                </c:pt>
                <c:pt idx="11">
                  <c:v>2747</c:v>
                </c:pt>
                <c:pt idx="12">
                  <c:v>2736</c:v>
                </c:pt>
                <c:pt idx="13">
                  <c:v>2726</c:v>
                </c:pt>
                <c:pt idx="14">
                  <c:v>2716</c:v>
                </c:pt>
                <c:pt idx="15">
                  <c:v>2706</c:v>
                </c:pt>
                <c:pt idx="16">
                  <c:v>2695</c:v>
                </c:pt>
                <c:pt idx="17">
                  <c:v>2686</c:v>
                </c:pt>
                <c:pt idx="18">
                  <c:v>2676</c:v>
                </c:pt>
                <c:pt idx="19">
                  <c:v>2666</c:v>
                </c:pt>
                <c:pt idx="20">
                  <c:v>2657</c:v>
                </c:pt>
                <c:pt idx="21">
                  <c:v>2648</c:v>
                </c:pt>
                <c:pt idx="22">
                  <c:v>2639</c:v>
                </c:pt>
                <c:pt idx="23">
                  <c:v>2630</c:v>
                </c:pt>
                <c:pt idx="24">
                  <c:v>2621</c:v>
                </c:pt>
                <c:pt idx="25">
                  <c:v>2612</c:v>
                </c:pt>
              </c:numCache>
            </c:numRef>
          </c:val>
          <c:smooth val="0"/>
          <c:extLst>
            <c:ext xmlns:c16="http://schemas.microsoft.com/office/drawing/2014/chart" uri="{C3380CC4-5D6E-409C-BE32-E72D297353CC}">
              <c16:uniqueId val="{00000001-DEEA-4CBF-B350-69AF1D4714C9}"/>
            </c:ext>
          </c:extLst>
        </c:ser>
        <c:ser>
          <c:idx val="1"/>
          <c:order val="1"/>
          <c:tx>
            <c:strRef>
              <c:f>'17 pav.'!$D$5</c:f>
              <c:strCache>
                <c:ptCount val="1"/>
                <c:pt idx="0">
                  <c:v>VK FI 2025-D</c:v>
                </c:pt>
              </c:strCache>
            </c:strRef>
          </c:tx>
          <c:spPr>
            <a:ln w="28575" cap="rnd">
              <a:solidFill>
                <a:schemeClr val="accent2"/>
              </a:solidFill>
              <a:round/>
            </a:ln>
            <a:effectLst/>
          </c:spPr>
          <c:marker>
            <c:symbol val="none"/>
          </c:marker>
          <c:dLbls>
            <c:dLbl>
              <c:idx val="26"/>
              <c:layout>
                <c:manualLayout>
                  <c:x val="-3.2676056338028169E-3"/>
                  <c:y val="-1.237999885660843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EEA-4CBF-B350-69AF1D4714C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'17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'17 pav.'!$E$5:$AD$5</c:f>
              <c:numCache>
                <c:formatCode>0</c:formatCode>
                <c:ptCount val="26"/>
                <c:pt idx="0">
                  <c:v>2894</c:v>
                </c:pt>
                <c:pt idx="1">
                  <c:v>2893</c:v>
                </c:pt>
                <c:pt idx="2">
                  <c:v>2888</c:v>
                </c:pt>
                <c:pt idx="3">
                  <c:v>2879</c:v>
                </c:pt>
                <c:pt idx="4">
                  <c:v>2872</c:v>
                </c:pt>
                <c:pt idx="5">
                  <c:v>2864</c:v>
                </c:pt>
                <c:pt idx="6">
                  <c:v>2856</c:v>
                </c:pt>
                <c:pt idx="7">
                  <c:v>2849</c:v>
                </c:pt>
                <c:pt idx="8">
                  <c:v>2842</c:v>
                </c:pt>
                <c:pt idx="9">
                  <c:v>2835</c:v>
                </c:pt>
                <c:pt idx="10">
                  <c:v>2829</c:v>
                </c:pt>
                <c:pt idx="11">
                  <c:v>2826</c:v>
                </c:pt>
                <c:pt idx="12">
                  <c:v>2822</c:v>
                </c:pt>
                <c:pt idx="13">
                  <c:v>2819</c:v>
                </c:pt>
                <c:pt idx="14">
                  <c:v>2815</c:v>
                </c:pt>
                <c:pt idx="15">
                  <c:v>2812</c:v>
                </c:pt>
                <c:pt idx="16">
                  <c:v>2808</c:v>
                </c:pt>
                <c:pt idx="17">
                  <c:v>2805</c:v>
                </c:pt>
                <c:pt idx="18">
                  <c:v>2802</c:v>
                </c:pt>
                <c:pt idx="19">
                  <c:v>2798</c:v>
                </c:pt>
                <c:pt idx="20">
                  <c:v>2795</c:v>
                </c:pt>
                <c:pt idx="21">
                  <c:v>2792</c:v>
                </c:pt>
                <c:pt idx="22">
                  <c:v>2789</c:v>
                </c:pt>
                <c:pt idx="23">
                  <c:v>2786</c:v>
                </c:pt>
                <c:pt idx="24">
                  <c:v>2783</c:v>
                </c:pt>
                <c:pt idx="25">
                  <c:v>2779</c:v>
                </c:pt>
              </c:numCache>
            </c:numRef>
          </c:val>
          <c:smooth val="0"/>
          <c:extLst>
            <c:ext xmlns:c16="http://schemas.microsoft.com/office/drawing/2014/chart" uri="{C3380CC4-5D6E-409C-BE32-E72D297353CC}">
              <c16:uniqueId val="{00000003-DEEA-4CBF-B350-69AF1D4714C9}"/>
            </c:ext>
          </c:extLst>
        </c:ser>
        <c:ser>
          <c:idx val="2"/>
          <c:order val="2"/>
          <c:tx>
            <c:strRef>
              <c:f>'17 pav.'!$D$6</c:f>
              <c:strCache>
                <c:ptCount val="1"/>
                <c:pt idx="0">
                  <c:v>VK FI 2025-M</c:v>
                </c:pt>
              </c:strCache>
            </c:strRef>
          </c:tx>
          <c:spPr>
            <a:ln w="28575" cap="rnd">
              <a:solidFill>
                <a:schemeClr val="accent3"/>
              </a:solidFill>
              <a:round/>
            </a:ln>
            <a:effectLst/>
          </c:spPr>
          <c:marker>
            <c:symbol val="none"/>
          </c:marker>
          <c:dLbls>
            <c:dLbl>
              <c:idx val="26"/>
              <c:layout>
                <c:manualLayout>
                  <c:x val="-3.2676056338028169E-3"/>
                  <c:y val="1.368346523869764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EEA-4CBF-B350-69AF1D4714C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'17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'17 pav.'!$E$6:$AD$6</c:f>
              <c:numCache>
                <c:formatCode>0</c:formatCode>
                <c:ptCount val="26"/>
                <c:pt idx="0">
                  <c:v>2894</c:v>
                </c:pt>
                <c:pt idx="1">
                  <c:v>2874</c:v>
                </c:pt>
                <c:pt idx="2">
                  <c:v>2851</c:v>
                </c:pt>
                <c:pt idx="3">
                  <c:v>2823</c:v>
                </c:pt>
                <c:pt idx="4">
                  <c:v>2795</c:v>
                </c:pt>
                <c:pt idx="5">
                  <c:v>2768</c:v>
                </c:pt>
                <c:pt idx="6">
                  <c:v>2741</c:v>
                </c:pt>
                <c:pt idx="7">
                  <c:v>2714</c:v>
                </c:pt>
                <c:pt idx="8">
                  <c:v>2688</c:v>
                </c:pt>
                <c:pt idx="9">
                  <c:v>2662</c:v>
                </c:pt>
                <c:pt idx="10">
                  <c:v>2639</c:v>
                </c:pt>
                <c:pt idx="11">
                  <c:v>2616</c:v>
                </c:pt>
                <c:pt idx="12">
                  <c:v>2594</c:v>
                </c:pt>
                <c:pt idx="13">
                  <c:v>2572</c:v>
                </c:pt>
                <c:pt idx="14">
                  <c:v>2550</c:v>
                </c:pt>
                <c:pt idx="15">
                  <c:v>2528</c:v>
                </c:pt>
                <c:pt idx="16">
                  <c:v>2506</c:v>
                </c:pt>
                <c:pt idx="17">
                  <c:v>2484</c:v>
                </c:pt>
                <c:pt idx="18">
                  <c:v>2462</c:v>
                </c:pt>
                <c:pt idx="19">
                  <c:v>2441</c:v>
                </c:pt>
                <c:pt idx="20">
                  <c:v>2420</c:v>
                </c:pt>
                <c:pt idx="21">
                  <c:v>2398</c:v>
                </c:pt>
                <c:pt idx="22">
                  <c:v>2377</c:v>
                </c:pt>
                <c:pt idx="23">
                  <c:v>2356</c:v>
                </c:pt>
                <c:pt idx="24">
                  <c:v>2336</c:v>
                </c:pt>
                <c:pt idx="25">
                  <c:v>2315</c:v>
                </c:pt>
              </c:numCache>
            </c:numRef>
          </c:val>
          <c:smooth val="0"/>
          <c:extLst>
            <c:ext xmlns:c16="http://schemas.microsoft.com/office/drawing/2014/chart" uri="{C3380CC4-5D6E-409C-BE32-E72D297353CC}">
              <c16:uniqueId val="{00000005-DEEA-4CBF-B350-69AF1D4714C9}"/>
            </c:ext>
          </c:extLst>
        </c:ser>
        <c:dLbls>
          <c:showLegendKey val="0"/>
          <c:showVal val="0"/>
          <c:showCatName val="0"/>
          <c:showSerName val="0"/>
          <c:showPercent val="0"/>
          <c:showBubbleSize val="0"/>
        </c:dLbls>
        <c:smooth val="0"/>
        <c:axId val="572930608"/>
        <c:axId val="572925808"/>
      </c:lineChart>
      <c:catAx>
        <c:axId val="572930608"/>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25808"/>
        <c:crosses val="autoZero"/>
        <c:auto val="1"/>
        <c:lblAlgn val="ctr"/>
        <c:lblOffset val="100"/>
        <c:tickLblSkip val="2"/>
        <c:tickMarkSkip val="2"/>
        <c:noMultiLvlLbl val="0"/>
      </c:catAx>
      <c:valAx>
        <c:axId val="572925808"/>
        <c:scaling>
          <c:orientation val="minMax"/>
        </c:scaling>
        <c:delete val="0"/>
        <c:axPos val="l"/>
        <c:numFmt formatCode="General"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30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400"/>
              <a:t>Gyventojų skaičius</a:t>
            </a:r>
          </a:p>
        </c:rich>
      </c:tx>
      <c:layout>
        <c:manualLayout>
          <c:xMode val="edge"/>
          <c:yMode val="edge"/>
          <c:x val="0.2017933532956267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7.4498209097829698E-2"/>
          <c:y val="0.12184420263830271"/>
          <c:w val="0.42782874915718011"/>
          <c:h val="0.65304252515425076"/>
        </c:manualLayout>
      </c:layout>
      <c:lineChart>
        <c:grouping val="standard"/>
        <c:varyColors val="0"/>
        <c:ser>
          <c:idx val="0"/>
          <c:order val="0"/>
          <c:tx>
            <c:strRef>
              <c:f>'17 pav.'!$D$4</c:f>
              <c:strCache>
                <c:ptCount val="1"/>
                <c:pt idx="0">
                  <c:v>VK FI 2025-P</c:v>
                </c:pt>
              </c:strCache>
            </c:strRef>
          </c:tx>
          <c:spPr>
            <a:ln w="31750" cap="rnd">
              <a:solidFill>
                <a:schemeClr val="accent1"/>
              </a:solidFill>
              <a:round/>
            </a:ln>
            <a:effectLst/>
          </c:spPr>
          <c:marker>
            <c:symbol val="none"/>
          </c:marker>
          <c:dLbls>
            <c:dLbl>
              <c:idx val="26"/>
              <c:layout>
                <c:manualLayout>
                  <c:x val="-3.2486784222394735E-3"/>
                  <c:y val="1.368346523869764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498-4992-B190-2ED155CEB6B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'17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'17 pav.'!$E$4:$AD$4</c:f>
              <c:numCache>
                <c:formatCode>0</c:formatCode>
                <c:ptCount val="26"/>
                <c:pt idx="0">
                  <c:v>2894</c:v>
                </c:pt>
                <c:pt idx="1">
                  <c:v>2886</c:v>
                </c:pt>
                <c:pt idx="2">
                  <c:v>2874</c:v>
                </c:pt>
                <c:pt idx="3">
                  <c:v>2858</c:v>
                </c:pt>
                <c:pt idx="4">
                  <c:v>2842</c:v>
                </c:pt>
                <c:pt idx="5">
                  <c:v>2828</c:v>
                </c:pt>
                <c:pt idx="6">
                  <c:v>2813</c:v>
                </c:pt>
                <c:pt idx="7">
                  <c:v>2798</c:v>
                </c:pt>
                <c:pt idx="8">
                  <c:v>2784</c:v>
                </c:pt>
                <c:pt idx="9">
                  <c:v>2771</c:v>
                </c:pt>
                <c:pt idx="10">
                  <c:v>2757</c:v>
                </c:pt>
                <c:pt idx="11">
                  <c:v>2747</c:v>
                </c:pt>
                <c:pt idx="12">
                  <c:v>2736</c:v>
                </c:pt>
                <c:pt idx="13">
                  <c:v>2726</c:v>
                </c:pt>
                <c:pt idx="14">
                  <c:v>2716</c:v>
                </c:pt>
                <c:pt idx="15">
                  <c:v>2706</c:v>
                </c:pt>
                <c:pt idx="16">
                  <c:v>2695</c:v>
                </c:pt>
                <c:pt idx="17">
                  <c:v>2686</c:v>
                </c:pt>
                <c:pt idx="18">
                  <c:v>2676</c:v>
                </c:pt>
                <c:pt idx="19">
                  <c:v>2666</c:v>
                </c:pt>
                <c:pt idx="20">
                  <c:v>2657</c:v>
                </c:pt>
                <c:pt idx="21">
                  <c:v>2648</c:v>
                </c:pt>
                <c:pt idx="22">
                  <c:v>2639</c:v>
                </c:pt>
                <c:pt idx="23">
                  <c:v>2630</c:v>
                </c:pt>
                <c:pt idx="24">
                  <c:v>2621</c:v>
                </c:pt>
                <c:pt idx="25">
                  <c:v>2612</c:v>
                </c:pt>
              </c:numCache>
            </c:numRef>
          </c:val>
          <c:smooth val="0"/>
          <c:extLst>
            <c:ext xmlns:c16="http://schemas.microsoft.com/office/drawing/2014/chart" uri="{C3380CC4-5D6E-409C-BE32-E72D297353CC}">
              <c16:uniqueId val="{00000001-D498-4992-B190-2ED155CEB6BA}"/>
            </c:ext>
          </c:extLst>
        </c:ser>
        <c:ser>
          <c:idx val="1"/>
          <c:order val="1"/>
          <c:tx>
            <c:strRef>
              <c:f>'17 pav.'!$D$5</c:f>
              <c:strCache>
                <c:ptCount val="1"/>
                <c:pt idx="0">
                  <c:v>VK FI 2025-D</c:v>
                </c:pt>
              </c:strCache>
            </c:strRef>
          </c:tx>
          <c:spPr>
            <a:ln w="31750" cap="rnd">
              <a:solidFill>
                <a:schemeClr val="accent2"/>
              </a:solidFill>
              <a:round/>
            </a:ln>
            <a:effectLst/>
          </c:spPr>
          <c:marker>
            <c:symbol val="none"/>
          </c:marker>
          <c:dLbls>
            <c:dLbl>
              <c:idx val="26"/>
              <c:layout>
                <c:manualLayout>
                  <c:x val="-3.2676056338028169E-3"/>
                  <c:y val="-1.237999885660843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498-4992-B190-2ED155CEB6B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'17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'17 pav.'!$E$5:$AD$5</c:f>
              <c:numCache>
                <c:formatCode>0</c:formatCode>
                <c:ptCount val="26"/>
                <c:pt idx="0">
                  <c:v>2894</c:v>
                </c:pt>
                <c:pt idx="1">
                  <c:v>2893</c:v>
                </c:pt>
                <c:pt idx="2">
                  <c:v>2888</c:v>
                </c:pt>
                <c:pt idx="3">
                  <c:v>2879</c:v>
                </c:pt>
                <c:pt idx="4">
                  <c:v>2872</c:v>
                </c:pt>
                <c:pt idx="5">
                  <c:v>2864</c:v>
                </c:pt>
                <c:pt idx="6">
                  <c:v>2856</c:v>
                </c:pt>
                <c:pt idx="7">
                  <c:v>2849</c:v>
                </c:pt>
                <c:pt idx="8">
                  <c:v>2842</c:v>
                </c:pt>
                <c:pt idx="9">
                  <c:v>2835</c:v>
                </c:pt>
                <c:pt idx="10">
                  <c:v>2829</c:v>
                </c:pt>
                <c:pt idx="11">
                  <c:v>2826</c:v>
                </c:pt>
                <c:pt idx="12">
                  <c:v>2822</c:v>
                </c:pt>
                <c:pt idx="13">
                  <c:v>2819</c:v>
                </c:pt>
                <c:pt idx="14">
                  <c:v>2815</c:v>
                </c:pt>
                <c:pt idx="15">
                  <c:v>2812</c:v>
                </c:pt>
                <c:pt idx="16">
                  <c:v>2808</c:v>
                </c:pt>
                <c:pt idx="17">
                  <c:v>2805</c:v>
                </c:pt>
                <c:pt idx="18">
                  <c:v>2802</c:v>
                </c:pt>
                <c:pt idx="19">
                  <c:v>2798</c:v>
                </c:pt>
                <c:pt idx="20">
                  <c:v>2795</c:v>
                </c:pt>
                <c:pt idx="21">
                  <c:v>2792</c:v>
                </c:pt>
                <c:pt idx="22">
                  <c:v>2789</c:v>
                </c:pt>
                <c:pt idx="23">
                  <c:v>2786</c:v>
                </c:pt>
                <c:pt idx="24">
                  <c:v>2783</c:v>
                </c:pt>
                <c:pt idx="25">
                  <c:v>2779</c:v>
                </c:pt>
              </c:numCache>
            </c:numRef>
          </c:val>
          <c:smooth val="0"/>
          <c:extLst>
            <c:ext xmlns:c16="http://schemas.microsoft.com/office/drawing/2014/chart" uri="{C3380CC4-5D6E-409C-BE32-E72D297353CC}">
              <c16:uniqueId val="{00000003-D498-4992-B190-2ED155CEB6BA}"/>
            </c:ext>
          </c:extLst>
        </c:ser>
        <c:ser>
          <c:idx val="2"/>
          <c:order val="2"/>
          <c:tx>
            <c:strRef>
              <c:f>'17 pav.'!$D$6</c:f>
              <c:strCache>
                <c:ptCount val="1"/>
                <c:pt idx="0">
                  <c:v>VK FI 2025-M</c:v>
                </c:pt>
              </c:strCache>
            </c:strRef>
          </c:tx>
          <c:spPr>
            <a:ln w="31750" cap="rnd">
              <a:solidFill>
                <a:schemeClr val="accent3"/>
              </a:solidFill>
              <a:round/>
            </a:ln>
            <a:effectLst/>
          </c:spPr>
          <c:marker>
            <c:symbol val="none"/>
          </c:marker>
          <c:dLbls>
            <c:dLbl>
              <c:idx val="26"/>
              <c:layout>
                <c:manualLayout>
                  <c:x val="-3.2676056338028169E-3"/>
                  <c:y val="1.368346523869764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498-4992-B190-2ED155CEB6B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'17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'17 pav.'!$E$6:$AD$6</c:f>
              <c:numCache>
                <c:formatCode>0</c:formatCode>
                <c:ptCount val="26"/>
                <c:pt idx="0">
                  <c:v>2894</c:v>
                </c:pt>
                <c:pt idx="1">
                  <c:v>2874</c:v>
                </c:pt>
                <c:pt idx="2">
                  <c:v>2851</c:v>
                </c:pt>
                <c:pt idx="3">
                  <c:v>2823</c:v>
                </c:pt>
                <c:pt idx="4">
                  <c:v>2795</c:v>
                </c:pt>
                <c:pt idx="5">
                  <c:v>2768</c:v>
                </c:pt>
                <c:pt idx="6">
                  <c:v>2741</c:v>
                </c:pt>
                <c:pt idx="7">
                  <c:v>2714</c:v>
                </c:pt>
                <c:pt idx="8">
                  <c:v>2688</c:v>
                </c:pt>
                <c:pt idx="9">
                  <c:v>2662</c:v>
                </c:pt>
                <c:pt idx="10">
                  <c:v>2639</c:v>
                </c:pt>
                <c:pt idx="11">
                  <c:v>2616</c:v>
                </c:pt>
                <c:pt idx="12">
                  <c:v>2594</c:v>
                </c:pt>
                <c:pt idx="13">
                  <c:v>2572</c:v>
                </c:pt>
                <c:pt idx="14">
                  <c:v>2550</c:v>
                </c:pt>
                <c:pt idx="15">
                  <c:v>2528</c:v>
                </c:pt>
                <c:pt idx="16">
                  <c:v>2506</c:v>
                </c:pt>
                <c:pt idx="17">
                  <c:v>2484</c:v>
                </c:pt>
                <c:pt idx="18">
                  <c:v>2462</c:v>
                </c:pt>
                <c:pt idx="19">
                  <c:v>2441</c:v>
                </c:pt>
                <c:pt idx="20">
                  <c:v>2420</c:v>
                </c:pt>
                <c:pt idx="21">
                  <c:v>2398</c:v>
                </c:pt>
                <c:pt idx="22">
                  <c:v>2377</c:v>
                </c:pt>
                <c:pt idx="23">
                  <c:v>2356</c:v>
                </c:pt>
                <c:pt idx="24">
                  <c:v>2336</c:v>
                </c:pt>
                <c:pt idx="25">
                  <c:v>2315</c:v>
                </c:pt>
              </c:numCache>
            </c:numRef>
          </c:val>
          <c:smooth val="0"/>
          <c:extLst>
            <c:ext xmlns:c16="http://schemas.microsoft.com/office/drawing/2014/chart" uri="{C3380CC4-5D6E-409C-BE32-E72D297353CC}">
              <c16:uniqueId val="{00000005-D498-4992-B190-2ED155CEB6BA}"/>
            </c:ext>
          </c:extLst>
        </c:ser>
        <c:dLbls>
          <c:showLegendKey val="0"/>
          <c:showVal val="0"/>
          <c:showCatName val="0"/>
          <c:showSerName val="0"/>
          <c:showPercent val="0"/>
          <c:showBubbleSize val="0"/>
        </c:dLbls>
        <c:smooth val="0"/>
        <c:axId val="572930608"/>
        <c:axId val="572925808"/>
      </c:lineChart>
      <c:catAx>
        <c:axId val="572930608"/>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25808"/>
        <c:crosses val="autoZero"/>
        <c:auto val="1"/>
        <c:lblAlgn val="ctr"/>
        <c:lblOffset val="100"/>
        <c:tickLblSkip val="5"/>
        <c:tickMarkSkip val="5"/>
        <c:noMultiLvlLbl val="0"/>
      </c:catAx>
      <c:valAx>
        <c:axId val="572925808"/>
        <c:scaling>
          <c:orientation val="minMax"/>
        </c:scaling>
        <c:delete val="0"/>
        <c:axPos val="l"/>
        <c:numFmt formatCode="General"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30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400"/>
              <a:t>Grynoji</a:t>
            </a:r>
            <a:r>
              <a:rPr lang="lt-LT" sz="1400" baseline="0"/>
              <a:t> migracija</a:t>
            </a:r>
            <a:endParaRPr lang="lt-LT" sz="1400"/>
          </a:p>
        </c:rich>
      </c:tx>
      <c:layout>
        <c:manualLayout>
          <c:xMode val="edge"/>
          <c:yMode val="edge"/>
          <c:x val="0.2173584586907979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9.7901241822384147E-2"/>
          <c:y val="0.12184420263830271"/>
          <c:w val="0.35492946194225722"/>
          <c:h val="0.65929875983694386"/>
        </c:manualLayout>
      </c:layout>
      <c:lineChart>
        <c:grouping val="standard"/>
        <c:varyColors val="0"/>
        <c:ser>
          <c:idx val="1"/>
          <c:order val="0"/>
          <c:tx>
            <c:strRef>
              <c:f>'17 pav.'!$D$10</c:f>
              <c:strCache>
                <c:ptCount val="1"/>
                <c:pt idx="0">
                  <c:v>VK FI 2025-P</c:v>
                </c:pt>
              </c:strCache>
            </c:strRef>
          </c:tx>
          <c:spPr>
            <a:ln w="31750" cap="rnd">
              <a:solidFill>
                <a:schemeClr val="accent1"/>
              </a:solidFill>
              <a:prstDash val="solid"/>
              <a:round/>
            </a:ln>
            <a:effectLst/>
          </c:spPr>
          <c:marker>
            <c:symbol val="none"/>
          </c:marker>
          <c:cat>
            <c:numRef>
              <c:f>'17 pav.'!$E$8:$AD$8</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'17 pav.'!$E$10:$AD$10</c:f>
              <c:numCache>
                <c:formatCode>0.0;\ \–0.0</c:formatCode>
                <c:ptCount val="26"/>
                <c:pt idx="0">
                  <c:v>8.8849999999999998</c:v>
                </c:pt>
                <c:pt idx="1">
                  <c:v>5.6619999999999999</c:v>
                </c:pt>
                <c:pt idx="2">
                  <c:v>1.9870000000000001</c:v>
                </c:pt>
                <c:pt idx="3">
                  <c:v>2.9590000000000001</c:v>
                </c:pt>
                <c:pt idx="4">
                  <c:v>3.621</c:v>
                </c:pt>
                <c:pt idx="5">
                  <c:v>4.1230000000000002</c:v>
                </c:pt>
                <c:pt idx="6">
                  <c:v>4.673</c:v>
                </c:pt>
                <c:pt idx="7">
                  <c:v>5.3360000000000003</c:v>
                </c:pt>
                <c:pt idx="8">
                  <c:v>5.9880000000000004</c:v>
                </c:pt>
                <c:pt idx="9">
                  <c:v>6.5880000000000001</c:v>
                </c:pt>
                <c:pt idx="10">
                  <c:v>9.4700000000000006</c:v>
                </c:pt>
                <c:pt idx="11">
                  <c:v>9.7110000000000003</c:v>
                </c:pt>
                <c:pt idx="12">
                  <c:v>9.9309999999999992</c:v>
                </c:pt>
                <c:pt idx="13">
                  <c:v>10.073</c:v>
                </c:pt>
                <c:pt idx="14">
                  <c:v>10.18</c:v>
                </c:pt>
                <c:pt idx="15">
                  <c:v>10.452</c:v>
                </c:pt>
                <c:pt idx="16">
                  <c:v>10.79</c:v>
                </c:pt>
                <c:pt idx="17">
                  <c:v>11.076000000000001</c:v>
                </c:pt>
                <c:pt idx="18">
                  <c:v>11.379</c:v>
                </c:pt>
                <c:pt idx="19">
                  <c:v>11.698</c:v>
                </c:pt>
                <c:pt idx="20">
                  <c:v>12.022</c:v>
                </c:pt>
                <c:pt idx="21">
                  <c:v>12.375</c:v>
                </c:pt>
                <c:pt idx="22">
                  <c:v>12.718</c:v>
                </c:pt>
                <c:pt idx="23">
                  <c:v>13.238</c:v>
                </c:pt>
                <c:pt idx="24">
                  <c:v>13.532999999999999</c:v>
                </c:pt>
                <c:pt idx="25">
                  <c:v>13.781000000000001</c:v>
                </c:pt>
              </c:numCache>
            </c:numRef>
          </c:val>
          <c:smooth val="0"/>
          <c:extLst>
            <c:ext xmlns:c16="http://schemas.microsoft.com/office/drawing/2014/chart" uri="{C3380CC4-5D6E-409C-BE32-E72D297353CC}">
              <c16:uniqueId val="{00000003-7012-4DDD-958E-D90F2C9BF524}"/>
            </c:ext>
          </c:extLst>
        </c:ser>
        <c:ser>
          <c:idx val="2"/>
          <c:order val="1"/>
          <c:tx>
            <c:strRef>
              <c:f>'17 pav.'!$D$11</c:f>
              <c:strCache>
                <c:ptCount val="1"/>
                <c:pt idx="0">
                  <c:v>VK FI 2025-D</c:v>
                </c:pt>
              </c:strCache>
            </c:strRef>
          </c:tx>
          <c:spPr>
            <a:ln w="31750" cap="rnd">
              <a:solidFill>
                <a:schemeClr val="accent2"/>
              </a:solidFill>
              <a:prstDash val="solid"/>
              <a:round/>
            </a:ln>
            <a:effectLst/>
          </c:spPr>
          <c:marker>
            <c:symbol val="none"/>
          </c:marker>
          <c:cat>
            <c:numRef>
              <c:f>'17 pav.'!$E$8:$AD$8</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'17 pav.'!$E$11:$AD$11</c:f>
              <c:numCache>
                <c:formatCode>0.0;\ \–0.0</c:formatCode>
                <c:ptCount val="26"/>
                <c:pt idx="0">
                  <c:v>16.061</c:v>
                </c:pt>
                <c:pt idx="1">
                  <c:v>12.865</c:v>
                </c:pt>
                <c:pt idx="2">
                  <c:v>9.2274999999999991</c:v>
                </c:pt>
                <c:pt idx="3">
                  <c:v>10.1275</c:v>
                </c:pt>
                <c:pt idx="4">
                  <c:v>10.698</c:v>
                </c:pt>
                <c:pt idx="5">
                  <c:v>11.131</c:v>
                </c:pt>
                <c:pt idx="6">
                  <c:v>11.5985</c:v>
                </c:pt>
                <c:pt idx="7">
                  <c:v>12.17</c:v>
                </c:pt>
                <c:pt idx="8">
                  <c:v>12.7485</c:v>
                </c:pt>
                <c:pt idx="9">
                  <c:v>13.4055</c:v>
                </c:pt>
                <c:pt idx="10">
                  <c:v>16.209499999999998</c:v>
                </c:pt>
                <c:pt idx="11">
                  <c:v>16.354500000000002</c:v>
                </c:pt>
                <c:pt idx="12">
                  <c:v>16.451499999999999</c:v>
                </c:pt>
                <c:pt idx="13">
                  <c:v>16.509499999999999</c:v>
                </c:pt>
                <c:pt idx="14">
                  <c:v>16.523499999999999</c:v>
                </c:pt>
                <c:pt idx="15">
                  <c:v>16.695</c:v>
                </c:pt>
                <c:pt idx="16">
                  <c:v>16.950500000000002</c:v>
                </c:pt>
                <c:pt idx="17">
                  <c:v>17.137499999999999</c:v>
                </c:pt>
                <c:pt idx="18">
                  <c:v>17.371500000000001</c:v>
                </c:pt>
                <c:pt idx="19">
                  <c:v>17.615500000000001</c:v>
                </c:pt>
                <c:pt idx="20">
                  <c:v>17.858499999999999</c:v>
                </c:pt>
                <c:pt idx="21">
                  <c:v>18.136500000000002</c:v>
                </c:pt>
                <c:pt idx="22">
                  <c:v>18.410499999999999</c:v>
                </c:pt>
                <c:pt idx="23">
                  <c:v>18.8645</c:v>
                </c:pt>
                <c:pt idx="24">
                  <c:v>19.100999999999999</c:v>
                </c:pt>
                <c:pt idx="25">
                  <c:v>19.287500000000001</c:v>
                </c:pt>
              </c:numCache>
            </c:numRef>
          </c:val>
          <c:smooth val="0"/>
          <c:extLst>
            <c:ext xmlns:c16="http://schemas.microsoft.com/office/drawing/2014/chart" uri="{C3380CC4-5D6E-409C-BE32-E72D297353CC}">
              <c16:uniqueId val="{00000005-7012-4DDD-958E-D90F2C9BF524}"/>
            </c:ext>
          </c:extLst>
        </c:ser>
        <c:ser>
          <c:idx val="0"/>
          <c:order val="2"/>
          <c:tx>
            <c:strRef>
              <c:f>'17 pav.'!$D$9</c:f>
              <c:strCache>
                <c:ptCount val="1"/>
                <c:pt idx="0">
                  <c:v>VK FI 2025-M</c:v>
                </c:pt>
              </c:strCache>
            </c:strRef>
          </c:tx>
          <c:spPr>
            <a:ln w="31750" cap="rnd">
              <a:solidFill>
                <a:schemeClr val="accent3"/>
              </a:solidFill>
              <a:prstDash val="solid"/>
              <a:round/>
            </a:ln>
            <a:effectLst/>
          </c:spPr>
          <c:marker>
            <c:symbol val="none"/>
          </c:marker>
          <c:cat>
            <c:numRef>
              <c:f>'17 pav.'!$E$8:$AD$8</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'17 pav.'!$E$9:$AD$9</c:f>
              <c:numCache>
                <c:formatCode>0.0;\ \–0.0</c:formatCode>
                <c:ptCount val="26"/>
                <c:pt idx="0">
                  <c:v>-2.4209999999999998</c:v>
                </c:pt>
                <c:pt idx="1">
                  <c:v>-5.8390000000000004</c:v>
                </c:pt>
                <c:pt idx="2">
                  <c:v>-9.6980000000000004</c:v>
                </c:pt>
                <c:pt idx="3">
                  <c:v>-8.9710000000000001</c:v>
                </c:pt>
                <c:pt idx="4">
                  <c:v>-8.2889999999999997</c:v>
                </c:pt>
                <c:pt idx="5">
                  <c:v>-7.7249999999999996</c:v>
                </c:pt>
                <c:pt idx="6">
                  <c:v>-6.9770000000000003</c:v>
                </c:pt>
                <c:pt idx="7">
                  <c:v>-6.1539999999999999</c:v>
                </c:pt>
                <c:pt idx="8">
                  <c:v>-5.3840000000000003</c:v>
                </c:pt>
                <c:pt idx="9">
                  <c:v>-2.0249999999999999</c:v>
                </c:pt>
                <c:pt idx="10">
                  <c:v>-1.4870000000000001</c:v>
                </c:pt>
                <c:pt idx="11">
                  <c:v>-1.181</c:v>
                </c:pt>
                <c:pt idx="12">
                  <c:v>-0.88300000000000001</c:v>
                </c:pt>
                <c:pt idx="13">
                  <c:v>-1.0249999999999999</c:v>
                </c:pt>
                <c:pt idx="14">
                  <c:v>-0.78</c:v>
                </c:pt>
                <c:pt idx="15">
                  <c:v>-0.497</c:v>
                </c:pt>
                <c:pt idx="16">
                  <c:v>-0.159</c:v>
                </c:pt>
                <c:pt idx="17">
                  <c:v>0.13300000000000001</c:v>
                </c:pt>
                <c:pt idx="18">
                  <c:v>0.42599999999999999</c:v>
                </c:pt>
                <c:pt idx="19">
                  <c:v>0.71599999999999997</c:v>
                </c:pt>
                <c:pt idx="20">
                  <c:v>1.0109999999999999</c:v>
                </c:pt>
                <c:pt idx="21">
                  <c:v>1.337</c:v>
                </c:pt>
                <c:pt idx="22">
                  <c:v>1.6639999999999999</c:v>
                </c:pt>
                <c:pt idx="23">
                  <c:v>2.1720000000000002</c:v>
                </c:pt>
                <c:pt idx="24">
                  <c:v>2.4820000000000002</c:v>
                </c:pt>
                <c:pt idx="25">
                  <c:v>2.8130000000000002</c:v>
                </c:pt>
              </c:numCache>
            </c:numRef>
          </c:val>
          <c:smooth val="0"/>
          <c:extLst>
            <c:ext xmlns:c16="http://schemas.microsoft.com/office/drawing/2014/chart" uri="{C3380CC4-5D6E-409C-BE32-E72D297353CC}">
              <c16:uniqueId val="{00000001-7012-4DDD-958E-D90F2C9BF524}"/>
            </c:ext>
          </c:extLst>
        </c:ser>
        <c:dLbls>
          <c:showLegendKey val="0"/>
          <c:showVal val="0"/>
          <c:showCatName val="0"/>
          <c:showSerName val="0"/>
          <c:showPercent val="0"/>
          <c:showBubbleSize val="0"/>
        </c:dLbls>
        <c:smooth val="0"/>
        <c:axId val="572930608"/>
        <c:axId val="572925808"/>
      </c:lineChart>
      <c:catAx>
        <c:axId val="572930608"/>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25808"/>
        <c:crosses val="autoZero"/>
        <c:auto val="1"/>
        <c:lblAlgn val="ctr"/>
        <c:lblOffset val="100"/>
        <c:tickLblSkip val="5"/>
        <c:tickMarkSkip val="5"/>
        <c:noMultiLvlLbl val="0"/>
      </c:catAx>
      <c:valAx>
        <c:axId val="572925808"/>
        <c:scaling>
          <c:orientation val="minMax"/>
        </c:scaling>
        <c:delete val="0"/>
        <c:axPos val="l"/>
        <c:numFmt formatCode="\ 0;\ \–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30608"/>
        <c:crosses val="autoZero"/>
        <c:crossBetween val="between"/>
      </c:valAx>
      <c:spPr>
        <a:noFill/>
        <a:ln>
          <a:noFill/>
        </a:ln>
        <a:effectLst/>
      </c:spPr>
    </c:plotArea>
    <c:legend>
      <c:legendPos val="r"/>
      <c:layout>
        <c:manualLayout>
          <c:xMode val="edge"/>
          <c:yMode val="edge"/>
          <c:x val="0.30845696595640815"/>
          <c:y val="0.84671600505540856"/>
          <c:w val="0.40934866143124787"/>
          <c:h val="0.1008491675203884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100">
                <a:solidFill>
                  <a:sysClr val="windowText" lastClr="000000"/>
                </a:solidFill>
              </a:rPr>
              <a:t>proc. p. BVP</a:t>
            </a:r>
          </a:p>
        </c:rich>
      </c:tx>
      <c:layout>
        <c:manualLayout>
          <c:xMode val="edge"/>
          <c:yMode val="edge"/>
          <c:x val="1.5356007815317017E-2"/>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5.7843681635779853E-2"/>
          <c:y val="0.10457278660985363"/>
          <c:w val="0.90695229575245306"/>
          <c:h val="0.64023250549027511"/>
        </c:manualLayout>
      </c:layout>
      <c:barChart>
        <c:barDir val="col"/>
        <c:grouping val="clustered"/>
        <c:varyColors val="0"/>
        <c:ser>
          <c:idx val="0"/>
          <c:order val="0"/>
          <c:tx>
            <c:strRef>
              <c:f>'18 pav.'!$E$3</c:f>
              <c:strCache>
                <c:ptCount val="1"/>
                <c:pt idx="0">
                  <c:v>VK FI 2025-P</c:v>
                </c:pt>
              </c:strCache>
            </c:strRef>
          </c:tx>
          <c:spPr>
            <a:solidFill>
              <a:srgbClr val="192850"/>
            </a:solidFill>
            <a:ln>
              <a:noFill/>
            </a:ln>
            <a:effectLst/>
          </c:spPr>
          <c:invertIfNegative val="0"/>
          <c:cat>
            <c:strRef>
              <c:f>'18 pav.'!$D$4:$D$11</c:f>
              <c:strCache>
                <c:ptCount val="8"/>
                <c:pt idx="0">
                  <c:v>Iš viso su 
senėjimu susijusių išlaidų pokyčiai</c:v>
                </c:pt>
                <c:pt idx="2">
                  <c:v>Senatvės
pensijoms</c:v>
                </c:pt>
                <c:pt idx="3">
                  <c:v>Būtinajai
 sveikatos priežiūrai</c:v>
                </c:pt>
                <c:pt idx="4">
                  <c:v>Ilgalaikei
 sveikatos priežiūrai</c:v>
                </c:pt>
                <c:pt idx="5">
                  <c:v>Švietimui</c:v>
                </c:pt>
                <c:pt idx="6">
                  <c:v>Išmokoms
 vaikams</c:v>
                </c:pt>
                <c:pt idx="7">
                  <c:v>Motinystės–
tėvystės išmokoms</c:v>
                </c:pt>
              </c:strCache>
            </c:strRef>
          </c:cat>
          <c:val>
            <c:numRef>
              <c:f>'18 pav.'!$E$4:$E$11</c:f>
              <c:numCache>
                <c:formatCode>0.0;\ \–0.0</c:formatCode>
                <c:ptCount val="8"/>
                <c:pt idx="0">
                  <c:v>3.1666460197859969</c:v>
                </c:pt>
                <c:pt idx="2">
                  <c:v>2.4986766232784925</c:v>
                </c:pt>
                <c:pt idx="3">
                  <c:v>1.0616236955591871</c:v>
                </c:pt>
                <c:pt idx="4">
                  <c:v>0.40934668982153521</c:v>
                </c:pt>
                <c:pt idx="5">
                  <c:v>-0.27929035879120878</c:v>
                </c:pt>
                <c:pt idx="6">
                  <c:v>-0.44441930871013602</c:v>
                </c:pt>
                <c:pt idx="7">
                  <c:v>-7.9291321371877443E-2</c:v>
                </c:pt>
              </c:numCache>
            </c:numRef>
          </c:val>
          <c:extLst>
            <c:ext xmlns:c16="http://schemas.microsoft.com/office/drawing/2014/chart" uri="{C3380CC4-5D6E-409C-BE32-E72D297353CC}">
              <c16:uniqueId val="{00000000-9543-40F0-8AEF-317CD94B5DB3}"/>
            </c:ext>
          </c:extLst>
        </c:ser>
        <c:ser>
          <c:idx val="1"/>
          <c:order val="1"/>
          <c:tx>
            <c:strRef>
              <c:f>'18 pav.'!$F$3</c:f>
              <c:strCache>
                <c:ptCount val="1"/>
                <c:pt idx="0">
                  <c:v>VK FI 2025-D</c:v>
                </c:pt>
              </c:strCache>
            </c:strRef>
          </c:tx>
          <c:spPr>
            <a:solidFill>
              <a:srgbClr val="1469AA"/>
            </a:solidFill>
            <a:ln>
              <a:noFill/>
            </a:ln>
            <a:effectLst/>
          </c:spPr>
          <c:invertIfNegative val="0"/>
          <c:cat>
            <c:strRef>
              <c:f>'18 pav.'!$D$4:$D$11</c:f>
              <c:strCache>
                <c:ptCount val="8"/>
                <c:pt idx="0">
                  <c:v>Iš viso su 
senėjimu susijusių išlaidų pokyčiai</c:v>
                </c:pt>
                <c:pt idx="2">
                  <c:v>Senatvės
pensijoms</c:v>
                </c:pt>
                <c:pt idx="3">
                  <c:v>Būtinajai
 sveikatos priežiūrai</c:v>
                </c:pt>
                <c:pt idx="4">
                  <c:v>Ilgalaikei
 sveikatos priežiūrai</c:v>
                </c:pt>
                <c:pt idx="5">
                  <c:v>Švietimui</c:v>
                </c:pt>
                <c:pt idx="6">
                  <c:v>Išmokoms
 vaikams</c:v>
                </c:pt>
                <c:pt idx="7">
                  <c:v>Motinystės–
tėvystės išmokoms</c:v>
                </c:pt>
              </c:strCache>
            </c:strRef>
          </c:cat>
          <c:val>
            <c:numRef>
              <c:f>'18 pav.'!$F$4:$F$11</c:f>
              <c:numCache>
                <c:formatCode>0.0;\ \–0.0</c:formatCode>
                <c:ptCount val="8"/>
                <c:pt idx="0">
                  <c:v>3.1271984152346839</c:v>
                </c:pt>
                <c:pt idx="2">
                  <c:v>2.5308600315663918</c:v>
                </c:pt>
                <c:pt idx="3">
                  <c:v>1.0101231415044154</c:v>
                </c:pt>
                <c:pt idx="4">
                  <c:v>0.3824076381907493</c:v>
                </c:pt>
                <c:pt idx="5">
                  <c:v>-0.30851937272241114</c:v>
                </c:pt>
                <c:pt idx="6">
                  <c:v>-0.40245306949718573</c:v>
                </c:pt>
                <c:pt idx="7">
                  <c:v>-2.3408977828424882E-2</c:v>
                </c:pt>
              </c:numCache>
            </c:numRef>
          </c:val>
          <c:extLst>
            <c:ext xmlns:c16="http://schemas.microsoft.com/office/drawing/2014/chart" uri="{C3380CC4-5D6E-409C-BE32-E72D297353CC}">
              <c16:uniqueId val="{00000001-9543-40F0-8AEF-317CD94B5DB3}"/>
            </c:ext>
          </c:extLst>
        </c:ser>
        <c:ser>
          <c:idx val="2"/>
          <c:order val="2"/>
          <c:tx>
            <c:strRef>
              <c:f>'18 pav.'!$G$3</c:f>
              <c:strCache>
                <c:ptCount val="1"/>
                <c:pt idx="0">
                  <c:v>VK FI 2025-M</c:v>
                </c:pt>
              </c:strCache>
            </c:strRef>
          </c:tx>
          <c:spPr>
            <a:solidFill>
              <a:srgbClr val="64B4CD"/>
            </a:solidFill>
            <a:ln>
              <a:noFill/>
            </a:ln>
            <a:effectLst/>
          </c:spPr>
          <c:invertIfNegative val="0"/>
          <c:cat>
            <c:strRef>
              <c:f>'18 pav.'!$D$4:$D$11</c:f>
              <c:strCache>
                <c:ptCount val="8"/>
                <c:pt idx="0">
                  <c:v>Iš viso su 
senėjimu susijusių išlaidų pokyčiai</c:v>
                </c:pt>
                <c:pt idx="2">
                  <c:v>Senatvės
pensijoms</c:v>
                </c:pt>
                <c:pt idx="3">
                  <c:v>Būtinajai
 sveikatos priežiūrai</c:v>
                </c:pt>
                <c:pt idx="4">
                  <c:v>Ilgalaikei
 sveikatos priežiūrai</c:v>
                </c:pt>
                <c:pt idx="5">
                  <c:v>Švietimui</c:v>
                </c:pt>
                <c:pt idx="6">
                  <c:v>Išmokoms
 vaikams</c:v>
                </c:pt>
                <c:pt idx="7">
                  <c:v>Motinystės–
tėvystės išmokoms</c:v>
                </c:pt>
              </c:strCache>
            </c:strRef>
          </c:cat>
          <c:val>
            <c:numRef>
              <c:f>'18 pav.'!$G$4:$G$11</c:f>
              <c:numCache>
                <c:formatCode>0.0;\ \–0.0</c:formatCode>
                <c:ptCount val="8"/>
                <c:pt idx="0">
                  <c:v>2.9474222943973842</c:v>
                </c:pt>
                <c:pt idx="2">
                  <c:v>2.4033168165242804</c:v>
                </c:pt>
                <c:pt idx="3">
                  <c:v>0.92392408350292676</c:v>
                </c:pt>
                <c:pt idx="4">
                  <c:v>0.47107970529481258</c:v>
                </c:pt>
                <c:pt idx="5">
                  <c:v>-0.24522761132676507</c:v>
                </c:pt>
                <c:pt idx="6">
                  <c:v>-0.52558375125366696</c:v>
                </c:pt>
                <c:pt idx="7">
                  <c:v>-8.0512363445800927E-2</c:v>
                </c:pt>
              </c:numCache>
            </c:numRef>
          </c:val>
          <c:extLst>
            <c:ext xmlns:c16="http://schemas.microsoft.com/office/drawing/2014/chart" uri="{C3380CC4-5D6E-409C-BE32-E72D297353CC}">
              <c16:uniqueId val="{00000002-9543-40F0-8AEF-317CD94B5DB3}"/>
            </c:ext>
          </c:extLst>
        </c:ser>
        <c:dLbls>
          <c:showLegendKey val="0"/>
          <c:showVal val="0"/>
          <c:showCatName val="0"/>
          <c:showSerName val="0"/>
          <c:showPercent val="0"/>
          <c:showBubbleSize val="0"/>
        </c:dLbls>
        <c:gapWidth val="50"/>
        <c:overlap val="-10"/>
        <c:axId val="1456632384"/>
        <c:axId val="1456633344"/>
      </c:barChart>
      <c:catAx>
        <c:axId val="1456632384"/>
        <c:scaling>
          <c:orientation val="minMax"/>
        </c:scaling>
        <c:delete val="0"/>
        <c:axPos val="b"/>
        <c:majorGridlines>
          <c:spPr>
            <a:ln w="12700" cap="flat" cmpd="sng" algn="ctr">
              <a:noFill/>
              <a:prstDash val="lgDash"/>
              <a:round/>
            </a:ln>
            <a:effectLst/>
          </c:spPr>
        </c:majorGridlines>
        <c:numFmt formatCode="General" sourceLinked="1"/>
        <c:majorTickMark val="in"/>
        <c:minorTickMark val="none"/>
        <c:tickLblPos val="low"/>
        <c:spPr>
          <a:noFill/>
          <a:ln w="12700" cap="flat" cmpd="sng" algn="ctr">
            <a:solidFill>
              <a:srgbClr val="E8E1E7"/>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456633344"/>
        <c:crosses val="autoZero"/>
        <c:auto val="1"/>
        <c:lblAlgn val="ctr"/>
        <c:lblOffset val="100"/>
        <c:noMultiLvlLbl val="0"/>
      </c:catAx>
      <c:valAx>
        <c:axId val="1456633344"/>
        <c:scaling>
          <c:orientation val="minMax"/>
        </c:scaling>
        <c:delete val="0"/>
        <c:axPos val="l"/>
        <c:numFmt formatCode="0.0;\ \–0.0" sourceLinked="0"/>
        <c:majorTickMark val="out"/>
        <c:minorTickMark val="none"/>
        <c:tickLblPos val="nextTo"/>
        <c:spPr>
          <a:noFill/>
          <a:ln w="12700">
            <a:solidFill>
              <a:srgbClr val="E8E1E7"/>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456632384"/>
        <c:crosses val="autoZero"/>
        <c:crossBetween val="between"/>
      </c:valAx>
      <c:spPr>
        <a:noFill/>
        <a:ln>
          <a:noFill/>
        </a:ln>
        <a:effectLst/>
      </c:spPr>
    </c:plotArea>
    <c:legend>
      <c:legendPos val="b"/>
      <c:layout>
        <c:manualLayout>
          <c:xMode val="edge"/>
          <c:yMode val="edge"/>
          <c:x val="0.214617110556377"/>
          <c:y val="0.87351507152976215"/>
          <c:w val="0.57076583375795964"/>
          <c:h val="5.8859596788961022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96658276737355"/>
          <c:y val="1.2916730392543761E-2"/>
          <c:w val="0.62824164232164192"/>
          <c:h val="0.82339156824146986"/>
        </c:manualLayout>
      </c:layout>
      <c:barChart>
        <c:barDir val="bar"/>
        <c:grouping val="clustered"/>
        <c:varyColors val="0"/>
        <c:ser>
          <c:idx val="0"/>
          <c:order val="1"/>
          <c:tx>
            <c:strRef>
              <c:f>'3 pav.'!$E$4</c:f>
              <c:strCache>
                <c:ptCount val="1"/>
                <c:pt idx="0">
                  <c:v>2025</c:v>
                </c:pt>
              </c:strCache>
            </c:strRef>
          </c:tx>
          <c:spPr>
            <a:solidFill>
              <a:schemeClr val="accent4">
                <a:lumMod val="40000"/>
                <a:lumOff val="60000"/>
              </a:schemeClr>
            </a:solidFill>
            <a:ln w="25400">
              <a:solidFill>
                <a:schemeClr val="accent4">
                  <a:lumMod val="40000"/>
                  <a:lumOff val="60000"/>
                </a:schemeClr>
              </a:solidFill>
            </a:ln>
            <a:effectLst/>
          </c:spPr>
          <c:invertIfNegative val="0"/>
          <c:cat>
            <c:strRef>
              <c:f>'3 pav.'!$D$5:$D$25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'3 pav.'!$E$5:$E$25</c:f>
              <c:numCache>
                <c:formatCode>0</c:formatCode>
                <c:ptCount val="21"/>
                <c:pt idx="0">
                  <c:v>114</c:v>
                </c:pt>
                <c:pt idx="1">
                  <c:v>145</c:v>
                </c:pt>
                <c:pt idx="2">
                  <c:v>148</c:v>
                </c:pt>
                <c:pt idx="3">
                  <c:v>142</c:v>
                </c:pt>
                <c:pt idx="4">
                  <c:v>134</c:v>
                </c:pt>
                <c:pt idx="5">
                  <c:v>160</c:v>
                </c:pt>
                <c:pt idx="6">
                  <c:v>204</c:v>
                </c:pt>
                <c:pt idx="7">
                  <c:v>223</c:v>
                </c:pt>
                <c:pt idx="8">
                  <c:v>204</c:v>
                </c:pt>
                <c:pt idx="9">
                  <c:v>194</c:v>
                </c:pt>
                <c:pt idx="10">
                  <c:v>204</c:v>
                </c:pt>
                <c:pt idx="11">
                  <c:v>205</c:v>
                </c:pt>
                <c:pt idx="12">
                  <c:v>216</c:v>
                </c:pt>
                <c:pt idx="13">
                  <c:v>189</c:v>
                </c:pt>
                <c:pt idx="14">
                  <c:v>141</c:v>
                </c:pt>
                <c:pt idx="15">
                  <c:v>109</c:v>
                </c:pt>
                <c:pt idx="16">
                  <c:v>84</c:v>
                </c:pt>
                <c:pt idx="17">
                  <c:v>53</c:v>
                </c:pt>
                <c:pt idx="18">
                  <c:v>20</c:v>
                </c:pt>
                <c:pt idx="19">
                  <c:v>4</c:v>
                </c:pt>
                <c:pt idx="20">
                  <c:v>0</c:v>
                </c:pt>
              </c:numCache>
            </c:numRef>
          </c:val>
          <c:extLst>
            <c:ext xmlns:c16="http://schemas.microsoft.com/office/drawing/2014/chart" uri="{C3380CC4-5D6E-409C-BE32-E72D297353CC}">
              <c16:uniqueId val="{00000000-4441-49C3-9C21-768FC7460E44}"/>
            </c:ext>
          </c:extLst>
        </c:ser>
        <c:dLbls>
          <c:showLegendKey val="0"/>
          <c:showVal val="0"/>
          <c:showCatName val="0"/>
          <c:showSerName val="0"/>
          <c:showPercent val="0"/>
          <c:showBubbleSize val="0"/>
        </c:dLbls>
        <c:gapWidth val="0"/>
        <c:axId val="1979619008"/>
        <c:axId val="1979617568"/>
      </c:barChart>
      <c:barChart>
        <c:barDir val="bar"/>
        <c:grouping val="clustered"/>
        <c:varyColors val="0"/>
        <c:ser>
          <c:idx val="1"/>
          <c:order val="0"/>
          <c:tx>
            <c:strRef>
              <c:f>'3 pav.'!$F$4</c:f>
              <c:strCache>
                <c:ptCount val="1"/>
                <c:pt idx="0">
                  <c:v>2050</c:v>
                </c:pt>
              </c:strCache>
            </c:strRef>
          </c:tx>
          <c:spPr>
            <a:noFill/>
            <a:ln w="25400">
              <a:solidFill>
                <a:schemeClr val="accent4">
                  <a:lumMod val="50000"/>
                </a:schemeClr>
              </a:solidFill>
            </a:ln>
            <a:effectLst/>
          </c:spPr>
          <c:invertIfNegative val="0"/>
          <c:cat>
            <c:strRef>
              <c:f>'3 pav.'!$D$5:$D$25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'3 pav.'!$F$5:$F$25</c:f>
              <c:numCache>
                <c:formatCode>0</c:formatCode>
                <c:ptCount val="21"/>
                <c:pt idx="0">
                  <c:v>85</c:v>
                </c:pt>
                <c:pt idx="1">
                  <c:v>86</c:v>
                </c:pt>
                <c:pt idx="2">
                  <c:v>85</c:v>
                </c:pt>
                <c:pt idx="3">
                  <c:v>88</c:v>
                </c:pt>
                <c:pt idx="4">
                  <c:v>94</c:v>
                </c:pt>
                <c:pt idx="5">
                  <c:v>103</c:v>
                </c:pt>
                <c:pt idx="6">
                  <c:v>143</c:v>
                </c:pt>
                <c:pt idx="7">
                  <c:v>156</c:v>
                </c:pt>
                <c:pt idx="8">
                  <c:v>161</c:v>
                </c:pt>
                <c:pt idx="9">
                  <c:v>169</c:v>
                </c:pt>
                <c:pt idx="10">
                  <c:v>199</c:v>
                </c:pt>
                <c:pt idx="11">
                  <c:v>226</c:v>
                </c:pt>
                <c:pt idx="12">
                  <c:v>227</c:v>
                </c:pt>
                <c:pt idx="13">
                  <c:v>193</c:v>
                </c:pt>
                <c:pt idx="14">
                  <c:v>165</c:v>
                </c:pt>
                <c:pt idx="15">
                  <c:v>151</c:v>
                </c:pt>
                <c:pt idx="16">
                  <c:v>126</c:v>
                </c:pt>
                <c:pt idx="17">
                  <c:v>95</c:v>
                </c:pt>
                <c:pt idx="18">
                  <c:v>46</c:v>
                </c:pt>
                <c:pt idx="19">
                  <c:v>11</c:v>
                </c:pt>
                <c:pt idx="20">
                  <c:v>2</c:v>
                </c:pt>
              </c:numCache>
            </c:numRef>
          </c:val>
          <c:extLst>
            <c:ext xmlns:c16="http://schemas.microsoft.com/office/drawing/2014/chart" uri="{C3380CC4-5D6E-409C-BE32-E72D297353CC}">
              <c16:uniqueId val="{00000001-4441-49C3-9C21-768FC7460E44}"/>
            </c:ext>
          </c:extLst>
        </c:ser>
        <c:dLbls>
          <c:showLegendKey val="0"/>
          <c:showVal val="0"/>
          <c:showCatName val="0"/>
          <c:showSerName val="0"/>
          <c:showPercent val="0"/>
          <c:showBubbleSize val="0"/>
        </c:dLbls>
        <c:gapWidth val="0"/>
        <c:axId val="1201919487"/>
        <c:axId val="1201916607"/>
      </c:barChart>
      <c:catAx>
        <c:axId val="197961900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979617568"/>
        <c:crosses val="autoZero"/>
        <c:auto val="1"/>
        <c:lblAlgn val="ctr"/>
        <c:lblOffset val="100"/>
        <c:noMultiLvlLbl val="0"/>
      </c:catAx>
      <c:valAx>
        <c:axId val="1979617568"/>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r>
                  <a:rPr lang="lt-LT" sz="1100"/>
                  <a:t>gyventojų skaičius</a:t>
                </a:r>
                <a:r>
                  <a:rPr lang="lt-LT" sz="1100" baseline="0"/>
                  <a:t> </a:t>
                </a:r>
                <a:r>
                  <a:rPr lang="lt-LT" sz="1100"/>
                  <a:t>tūkst.</a:t>
                </a:r>
              </a:p>
            </c:rich>
          </c:tx>
          <c:layout>
            <c:manualLayout>
              <c:xMode val="edge"/>
              <c:yMode val="edge"/>
              <c:x val="0.11346887096156209"/>
              <c:y val="0.910802144815438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title>
        <c:numFmt formatCode="General"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979619008"/>
        <c:crosses val="autoZero"/>
        <c:crossBetween val="between"/>
      </c:valAx>
      <c:valAx>
        <c:axId val="1201916607"/>
        <c:scaling>
          <c:orientation val="minMax"/>
        </c:scaling>
        <c:delete val="1"/>
        <c:axPos val="t"/>
        <c:numFmt formatCode="0" sourceLinked="1"/>
        <c:majorTickMark val="out"/>
        <c:minorTickMark val="none"/>
        <c:tickLblPos val="nextTo"/>
        <c:crossAx val="1201919487"/>
        <c:crosses val="max"/>
        <c:crossBetween val="between"/>
      </c:valAx>
      <c:catAx>
        <c:axId val="1201919487"/>
        <c:scaling>
          <c:orientation val="minMax"/>
        </c:scaling>
        <c:delete val="1"/>
        <c:axPos val="r"/>
        <c:numFmt formatCode="General" sourceLinked="1"/>
        <c:majorTickMark val="out"/>
        <c:minorTickMark val="none"/>
        <c:tickLblPos val="nextTo"/>
        <c:crossAx val="1201916607"/>
        <c:crosses val="max"/>
        <c:auto val="1"/>
        <c:lblAlgn val="ctr"/>
        <c:lblOffset val="100"/>
        <c:noMultiLvlLbl val="0"/>
      </c:catAx>
      <c:spPr>
        <a:noFill/>
        <a:ln>
          <a:noFill/>
        </a:ln>
        <a:effectLst/>
      </c:spPr>
    </c:plotArea>
    <c:legend>
      <c:legendPos val="r"/>
      <c:layout>
        <c:manualLayout>
          <c:xMode val="edge"/>
          <c:yMode val="edge"/>
          <c:x val="0.54580310406114751"/>
          <c:y val="0.75544590156095925"/>
          <c:w val="0.2050810518933876"/>
          <c:h val="7.556093236389216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mj-lt"/>
        </a:defRPr>
      </a:pPr>
      <a:endParaRPr lang="lt-L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07371261690866E-2"/>
          <c:y val="0.11439749861107243"/>
          <c:w val="0.79040508668810761"/>
          <c:h val="0.75433264778702425"/>
        </c:manualLayout>
      </c:layout>
      <c:lineChart>
        <c:grouping val="standard"/>
        <c:varyColors val="0"/>
        <c:ser>
          <c:idx val="0"/>
          <c:order val="0"/>
          <c:tx>
            <c:strRef>
              <c:f>'19 pav.'!$E$3</c:f>
              <c:strCache>
                <c:ptCount val="1"/>
                <c:pt idx="0">
                  <c:v>VK FI 2025-P</c:v>
                </c:pt>
              </c:strCache>
            </c:strRef>
          </c:tx>
          <c:spPr>
            <a:ln w="31750" cap="rnd">
              <a:solidFill>
                <a:schemeClr val="accent1"/>
              </a:solidFill>
              <a:round/>
            </a:ln>
            <a:effectLst/>
          </c:spPr>
          <c:marker>
            <c:symbol val="none"/>
          </c:marker>
          <c:dLbls>
            <c:dLbl>
              <c:idx val="26"/>
              <c:layout>
                <c:manualLayout>
                  <c:x val="-5.8456988651067882E-3"/>
                  <c:y val="3.7233520136151208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804-43F7-8B83-B8A8F54C3348}"/>
                </c:ext>
              </c:extLst>
            </c:dLbl>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'19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'19 pav.'!$E$4:$E$30</c:f>
              <c:numCache>
                <c:formatCode>0.0</c:formatCode>
                <c:ptCount val="27"/>
                <c:pt idx="0">
                  <c:v>43.616999797548495</c:v>
                </c:pt>
                <c:pt idx="1">
                  <c:v>45.505365039169718</c:v>
                </c:pt>
                <c:pt idx="2">
                  <c:v>47.942465645694362</c:v>
                </c:pt>
                <c:pt idx="3">
                  <c:v>50.333176581853898</c:v>
                </c:pt>
                <c:pt idx="4">
                  <c:v>50.532160740863233</c:v>
                </c:pt>
                <c:pt idx="5">
                  <c:v>50.41724199350147</c:v>
                </c:pt>
                <c:pt idx="6">
                  <c:v>50.261402070571414</c:v>
                </c:pt>
                <c:pt idx="7">
                  <c:v>50.120675831476532</c:v>
                </c:pt>
                <c:pt idx="8">
                  <c:v>50.056271152392576</c:v>
                </c:pt>
                <c:pt idx="9">
                  <c:v>50.150126173926587</c:v>
                </c:pt>
                <c:pt idx="10">
                  <c:v>50.160934855208453</c:v>
                </c:pt>
                <c:pt idx="11">
                  <c:v>50.098817027794794</c:v>
                </c:pt>
                <c:pt idx="12">
                  <c:v>49.974362748911894</c:v>
                </c:pt>
                <c:pt idx="13">
                  <c:v>49.791537380320321</c:v>
                </c:pt>
                <c:pt idx="14">
                  <c:v>49.581885333474304</c:v>
                </c:pt>
                <c:pt idx="15">
                  <c:v>49.353942968074286</c:v>
                </c:pt>
                <c:pt idx="16">
                  <c:v>49.114693457240804</c:v>
                </c:pt>
                <c:pt idx="17">
                  <c:v>48.870431345504109</c:v>
                </c:pt>
                <c:pt idx="18">
                  <c:v>48.623133931465759</c:v>
                </c:pt>
                <c:pt idx="19">
                  <c:v>48.377729314163567</c:v>
                </c:pt>
                <c:pt idx="20">
                  <c:v>48.132113786750388</c:v>
                </c:pt>
                <c:pt idx="21">
                  <c:v>47.8886412563145</c:v>
                </c:pt>
                <c:pt idx="22">
                  <c:v>47.644650021492843</c:v>
                </c:pt>
                <c:pt idx="23">
                  <c:v>47.402012743055295</c:v>
                </c:pt>
                <c:pt idx="24">
                  <c:v>47.158143369505879</c:v>
                </c:pt>
                <c:pt idx="25">
                  <c:v>46.925580583271092</c:v>
                </c:pt>
                <c:pt idx="26">
                  <c:v>46.698747143280322</c:v>
                </c:pt>
              </c:numCache>
            </c:numRef>
          </c:val>
          <c:smooth val="0"/>
          <c:extLst>
            <c:ext xmlns:c16="http://schemas.microsoft.com/office/drawing/2014/chart" uri="{C3380CC4-5D6E-409C-BE32-E72D297353CC}">
              <c16:uniqueId val="{00000001-0804-43F7-8B83-B8A8F54C3348}"/>
            </c:ext>
          </c:extLst>
        </c:ser>
        <c:ser>
          <c:idx val="1"/>
          <c:order val="1"/>
          <c:tx>
            <c:strRef>
              <c:f>'19 pav.'!$F$3</c:f>
              <c:strCache>
                <c:ptCount val="1"/>
                <c:pt idx="0">
                  <c:v>VK FI 2025-D</c:v>
                </c:pt>
              </c:strCache>
            </c:strRef>
          </c:tx>
          <c:spPr>
            <a:ln w="31750" cap="rnd">
              <a:solidFill>
                <a:schemeClr val="accent2"/>
              </a:solidFill>
              <a:round/>
            </a:ln>
            <a:effectLst/>
          </c:spPr>
          <c:marker>
            <c:symbol val="none"/>
          </c:marker>
          <c:dLbls>
            <c:dLbl>
              <c:idx val="26"/>
              <c:layout>
                <c:manualLayout>
                  <c:x val="-7.723633137407258E-3"/>
                  <c:y val="-2.234011208169093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804-43F7-8B83-B8A8F54C3348}"/>
                </c:ext>
              </c:extLst>
            </c:dLbl>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'19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'19 pav.'!$F$4:$F$30</c:f>
              <c:numCache>
                <c:formatCode>0.0</c:formatCode>
                <c:ptCount val="27"/>
                <c:pt idx="0">
                  <c:v>43.616999797548495</c:v>
                </c:pt>
                <c:pt idx="1">
                  <c:v>45.505365039169718</c:v>
                </c:pt>
                <c:pt idx="2">
                  <c:v>47.942465645694362</c:v>
                </c:pt>
                <c:pt idx="3">
                  <c:v>50.333176581853898</c:v>
                </c:pt>
                <c:pt idx="4">
                  <c:v>50.559457860337687</c:v>
                </c:pt>
                <c:pt idx="5">
                  <c:v>50.535914072619093</c:v>
                </c:pt>
                <c:pt idx="6">
                  <c:v>50.514400097982069</c:v>
                </c:pt>
                <c:pt idx="7">
                  <c:v>50.527491369755303</c:v>
                </c:pt>
                <c:pt idx="8">
                  <c:v>50.616391294097241</c:v>
                </c:pt>
                <c:pt idx="9">
                  <c:v>50.862824485178578</c:v>
                </c:pt>
                <c:pt idx="10">
                  <c:v>51.030915302051881</c:v>
                </c:pt>
                <c:pt idx="11">
                  <c:v>51.127976821083323</c:v>
                </c:pt>
                <c:pt idx="12">
                  <c:v>51.162294568198277</c:v>
                </c:pt>
                <c:pt idx="13">
                  <c:v>51.135880187942597</c:v>
                </c:pt>
                <c:pt idx="14">
                  <c:v>51.082036775414075</c:v>
                </c:pt>
                <c:pt idx="15">
                  <c:v>51.00846078462483</c:v>
                </c:pt>
                <c:pt idx="16">
                  <c:v>50.919724188994941</c:v>
                </c:pt>
                <c:pt idx="17">
                  <c:v>50.821856353171533</c:v>
                </c:pt>
                <c:pt idx="18">
                  <c:v>50.716937315822761</c:v>
                </c:pt>
                <c:pt idx="19">
                  <c:v>50.609834574182123</c:v>
                </c:pt>
                <c:pt idx="20">
                  <c:v>50.498511536666555</c:v>
                </c:pt>
                <c:pt idx="21">
                  <c:v>50.385989169513778</c:v>
                </c:pt>
                <c:pt idx="22">
                  <c:v>50.269617507044039</c:v>
                </c:pt>
                <c:pt idx="23">
                  <c:v>50.151816843355576</c:v>
                </c:pt>
                <c:pt idx="24">
                  <c:v>50.030043177166938</c:v>
                </c:pt>
                <c:pt idx="25">
                  <c:v>49.918275868369236</c:v>
                </c:pt>
                <c:pt idx="26">
                  <c:v>49.810679012593027</c:v>
                </c:pt>
              </c:numCache>
            </c:numRef>
          </c:val>
          <c:smooth val="0"/>
          <c:extLst>
            <c:ext xmlns:c16="http://schemas.microsoft.com/office/drawing/2014/chart" uri="{C3380CC4-5D6E-409C-BE32-E72D297353CC}">
              <c16:uniqueId val="{00000003-0804-43F7-8B83-B8A8F54C3348}"/>
            </c:ext>
          </c:extLst>
        </c:ser>
        <c:ser>
          <c:idx val="2"/>
          <c:order val="2"/>
          <c:tx>
            <c:strRef>
              <c:f>'19 pav.'!$G$3</c:f>
              <c:strCache>
                <c:ptCount val="1"/>
                <c:pt idx="0">
                  <c:v>VK FI 2025-M</c:v>
                </c:pt>
              </c:strCache>
            </c:strRef>
          </c:tx>
          <c:spPr>
            <a:ln w="31750" cap="rnd">
              <a:solidFill>
                <a:schemeClr val="accent3"/>
              </a:solidFill>
              <a:round/>
            </a:ln>
            <a:effectLst/>
          </c:spPr>
          <c:marker>
            <c:symbol val="none"/>
          </c:marker>
          <c:dPt>
            <c:idx val="26"/>
            <c:marker>
              <c:symbol val="none"/>
            </c:marker>
            <c:bubble3D val="0"/>
            <c:spPr>
              <a:ln w="31750" cap="rnd">
                <a:solidFill>
                  <a:srgbClr val="64B4CD"/>
                </a:solidFill>
                <a:round/>
              </a:ln>
              <a:effectLst/>
            </c:spPr>
            <c:extLst>
              <c:ext xmlns:c16="http://schemas.microsoft.com/office/drawing/2014/chart" uri="{C3380CC4-5D6E-409C-BE32-E72D297353CC}">
                <c16:uniqueId val="{00000005-0804-43F7-8B83-B8A8F54C3348}"/>
              </c:ext>
            </c:extLst>
          </c:dPt>
          <c:dLbls>
            <c:dLbl>
              <c:idx val="26"/>
              <c:layout>
                <c:manualLayout>
                  <c:x val="-5.6338028169014088E-3"/>
                  <c:y val="3.7233520136151551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0804-43F7-8B83-B8A8F54C3348}"/>
                </c:ext>
              </c:extLst>
            </c:dLbl>
            <c:spPr>
              <a:noFill/>
              <a:ln>
                <a:noFill/>
              </a:ln>
              <a:effectLst/>
            </c:spPr>
            <c:txPr>
              <a:bodyPr rot="0" spcFirstLastPara="1" vertOverflow="ellipsis" vert="horz" wrap="square" anchor="ctr" anchorCtr="1"/>
              <a:lstStyle/>
              <a:p>
                <a:pPr>
                  <a:defRPr sz="1100" b="0"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'19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'19 pav.'!$G$4:$G$30</c:f>
              <c:numCache>
                <c:formatCode>0.0</c:formatCode>
                <c:ptCount val="27"/>
                <c:pt idx="0">
                  <c:v>43.616999797548495</c:v>
                </c:pt>
                <c:pt idx="1">
                  <c:v>45.505365039169718</c:v>
                </c:pt>
                <c:pt idx="2">
                  <c:v>47.942465645694362</c:v>
                </c:pt>
                <c:pt idx="3">
                  <c:v>50.333176581853898</c:v>
                </c:pt>
                <c:pt idx="4">
                  <c:v>50.485663742316945</c:v>
                </c:pt>
                <c:pt idx="5">
                  <c:v>50.21663173071159</c:v>
                </c:pt>
                <c:pt idx="6">
                  <c:v>49.83513948839947</c:v>
                </c:pt>
                <c:pt idx="7">
                  <c:v>49.436845896401294</c:v>
                </c:pt>
                <c:pt idx="8">
                  <c:v>49.116264571273575</c:v>
                </c:pt>
                <c:pt idx="9">
                  <c:v>48.956125709043093</c:v>
                </c:pt>
                <c:pt idx="10">
                  <c:v>48.706152698601969</c:v>
                </c:pt>
                <c:pt idx="11">
                  <c:v>48.380926432311682</c:v>
                </c:pt>
                <c:pt idx="12">
                  <c:v>47.994318306133991</c:v>
                </c:pt>
                <c:pt idx="13">
                  <c:v>47.55266130282039</c:v>
                </c:pt>
                <c:pt idx="14">
                  <c:v>47.083897572741087</c:v>
                </c:pt>
                <c:pt idx="15">
                  <c:v>46.597097414315606</c:v>
                </c:pt>
                <c:pt idx="16">
                  <c:v>46.101313171792754</c:v>
                </c:pt>
                <c:pt idx="17">
                  <c:v>45.602668523091126</c:v>
                </c:pt>
                <c:pt idx="18">
                  <c:v>45.102896278546169</c:v>
                </c:pt>
                <c:pt idx="19">
                  <c:v>44.606662896521506</c:v>
                </c:pt>
                <c:pt idx="20">
                  <c:v>44.111726587569791</c:v>
                </c:pt>
                <c:pt idx="21">
                  <c:v>43.620441492523362</c:v>
                </c:pt>
                <c:pt idx="22">
                  <c:v>43.130719345298722</c:v>
                </c:pt>
                <c:pt idx="23">
                  <c:v>42.644851431785639</c:v>
                </c:pt>
                <c:pt idx="24">
                  <c:v>42.160574763865348</c:v>
                </c:pt>
                <c:pt idx="25">
                  <c:v>41.690409449138535</c:v>
                </c:pt>
                <c:pt idx="26">
                  <c:v>41.229744979164366</c:v>
                </c:pt>
              </c:numCache>
            </c:numRef>
          </c:val>
          <c:smooth val="0"/>
          <c:extLst>
            <c:ext xmlns:c16="http://schemas.microsoft.com/office/drawing/2014/chart" uri="{C3380CC4-5D6E-409C-BE32-E72D297353CC}">
              <c16:uniqueId val="{00000006-0804-43F7-8B83-B8A8F54C3348}"/>
            </c:ext>
          </c:extLst>
        </c:ser>
        <c:dLbls>
          <c:showLegendKey val="0"/>
          <c:showVal val="0"/>
          <c:showCatName val="0"/>
          <c:showSerName val="0"/>
          <c:showPercent val="0"/>
          <c:showBubbleSize val="0"/>
        </c:dLbls>
        <c:smooth val="0"/>
        <c:axId val="572930608"/>
        <c:axId val="572925808"/>
      </c:lineChart>
      <c:catAx>
        <c:axId val="572930608"/>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25808"/>
        <c:crosses val="autoZero"/>
        <c:auto val="1"/>
        <c:lblAlgn val="ctr"/>
        <c:lblOffset val="100"/>
        <c:tickLblSkip val="2"/>
        <c:tickMarkSkip val="2"/>
        <c:noMultiLvlLbl val="0"/>
      </c:catAx>
      <c:valAx>
        <c:axId val="572925808"/>
        <c:scaling>
          <c:orientation val="minMax"/>
        </c:scaling>
        <c:delete val="0"/>
        <c:axPos val="l"/>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30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12206572769953E-2"/>
          <c:y val="0.11439749861107243"/>
          <c:w val="0.78459546782004363"/>
          <c:h val="0.75433264778702425"/>
        </c:manualLayout>
      </c:layout>
      <c:lineChart>
        <c:grouping val="standard"/>
        <c:varyColors val="0"/>
        <c:ser>
          <c:idx val="0"/>
          <c:order val="0"/>
          <c:tx>
            <c:strRef>
              <c:f>'20 pav.'!$E$3</c:f>
              <c:strCache>
                <c:ptCount val="1"/>
                <c:pt idx="0">
                  <c:v>VK FI 2025-P</c:v>
                </c:pt>
              </c:strCache>
            </c:strRef>
          </c:tx>
          <c:spPr>
            <a:ln w="31750" cap="rnd">
              <a:solidFill>
                <a:schemeClr val="accent1"/>
              </a:solidFill>
              <a:round/>
            </a:ln>
            <a:effectLst/>
          </c:spPr>
          <c:marker>
            <c:symbol val="none"/>
          </c:marker>
          <c:dLbls>
            <c:dLbl>
              <c:idx val="26"/>
              <c:layout>
                <c:manualLayout>
                  <c:x val="-4.1456508077336784E-3"/>
                  <c:y val="-2.727340691106905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C7F-4902-B3E1-5076B7D49249}"/>
                </c:ext>
              </c:extLst>
            </c:dLbl>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'20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'20 pav.'!$E$4:$E$30</c:f>
              <c:numCache>
                <c:formatCode>0.0</c:formatCode>
                <c:ptCount val="27"/>
                <c:pt idx="0">
                  <c:v>39.035269999999997</c:v>
                </c:pt>
                <c:pt idx="1">
                  <c:v>42.871650000000002</c:v>
                </c:pt>
                <c:pt idx="2">
                  <c:v>46.927959999999999</c:v>
                </c:pt>
                <c:pt idx="3">
                  <c:v>49.565350000000002</c:v>
                </c:pt>
                <c:pt idx="4">
                  <c:v>49.574179999999998</c:v>
                </c:pt>
                <c:pt idx="5">
                  <c:v>49.597529999999999</c:v>
                </c:pt>
                <c:pt idx="6">
                  <c:v>49.59789</c:v>
                </c:pt>
                <c:pt idx="7">
                  <c:v>49.543059999999997</c:v>
                </c:pt>
                <c:pt idx="8">
                  <c:v>49.44256</c:v>
                </c:pt>
                <c:pt idx="9">
                  <c:v>49.727400000000003</c:v>
                </c:pt>
                <c:pt idx="10">
                  <c:v>50.191279999999999</c:v>
                </c:pt>
                <c:pt idx="11">
                  <c:v>50.828310000000002</c:v>
                </c:pt>
                <c:pt idx="12">
                  <c:v>51.645499999999998</c:v>
                </c:pt>
                <c:pt idx="13">
                  <c:v>52.63982</c:v>
                </c:pt>
                <c:pt idx="14">
                  <c:v>53.791759999999996</c:v>
                </c:pt>
                <c:pt idx="15">
                  <c:v>55.079169999999998</c:v>
                </c:pt>
                <c:pt idx="16">
                  <c:v>56.502279999999999</c:v>
                </c:pt>
                <c:pt idx="17">
                  <c:v>58.059139999999999</c:v>
                </c:pt>
                <c:pt idx="18">
                  <c:v>59.760669999999998</c:v>
                </c:pt>
                <c:pt idx="19">
                  <c:v>61.619030000000002</c:v>
                </c:pt>
                <c:pt idx="20">
                  <c:v>63.638489999999997</c:v>
                </c:pt>
                <c:pt idx="21">
                  <c:v>65.828860000000006</c:v>
                </c:pt>
                <c:pt idx="22">
                  <c:v>68.20384</c:v>
                </c:pt>
                <c:pt idx="23">
                  <c:v>70.777670000000001</c:v>
                </c:pt>
                <c:pt idx="24">
                  <c:v>73.560959999999994</c:v>
                </c:pt>
                <c:pt idx="25">
                  <c:v>76.597579999999994</c:v>
                </c:pt>
                <c:pt idx="26">
                  <c:v>79.900000000000006</c:v>
                </c:pt>
              </c:numCache>
            </c:numRef>
          </c:val>
          <c:smooth val="0"/>
          <c:extLst>
            <c:ext xmlns:c16="http://schemas.microsoft.com/office/drawing/2014/chart" uri="{C3380CC4-5D6E-409C-BE32-E72D297353CC}">
              <c16:uniqueId val="{00000001-0C7F-4902-B3E1-5076B7D49249}"/>
            </c:ext>
          </c:extLst>
        </c:ser>
        <c:ser>
          <c:idx val="1"/>
          <c:order val="1"/>
          <c:tx>
            <c:strRef>
              <c:f>'20 pav.'!$F$3</c:f>
              <c:strCache>
                <c:ptCount val="1"/>
                <c:pt idx="0">
                  <c:v>VK FI 2025-D</c:v>
                </c:pt>
              </c:strCache>
            </c:strRef>
          </c:tx>
          <c:spPr>
            <a:ln w="31750" cap="rnd">
              <a:solidFill>
                <a:schemeClr val="accent2"/>
              </a:solidFill>
              <a:round/>
            </a:ln>
            <a:effectLst/>
          </c:spPr>
          <c:marker>
            <c:symbol val="none"/>
          </c:marker>
          <c:dLbls>
            <c:dLbl>
              <c:idx val="26"/>
              <c:layout>
                <c:manualLayout>
                  <c:x val="-2.2677165354332085E-3"/>
                  <c:y val="-1.2099428157630061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C7F-4902-B3E1-5076B7D49249}"/>
                </c:ext>
              </c:extLst>
            </c:dLbl>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'20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'20 pav.'!$F$4:$F$30</c:f>
              <c:numCache>
                <c:formatCode>0.0</c:formatCode>
                <c:ptCount val="27"/>
                <c:pt idx="0">
                  <c:v>39.035269999999997</c:v>
                </c:pt>
                <c:pt idx="1">
                  <c:v>42.871650000000002</c:v>
                </c:pt>
                <c:pt idx="2">
                  <c:v>46.927959999999999</c:v>
                </c:pt>
                <c:pt idx="3">
                  <c:v>49.565350000000002</c:v>
                </c:pt>
                <c:pt idx="4">
                  <c:v>49.517159999999997</c:v>
                </c:pt>
                <c:pt idx="5">
                  <c:v>49.447569999999999</c:v>
                </c:pt>
                <c:pt idx="6">
                  <c:v>49.319130000000001</c:v>
                </c:pt>
                <c:pt idx="7">
                  <c:v>49.101170000000003</c:v>
                </c:pt>
                <c:pt idx="8">
                  <c:v>48.805990000000001</c:v>
                </c:pt>
                <c:pt idx="9">
                  <c:v>48.897469999999998</c:v>
                </c:pt>
                <c:pt idx="10">
                  <c:v>49.154000000000003</c:v>
                </c:pt>
                <c:pt idx="11">
                  <c:v>49.570999999999998</c:v>
                </c:pt>
                <c:pt idx="12">
                  <c:v>50.15598</c:v>
                </c:pt>
                <c:pt idx="13">
                  <c:v>50.906210000000002</c:v>
                </c:pt>
                <c:pt idx="14">
                  <c:v>51.80265</c:v>
                </c:pt>
                <c:pt idx="15">
                  <c:v>52.82385</c:v>
                </c:pt>
                <c:pt idx="16">
                  <c:v>53.971209999999999</c:v>
                </c:pt>
                <c:pt idx="17">
                  <c:v>55.243499999999997</c:v>
                </c:pt>
                <c:pt idx="18">
                  <c:v>56.652259999999998</c:v>
                </c:pt>
                <c:pt idx="19">
                  <c:v>58.209560000000003</c:v>
                </c:pt>
                <c:pt idx="20">
                  <c:v>59.919890000000002</c:v>
                </c:pt>
                <c:pt idx="21">
                  <c:v>61.793140000000001</c:v>
                </c:pt>
                <c:pt idx="22">
                  <c:v>63.842579999999998</c:v>
                </c:pt>
                <c:pt idx="23">
                  <c:v>66.082449999999994</c:v>
                </c:pt>
                <c:pt idx="24">
                  <c:v>68.523139999999998</c:v>
                </c:pt>
                <c:pt idx="25">
                  <c:v>71.208269999999999</c:v>
                </c:pt>
                <c:pt idx="26">
                  <c:v>74.2</c:v>
                </c:pt>
              </c:numCache>
            </c:numRef>
          </c:val>
          <c:smooth val="0"/>
          <c:extLst>
            <c:ext xmlns:c16="http://schemas.microsoft.com/office/drawing/2014/chart" uri="{C3380CC4-5D6E-409C-BE32-E72D297353CC}">
              <c16:uniqueId val="{00000003-0C7F-4902-B3E1-5076B7D49249}"/>
            </c:ext>
          </c:extLst>
        </c:ser>
        <c:ser>
          <c:idx val="2"/>
          <c:order val="2"/>
          <c:tx>
            <c:strRef>
              <c:f>'20 pav.'!$G$3</c:f>
              <c:strCache>
                <c:ptCount val="1"/>
                <c:pt idx="0">
                  <c:v>VK FI 2025-M</c:v>
                </c:pt>
              </c:strCache>
            </c:strRef>
          </c:tx>
          <c:spPr>
            <a:ln w="31750" cap="rnd">
              <a:solidFill>
                <a:schemeClr val="accent3"/>
              </a:solidFill>
              <a:round/>
            </a:ln>
            <a:effectLst/>
          </c:spPr>
          <c:marker>
            <c:symbol val="none"/>
          </c:marker>
          <c:dLbls>
            <c:dLbl>
              <c:idx val="26"/>
              <c:layout>
                <c:manualLayout>
                  <c:x val="-4.415067834830505E-3"/>
                  <c:y val="-2.727340691106907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C7F-4902-B3E1-5076B7D49249}"/>
                </c:ext>
              </c:extLst>
            </c:dLbl>
            <c:spPr>
              <a:noFill/>
              <a:ln>
                <a:noFill/>
              </a:ln>
              <a:effectLst/>
            </c:spPr>
            <c:txPr>
              <a:bodyPr rot="0" spcFirstLastPara="1" vertOverflow="ellipsis" vert="horz" wrap="square" anchor="ctr" anchorCtr="1"/>
              <a:lstStyle/>
              <a:p>
                <a:pPr>
                  <a:defRPr sz="1100" b="0"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'20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'20 pav.'!$G$4:$G$30</c:f>
              <c:numCache>
                <c:formatCode>0.0</c:formatCode>
                <c:ptCount val="27"/>
                <c:pt idx="0">
                  <c:v>39.03527108887311</c:v>
                </c:pt>
                <c:pt idx="1">
                  <c:v>42.871649501220624</c:v>
                </c:pt>
                <c:pt idx="2">
                  <c:v>46.927959425148082</c:v>
                </c:pt>
                <c:pt idx="3">
                  <c:v>49.565353451857014</c:v>
                </c:pt>
                <c:pt idx="4">
                  <c:v>49.672899704524319</c:v>
                </c:pt>
                <c:pt idx="5">
                  <c:v>49.855010888932782</c:v>
                </c:pt>
                <c:pt idx="6">
                  <c:v>50.07475164450981</c:v>
                </c:pt>
                <c:pt idx="7">
                  <c:v>50.297626541607357</c:v>
                </c:pt>
                <c:pt idx="8">
                  <c:v>50.528478788424088</c:v>
                </c:pt>
                <c:pt idx="9">
                  <c:v>51.143505457481886</c:v>
                </c:pt>
                <c:pt idx="10">
                  <c:v>51.961192925243814</c:v>
                </c:pt>
                <c:pt idx="11">
                  <c:v>52.97719312575768</c:v>
                </c:pt>
                <c:pt idx="12">
                  <c:v>54.196000498370964</c:v>
                </c:pt>
                <c:pt idx="13">
                  <c:v>55.614204972986279</c:v>
                </c:pt>
                <c:pt idx="14">
                  <c:v>57.211124306433071</c:v>
                </c:pt>
                <c:pt idx="15">
                  <c:v>58.964371158564951</c:v>
                </c:pt>
                <c:pt idx="16">
                  <c:v>60.873315145167574</c:v>
                </c:pt>
                <c:pt idx="17">
                  <c:v>62.935376800713584</c:v>
                </c:pt>
                <c:pt idx="18">
                  <c:v>65.161109577818735</c:v>
                </c:pt>
                <c:pt idx="19">
                  <c:v>67.564173393857516</c:v>
                </c:pt>
                <c:pt idx="20">
                  <c:v>70.148731234304194</c:v>
                </c:pt>
                <c:pt idx="21">
                  <c:v>72.925044793265357</c:v>
                </c:pt>
                <c:pt idx="22">
                  <c:v>75.847254890175677</c:v>
                </c:pt>
                <c:pt idx="23">
                  <c:v>78.932067086249404</c:v>
                </c:pt>
                <c:pt idx="24">
                  <c:v>82.193502522380896</c:v>
                </c:pt>
                <c:pt idx="25">
                  <c:v>85.677477707470118</c:v>
                </c:pt>
                <c:pt idx="26">
                  <c:v>89.398553347113236</c:v>
                </c:pt>
              </c:numCache>
            </c:numRef>
          </c:val>
          <c:smooth val="0"/>
          <c:extLst>
            <c:ext xmlns:c16="http://schemas.microsoft.com/office/drawing/2014/chart" uri="{C3380CC4-5D6E-409C-BE32-E72D297353CC}">
              <c16:uniqueId val="{00000005-0C7F-4902-B3E1-5076B7D49249}"/>
            </c:ext>
          </c:extLst>
        </c:ser>
        <c:ser>
          <c:idx val="3"/>
          <c:order val="3"/>
          <c:tx>
            <c:strRef>
              <c:f>'20 pav.'!$H$3</c:f>
              <c:strCache>
                <c:ptCount val="1"/>
                <c:pt idx="0">
                  <c:v>Mastrichto kriterijaus riba</c:v>
                </c:pt>
              </c:strCache>
            </c:strRef>
          </c:tx>
          <c:spPr>
            <a:ln w="28575" cap="rnd">
              <a:solidFill>
                <a:schemeClr val="bg2">
                  <a:lumMod val="75000"/>
                </a:schemeClr>
              </a:solidFill>
              <a:prstDash val="dash"/>
              <a:round/>
            </a:ln>
            <a:effectLst/>
          </c:spPr>
          <c:marker>
            <c:symbol val="none"/>
          </c:marker>
          <c:cat>
            <c:numRef>
              <c:f>'20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'20 pav.'!$H$4:$H$30</c:f>
              <c:numCache>
                <c:formatCode>0.0</c:formatCode>
                <c:ptCount val="27"/>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numCache>
            </c:numRef>
          </c:val>
          <c:smooth val="0"/>
          <c:extLst>
            <c:ext xmlns:c16="http://schemas.microsoft.com/office/drawing/2014/chart" uri="{C3380CC4-5D6E-409C-BE32-E72D297353CC}">
              <c16:uniqueId val="{00000006-0C7F-4902-B3E1-5076B7D49249}"/>
            </c:ext>
          </c:extLst>
        </c:ser>
        <c:dLbls>
          <c:showLegendKey val="0"/>
          <c:showVal val="0"/>
          <c:showCatName val="0"/>
          <c:showSerName val="0"/>
          <c:showPercent val="0"/>
          <c:showBubbleSize val="0"/>
        </c:dLbls>
        <c:smooth val="0"/>
        <c:axId val="572930608"/>
        <c:axId val="572925808"/>
      </c:lineChart>
      <c:catAx>
        <c:axId val="572930608"/>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25808"/>
        <c:crosses val="autoZero"/>
        <c:auto val="1"/>
        <c:lblAlgn val="ctr"/>
        <c:lblOffset val="100"/>
        <c:tickLblSkip val="2"/>
        <c:tickMarkSkip val="2"/>
        <c:noMultiLvlLbl val="0"/>
      </c:catAx>
      <c:valAx>
        <c:axId val="572925808"/>
        <c:scaling>
          <c:orientation val="minMax"/>
        </c:scaling>
        <c:delete val="0"/>
        <c:axPos val="l"/>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30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12206572769953E-2"/>
          <c:y val="0.11439749861107243"/>
          <c:w val="0.65552472331687017"/>
          <c:h val="0.75433264778702425"/>
        </c:manualLayout>
      </c:layout>
      <c:lineChart>
        <c:grouping val="standard"/>
        <c:varyColors val="0"/>
        <c:ser>
          <c:idx val="0"/>
          <c:order val="0"/>
          <c:tx>
            <c:strRef>
              <c:f>'21 pav.'!$E$3</c:f>
              <c:strCache>
                <c:ptCount val="1"/>
                <c:pt idx="0">
                  <c:v>VK FI 2025-P</c:v>
                </c:pt>
              </c:strCache>
            </c:strRef>
          </c:tx>
          <c:spPr>
            <a:ln w="31750" cap="rnd">
              <a:solidFill>
                <a:schemeClr val="accent1"/>
              </a:solidFill>
              <a:round/>
            </a:ln>
            <a:effectLst/>
          </c:spPr>
          <c:marker>
            <c:symbol val="none"/>
          </c:marker>
          <c:dLbls>
            <c:dLbl>
              <c:idx val="26"/>
              <c:layout>
                <c:manualLayout>
                  <c:x val="-9.9201176011950477E-4"/>
                  <c:y val="-3.0714722339085961E-3"/>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1358410496701157"/>
                      <c:h val="5.4547106999462011E-2"/>
                    </c:manualLayout>
                  </c15:layout>
                </c:ext>
                <c:ext xmlns:c16="http://schemas.microsoft.com/office/drawing/2014/chart" uri="{C3380CC4-5D6E-409C-BE32-E72D297353CC}">
                  <c16:uniqueId val="{00000000-138F-4EC4-84DF-F6BFA2627819}"/>
                </c:ext>
              </c:extLst>
            </c:dLbl>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'21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'21 pav.'!$E$4:$E$30</c:f>
              <c:numCache>
                <c:formatCode>0.0</c:formatCode>
                <c:ptCount val="27"/>
                <c:pt idx="0">
                  <c:v>39.035269999999997</c:v>
                </c:pt>
                <c:pt idx="1">
                  <c:v>42.871650000000002</c:v>
                </c:pt>
                <c:pt idx="2">
                  <c:v>46.927959999999999</c:v>
                </c:pt>
                <c:pt idx="3">
                  <c:v>49.565350000000002</c:v>
                </c:pt>
                <c:pt idx="4">
                  <c:v>49.574179999999998</c:v>
                </c:pt>
                <c:pt idx="5">
                  <c:v>49.597529999999999</c:v>
                </c:pt>
                <c:pt idx="6">
                  <c:v>49.59789</c:v>
                </c:pt>
                <c:pt idx="7">
                  <c:v>49.543059999999997</c:v>
                </c:pt>
                <c:pt idx="8">
                  <c:v>49.44256</c:v>
                </c:pt>
                <c:pt idx="9">
                  <c:v>49.727400000000003</c:v>
                </c:pt>
                <c:pt idx="10">
                  <c:v>50.191279999999999</c:v>
                </c:pt>
                <c:pt idx="11">
                  <c:v>50.828310000000002</c:v>
                </c:pt>
                <c:pt idx="12">
                  <c:v>51.645499999999998</c:v>
                </c:pt>
                <c:pt idx="13">
                  <c:v>52.63982</c:v>
                </c:pt>
                <c:pt idx="14">
                  <c:v>53.791759999999996</c:v>
                </c:pt>
                <c:pt idx="15">
                  <c:v>55.079169999999998</c:v>
                </c:pt>
                <c:pt idx="16">
                  <c:v>56.502279999999999</c:v>
                </c:pt>
                <c:pt idx="17">
                  <c:v>58.059139999999999</c:v>
                </c:pt>
                <c:pt idx="18">
                  <c:v>59.760669999999998</c:v>
                </c:pt>
                <c:pt idx="19">
                  <c:v>61.619030000000002</c:v>
                </c:pt>
                <c:pt idx="20">
                  <c:v>63.638489999999997</c:v>
                </c:pt>
                <c:pt idx="21">
                  <c:v>65.828860000000006</c:v>
                </c:pt>
                <c:pt idx="22">
                  <c:v>68.20384</c:v>
                </c:pt>
                <c:pt idx="23">
                  <c:v>70.777670000000001</c:v>
                </c:pt>
                <c:pt idx="24">
                  <c:v>73.560959999999994</c:v>
                </c:pt>
                <c:pt idx="25">
                  <c:v>76.597579999999994</c:v>
                </c:pt>
                <c:pt idx="26">
                  <c:v>79.900000000000006</c:v>
                </c:pt>
              </c:numCache>
            </c:numRef>
          </c:val>
          <c:smooth val="0"/>
          <c:extLst>
            <c:ext xmlns:c16="http://schemas.microsoft.com/office/drawing/2014/chart" uri="{C3380CC4-5D6E-409C-BE32-E72D297353CC}">
              <c16:uniqueId val="{00000001-138F-4EC4-84DF-F6BFA2627819}"/>
            </c:ext>
          </c:extLst>
        </c:ser>
        <c:ser>
          <c:idx val="1"/>
          <c:order val="1"/>
          <c:tx>
            <c:strRef>
              <c:f>'21 pav.'!$F$3</c:f>
              <c:strCache>
                <c:ptCount val="1"/>
                <c:pt idx="0">
                  <c:v>Palūkanų norma +1 proc. p.</c:v>
                </c:pt>
              </c:strCache>
            </c:strRef>
          </c:tx>
          <c:spPr>
            <a:ln w="31750" cap="rnd">
              <a:solidFill>
                <a:schemeClr val="bg2"/>
              </a:solidFill>
              <a:round/>
            </a:ln>
            <a:effectLst/>
          </c:spPr>
          <c:marker>
            <c:symbol val="none"/>
          </c:marker>
          <c:dLbls>
            <c:dLbl>
              <c:idx val="26"/>
              <c:layout>
                <c:manualLayout>
                  <c:x val="-7.9501237841958505E-3"/>
                  <c:y val="-4.9334414180400802E-3"/>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23595266651271241"/>
                      <c:h val="0.10537086198530887"/>
                    </c:manualLayout>
                  </c15:layout>
                </c:ext>
                <c:ext xmlns:c16="http://schemas.microsoft.com/office/drawing/2014/chart" uri="{C3380CC4-5D6E-409C-BE32-E72D297353CC}">
                  <c16:uniqueId val="{00000002-138F-4EC4-84DF-F6BFA2627819}"/>
                </c:ext>
              </c:extLst>
            </c:dLbl>
            <c:spPr>
              <a:noFill/>
              <a:ln>
                <a:noFill/>
              </a:ln>
              <a:effectLst/>
            </c:spPr>
            <c:txPr>
              <a:bodyPr rot="0" spcFirstLastPara="1" vertOverflow="ellipsis" vert="horz" wrap="square" anchor="ctr" anchorCtr="1"/>
              <a:lstStyle/>
              <a:p>
                <a:pPr>
                  <a:defRPr sz="1100" b="0" i="0" u="none" strike="noStrike" kern="1200" baseline="0">
                    <a:solidFill>
                      <a:schemeClr val="bg2"/>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'21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'21 pav.'!$F$4:$F$30</c:f>
              <c:numCache>
                <c:formatCode>0.0</c:formatCode>
                <c:ptCount val="27"/>
                <c:pt idx="0">
                  <c:v>39.03527108887311</c:v>
                </c:pt>
                <c:pt idx="1">
                  <c:v>43.24189024116518</c:v>
                </c:pt>
                <c:pt idx="2">
                  <c:v>47.69754998277255</c:v>
                </c:pt>
                <c:pt idx="3">
                  <c:v>50.769864582427523</c:v>
                </c:pt>
                <c:pt idx="4">
                  <c:v>51.220649925190173</c:v>
                </c:pt>
                <c:pt idx="5">
                  <c:v>51.681574923867267</c:v>
                </c:pt>
                <c:pt idx="6">
                  <c:v>52.117232559254212</c:v>
                </c:pt>
                <c:pt idx="7">
                  <c:v>52.496722932949282</c:v>
                </c:pt>
                <c:pt idx="8">
                  <c:v>52.829927898521824</c:v>
                </c:pt>
                <c:pt idx="9">
                  <c:v>53.565411665792858</c:v>
                </c:pt>
                <c:pt idx="10">
                  <c:v>54.48806653943705</c:v>
                </c:pt>
                <c:pt idx="11">
                  <c:v>55.595086610415748</c:v>
                </c:pt>
                <c:pt idx="12">
                  <c:v>56.89619574023024</c:v>
                </c:pt>
                <c:pt idx="13">
                  <c:v>58.390902495328092</c:v>
                </c:pt>
                <c:pt idx="14">
                  <c:v>60.062038386333263</c:v>
                </c:pt>
                <c:pt idx="15">
                  <c:v>61.88958253659986</c:v>
                </c:pt>
                <c:pt idx="16">
                  <c:v>63.875696289761585</c:v>
                </c:pt>
                <c:pt idx="17">
                  <c:v>66.020524341870328</c:v>
                </c:pt>
                <c:pt idx="18">
                  <c:v>68.337214888044571</c:v>
                </c:pt>
                <c:pt idx="19">
                  <c:v>70.84050368050984</c:v>
                </c:pt>
                <c:pt idx="20">
                  <c:v>73.537538397276307</c:v>
                </c:pt>
                <c:pt idx="21">
                  <c:v>76.441194069098259</c:v>
                </c:pt>
                <c:pt idx="22">
                  <c:v>79.568391487752663</c:v>
                </c:pt>
                <c:pt idx="23">
                  <c:v>82.936772398394311</c:v>
                </c:pt>
                <c:pt idx="24">
                  <c:v>86.56051974895226</c:v>
                </c:pt>
                <c:pt idx="25">
                  <c:v>90.487207738326347</c:v>
                </c:pt>
                <c:pt idx="26">
                  <c:v>94.736841934233595</c:v>
                </c:pt>
              </c:numCache>
            </c:numRef>
          </c:val>
          <c:smooth val="0"/>
          <c:extLst>
            <c:ext xmlns:c16="http://schemas.microsoft.com/office/drawing/2014/chart" uri="{C3380CC4-5D6E-409C-BE32-E72D297353CC}">
              <c16:uniqueId val="{00000003-138F-4EC4-84DF-F6BFA2627819}"/>
            </c:ext>
          </c:extLst>
        </c:ser>
        <c:ser>
          <c:idx val="2"/>
          <c:order val="2"/>
          <c:tx>
            <c:strRef>
              <c:f>'21 pav.'!$G$3</c:f>
              <c:strCache>
                <c:ptCount val="1"/>
                <c:pt idx="0">
                  <c:v>Palūkanų norma –1 proc. p.</c:v>
                </c:pt>
              </c:strCache>
            </c:strRef>
          </c:tx>
          <c:spPr>
            <a:ln w="31750" cap="rnd">
              <a:solidFill>
                <a:schemeClr val="bg2"/>
              </a:solidFill>
              <a:round/>
            </a:ln>
            <a:effectLst/>
          </c:spPr>
          <c:marker>
            <c:symbol val="none"/>
          </c:marker>
          <c:dLbls>
            <c:dLbl>
              <c:idx val="26"/>
              <c:layout>
                <c:manualLayout>
                  <c:x val="-8.4875569635650214E-3"/>
                  <c:y val="-1.6103180374296758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23192982456140351"/>
                      <c:h val="0.10537086198530887"/>
                    </c:manualLayout>
                  </c15:layout>
                </c:ext>
                <c:ext xmlns:c16="http://schemas.microsoft.com/office/drawing/2014/chart" uri="{C3380CC4-5D6E-409C-BE32-E72D297353CC}">
                  <c16:uniqueId val="{00000004-138F-4EC4-84DF-F6BFA2627819}"/>
                </c:ext>
              </c:extLst>
            </c:dLbl>
            <c:spPr>
              <a:noFill/>
              <a:ln>
                <a:noFill/>
              </a:ln>
              <a:effectLst/>
            </c:spPr>
            <c:txPr>
              <a:bodyPr rot="0" spcFirstLastPara="1" vertOverflow="ellipsis" vert="horz" wrap="square" anchor="ctr" anchorCtr="1"/>
              <a:lstStyle/>
              <a:p>
                <a:pPr>
                  <a:defRPr sz="1100" b="0" i="0" u="none" strike="noStrike" kern="1200" baseline="0">
                    <a:solidFill>
                      <a:schemeClr val="bg2"/>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'21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'21 pav.'!$G$4:$G$30</c:f>
              <c:numCache>
                <c:formatCode>0.0</c:formatCode>
                <c:ptCount val="27"/>
                <c:pt idx="0">
                  <c:v>39.03527108887311</c:v>
                </c:pt>
                <c:pt idx="1">
                  <c:v>42.501408761276075</c:v>
                </c:pt>
                <c:pt idx="2">
                  <c:v>46.165376454131035</c:v>
                </c:pt>
                <c:pt idx="3">
                  <c:v>48.382211533222211</c:v>
                </c:pt>
                <c:pt idx="4">
                  <c:v>47.970935283680042</c:v>
                </c:pt>
                <c:pt idx="5">
                  <c:v>47.586183657568313</c:v>
                </c:pt>
                <c:pt idx="6">
                  <c:v>47.188137863082119</c:v>
                </c:pt>
                <c:pt idx="7">
                  <c:v>46.743135118951052</c:v>
                </c:pt>
                <c:pt idx="8">
                  <c:v>46.260198143825818</c:v>
                </c:pt>
                <c:pt idx="9">
                  <c:v>46.153905208241056</c:v>
                </c:pt>
                <c:pt idx="10">
                  <c:v>46.22622265651011</c:v>
                </c:pt>
                <c:pt idx="11">
                  <c:v>46.468396225816313</c:v>
                </c:pt>
                <c:pt idx="12">
                  <c:v>46.885009358672292</c:v>
                </c:pt>
                <c:pt idx="13">
                  <c:v>47.470809962529046</c:v>
                </c:pt>
                <c:pt idx="14">
                  <c:v>48.204269368946363</c:v>
                </c:pt>
                <c:pt idx="15">
                  <c:v>49.061535264781625</c:v>
                </c:pt>
                <c:pt idx="16">
                  <c:v>50.041313887180181</c:v>
                </c:pt>
                <c:pt idx="17">
                  <c:v>51.140106910507733</c:v>
                </c:pt>
                <c:pt idx="18">
                  <c:v>52.367129602234485</c:v>
                </c:pt>
                <c:pt idx="19">
                  <c:v>53.732629331302881</c:v>
                </c:pt>
                <c:pt idx="20">
                  <c:v>55.238723672775038</c:v>
                </c:pt>
                <c:pt idx="21">
                  <c:v>56.892980480025336</c:v>
                </c:pt>
                <c:pt idx="22">
                  <c:v>58.70674563195999</c:v>
                </c:pt>
                <c:pt idx="23">
                  <c:v>60.691817131090616</c:v>
                </c:pt>
                <c:pt idx="24">
                  <c:v>62.856281439509054</c:v>
                </c:pt>
                <c:pt idx="25">
                  <c:v>65.241409591849518</c:v>
                </c:pt>
                <c:pt idx="26">
                  <c:v>67.859826182099354</c:v>
                </c:pt>
              </c:numCache>
            </c:numRef>
          </c:val>
          <c:smooth val="0"/>
          <c:extLst>
            <c:ext xmlns:c16="http://schemas.microsoft.com/office/drawing/2014/chart" uri="{C3380CC4-5D6E-409C-BE32-E72D297353CC}">
              <c16:uniqueId val="{00000005-138F-4EC4-84DF-F6BFA2627819}"/>
            </c:ext>
          </c:extLst>
        </c:ser>
        <c:ser>
          <c:idx val="3"/>
          <c:order val="3"/>
          <c:tx>
            <c:strRef>
              <c:f>'21 pav.'!$H$3</c:f>
              <c:strCache>
                <c:ptCount val="1"/>
                <c:pt idx="0">
                  <c:v>Realusis BVP +1 proc. p.</c:v>
                </c:pt>
              </c:strCache>
            </c:strRef>
          </c:tx>
          <c:spPr>
            <a:ln w="31750" cap="rnd">
              <a:solidFill>
                <a:schemeClr val="tx2">
                  <a:lumMod val="40000"/>
                  <a:lumOff val="60000"/>
                </a:schemeClr>
              </a:solidFill>
              <a:prstDash val="solid"/>
              <a:round/>
            </a:ln>
            <a:effectLst/>
          </c:spPr>
          <c:marker>
            <c:symbol val="none"/>
          </c:marker>
          <c:dLbls>
            <c:dLbl>
              <c:idx val="26"/>
              <c:layout>
                <c:manualLayout>
                  <c:x val="-9.4684977291745812E-3"/>
                  <c:y val="6.2366146228053842E-3"/>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21697973320345265"/>
                      <c:h val="0.10537086198530887"/>
                    </c:manualLayout>
                  </c15:layout>
                </c:ext>
                <c:ext xmlns:c16="http://schemas.microsoft.com/office/drawing/2014/chart" uri="{C3380CC4-5D6E-409C-BE32-E72D297353CC}">
                  <c16:uniqueId val="{00000006-138F-4EC4-84DF-F6BFA262781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2">
                        <a:lumMod val="40000"/>
                        <a:lumOff val="60000"/>
                      </a:schemeClr>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'21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'21 pav.'!$H$4:$H$30</c:f>
              <c:numCache>
                <c:formatCode>0.0</c:formatCode>
                <c:ptCount val="27"/>
                <c:pt idx="0">
                  <c:v>39.03527108887311</c:v>
                </c:pt>
                <c:pt idx="1">
                  <c:v>42.48595599479836</c:v>
                </c:pt>
                <c:pt idx="2">
                  <c:v>46.116219526248784</c:v>
                </c:pt>
                <c:pt idx="3">
                  <c:v>48.292461420316904</c:v>
                </c:pt>
                <c:pt idx="4">
                  <c:v>47.835123970860224</c:v>
                </c:pt>
                <c:pt idx="5">
                  <c:v>47.396063658016544</c:v>
                </c:pt>
                <c:pt idx="6">
                  <c:v>46.939262210367232</c:v>
                </c:pt>
                <c:pt idx="7">
                  <c:v>46.435049453513919</c:v>
                </c:pt>
                <c:pt idx="8">
                  <c:v>45.893562542921842</c:v>
                </c:pt>
                <c:pt idx="9">
                  <c:v>45.709819369514605</c:v>
                </c:pt>
                <c:pt idx="10">
                  <c:v>45.687514376214779</c:v>
                </c:pt>
                <c:pt idx="11">
                  <c:v>45.816684155476302</c:v>
                </c:pt>
                <c:pt idx="12">
                  <c:v>46.099159939471178</c:v>
                </c:pt>
                <c:pt idx="13">
                  <c:v>46.5277563331435</c:v>
                </c:pt>
                <c:pt idx="14">
                  <c:v>47.081069189007493</c:v>
                </c:pt>
                <c:pt idx="15">
                  <c:v>47.736179254269992</c:v>
                </c:pt>
                <c:pt idx="16">
                  <c:v>48.49011441989785</c:v>
                </c:pt>
                <c:pt idx="17">
                  <c:v>49.338135802691582</c:v>
                </c:pt>
                <c:pt idx="18">
                  <c:v>50.286389801130007</c:v>
                </c:pt>
                <c:pt idx="19">
                  <c:v>51.341773812017763</c:v>
                </c:pt>
                <c:pt idx="20">
                  <c:v>52.504341684186642</c:v>
                </c:pt>
                <c:pt idx="21">
                  <c:v>53.778599156928905</c:v>
                </c:pt>
                <c:pt idx="22">
                  <c:v>55.171936805350605</c:v>
                </c:pt>
                <c:pt idx="23">
                  <c:v>56.691828254160207</c:v>
                </c:pt>
                <c:pt idx="24">
                  <c:v>58.342515754202552</c:v>
                </c:pt>
                <c:pt idx="25">
                  <c:v>60.154069293552638</c:v>
                </c:pt>
                <c:pt idx="26">
                  <c:v>62.133438511393933</c:v>
                </c:pt>
              </c:numCache>
            </c:numRef>
          </c:val>
          <c:smooth val="0"/>
          <c:extLst>
            <c:ext xmlns:c16="http://schemas.microsoft.com/office/drawing/2014/chart" uri="{C3380CC4-5D6E-409C-BE32-E72D297353CC}">
              <c16:uniqueId val="{00000007-138F-4EC4-84DF-F6BFA2627819}"/>
            </c:ext>
          </c:extLst>
        </c:ser>
        <c:ser>
          <c:idx val="4"/>
          <c:order val="4"/>
          <c:tx>
            <c:strRef>
              <c:f>'21 pav.'!$I$3</c:f>
              <c:strCache>
                <c:ptCount val="1"/>
                <c:pt idx="0">
                  <c:v>Realusis BVP –1 proc. p.</c:v>
                </c:pt>
              </c:strCache>
            </c:strRef>
          </c:tx>
          <c:spPr>
            <a:ln w="28575" cap="rnd">
              <a:solidFill>
                <a:schemeClr val="tx2">
                  <a:lumMod val="40000"/>
                  <a:lumOff val="60000"/>
                </a:schemeClr>
              </a:solidFill>
              <a:round/>
            </a:ln>
            <a:effectLst/>
          </c:spPr>
          <c:marker>
            <c:symbol val="none"/>
          </c:marker>
          <c:dLbls>
            <c:dLbl>
              <c:idx val="26"/>
              <c:layout>
                <c:manualLayout>
                  <c:x val="-1.1062110613656737E-2"/>
                  <c:y val="-9.8664430700943009E-3"/>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3138835708450351"/>
                      <c:h val="0.10537086198530887"/>
                    </c:manualLayout>
                  </c15:layout>
                </c:ext>
                <c:ext xmlns:c16="http://schemas.microsoft.com/office/drawing/2014/chart" uri="{C3380CC4-5D6E-409C-BE32-E72D297353CC}">
                  <c16:uniqueId val="{00000008-138F-4EC4-84DF-F6BFA262781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2">
                        <a:lumMod val="40000"/>
                        <a:lumOff val="60000"/>
                      </a:schemeClr>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'21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'21 pav.'!$I$4:$I$30</c:f>
              <c:numCache>
                <c:formatCode>0.0</c:formatCode>
                <c:ptCount val="27"/>
                <c:pt idx="0">
                  <c:v>39.035269999999997</c:v>
                </c:pt>
                <c:pt idx="1">
                  <c:v>43.26491</c:v>
                </c:pt>
                <c:pt idx="2">
                  <c:v>47.763449999999999</c:v>
                </c:pt>
                <c:pt idx="3">
                  <c:v>50.887590000000003</c:v>
                </c:pt>
                <c:pt idx="4">
                  <c:v>51.397170000000003</c:v>
                </c:pt>
                <c:pt idx="5">
                  <c:v>51.92698</c:v>
                </c:pt>
                <c:pt idx="6">
                  <c:v>52.437959999999997</c:v>
                </c:pt>
                <c:pt idx="7">
                  <c:v>52.895159999999997</c:v>
                </c:pt>
                <c:pt idx="8">
                  <c:v>53.307319999999997</c:v>
                </c:pt>
                <c:pt idx="9">
                  <c:v>54.145200000000003</c:v>
                </c:pt>
                <c:pt idx="10">
                  <c:v>55.192250000000001</c:v>
                </c:pt>
                <c:pt idx="11">
                  <c:v>56.447929999999999</c:v>
                </c:pt>
                <c:pt idx="12">
                  <c:v>57.926009999999998</c:v>
                </c:pt>
                <c:pt idx="13">
                  <c:v>59.629330000000003</c:v>
                </c:pt>
                <c:pt idx="14">
                  <c:v>61.54177</c:v>
                </c:pt>
                <c:pt idx="15">
                  <c:v>63.643430000000002</c:v>
                </c:pt>
                <c:pt idx="16">
                  <c:v>65.939670000000007</c:v>
                </c:pt>
                <c:pt idx="17">
                  <c:v>68.433430000000001</c:v>
                </c:pt>
                <c:pt idx="18">
                  <c:v>71.142979999999994</c:v>
                </c:pt>
                <c:pt idx="19">
                  <c:v>74.088740000000001</c:v>
                </c:pt>
                <c:pt idx="20">
                  <c:v>77.282240000000002</c:v>
                </c:pt>
                <c:pt idx="21">
                  <c:v>80.742149999999995</c:v>
                </c:pt>
                <c:pt idx="22">
                  <c:v>84.492570000000001</c:v>
                </c:pt>
                <c:pt idx="23">
                  <c:v>88.559070000000006</c:v>
                </c:pt>
                <c:pt idx="24">
                  <c:v>92.963530000000006</c:v>
                </c:pt>
                <c:pt idx="25">
                  <c:v>97.771010000000004</c:v>
                </c:pt>
                <c:pt idx="26">
                  <c:v>103.01260000000001</c:v>
                </c:pt>
              </c:numCache>
            </c:numRef>
          </c:val>
          <c:smooth val="0"/>
          <c:extLst>
            <c:ext xmlns:c16="http://schemas.microsoft.com/office/drawing/2014/chart" uri="{C3380CC4-5D6E-409C-BE32-E72D297353CC}">
              <c16:uniqueId val="{00000009-138F-4EC4-84DF-F6BFA2627819}"/>
            </c:ext>
          </c:extLst>
        </c:ser>
        <c:ser>
          <c:idx val="5"/>
          <c:order val="5"/>
          <c:tx>
            <c:strRef>
              <c:f>'21 pav.'!$J$3</c:f>
              <c:strCache>
                <c:ptCount val="1"/>
                <c:pt idx="0">
                  <c:v>Mastrichto kriterijaus riba</c:v>
                </c:pt>
              </c:strCache>
            </c:strRef>
          </c:tx>
          <c:spPr>
            <a:ln w="28575" cap="rnd">
              <a:solidFill>
                <a:schemeClr val="bg2">
                  <a:lumMod val="75000"/>
                </a:schemeClr>
              </a:solidFill>
              <a:prstDash val="dash"/>
              <a:round/>
            </a:ln>
            <a:effectLst/>
          </c:spPr>
          <c:marker>
            <c:symbol val="none"/>
          </c:marker>
          <c:cat>
            <c:numRef>
              <c:f>'21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'21 pav.'!$J$4:$J$30</c:f>
              <c:numCache>
                <c:formatCode>0.0</c:formatCode>
                <c:ptCount val="27"/>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numCache>
            </c:numRef>
          </c:val>
          <c:smooth val="0"/>
          <c:extLst>
            <c:ext xmlns:c16="http://schemas.microsoft.com/office/drawing/2014/chart" uri="{C3380CC4-5D6E-409C-BE32-E72D297353CC}">
              <c16:uniqueId val="{0000000A-138F-4EC4-84DF-F6BFA2627819}"/>
            </c:ext>
          </c:extLst>
        </c:ser>
        <c:dLbls>
          <c:showLegendKey val="0"/>
          <c:showVal val="0"/>
          <c:showCatName val="0"/>
          <c:showSerName val="0"/>
          <c:showPercent val="0"/>
          <c:showBubbleSize val="0"/>
        </c:dLbls>
        <c:smooth val="0"/>
        <c:axId val="572930608"/>
        <c:axId val="572925808"/>
      </c:lineChart>
      <c:catAx>
        <c:axId val="572930608"/>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25808"/>
        <c:crosses val="autoZero"/>
        <c:auto val="1"/>
        <c:lblAlgn val="ctr"/>
        <c:lblOffset val="100"/>
        <c:tickLblSkip val="2"/>
        <c:tickMarkSkip val="2"/>
        <c:noMultiLvlLbl val="0"/>
      </c:catAx>
      <c:valAx>
        <c:axId val="572925808"/>
        <c:scaling>
          <c:orientation val="minMax"/>
        </c:scaling>
        <c:delete val="0"/>
        <c:axPos val="l"/>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30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12206572769953E-2"/>
          <c:y val="0.11439749861107243"/>
          <c:w val="0.65552472331687017"/>
          <c:h val="0.75433264778702425"/>
        </c:manualLayout>
      </c:layout>
      <c:lineChart>
        <c:grouping val="standard"/>
        <c:varyColors val="0"/>
        <c:ser>
          <c:idx val="0"/>
          <c:order val="0"/>
          <c:tx>
            <c:strRef>
              <c:f>'22 pav.'!$E$3</c:f>
              <c:strCache>
                <c:ptCount val="1"/>
                <c:pt idx="0">
                  <c:v>VK FI 2025-P</c:v>
                </c:pt>
              </c:strCache>
            </c:strRef>
          </c:tx>
          <c:spPr>
            <a:ln w="31750" cap="rnd">
              <a:solidFill>
                <a:schemeClr val="accent1"/>
              </a:solidFill>
              <a:round/>
            </a:ln>
            <a:effectLst/>
          </c:spPr>
          <c:marker>
            <c:symbol val="none"/>
          </c:marker>
          <c:dLbls>
            <c:dLbl>
              <c:idx val="26"/>
              <c:layout>
                <c:manualLayout>
                  <c:x val="1.7748426846041596E-2"/>
                  <c:y val="-9.4600546601327287E-4"/>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3783042750409241"/>
                      <c:h val="5.8797855908051047E-2"/>
                    </c:manualLayout>
                  </c15:layout>
                </c:ext>
                <c:ext xmlns:c16="http://schemas.microsoft.com/office/drawing/2014/chart" uri="{C3380CC4-5D6E-409C-BE32-E72D297353CC}">
                  <c16:uniqueId val="{00000000-5ABC-4F84-A83A-A65FE3974FCD}"/>
                </c:ext>
              </c:extLst>
            </c:dLbl>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'22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'22 pav.'!$E$4:$E$30</c:f>
              <c:numCache>
                <c:formatCode>0.0</c:formatCode>
                <c:ptCount val="27"/>
                <c:pt idx="0">
                  <c:v>39.035269999999997</c:v>
                </c:pt>
                <c:pt idx="1">
                  <c:v>42.871650000000002</c:v>
                </c:pt>
                <c:pt idx="2">
                  <c:v>46.927959999999999</c:v>
                </c:pt>
                <c:pt idx="3">
                  <c:v>49.565350000000002</c:v>
                </c:pt>
                <c:pt idx="4">
                  <c:v>49.574179999999998</c:v>
                </c:pt>
                <c:pt idx="5">
                  <c:v>49.597529999999999</c:v>
                </c:pt>
                <c:pt idx="6">
                  <c:v>49.59789</c:v>
                </c:pt>
                <c:pt idx="7">
                  <c:v>49.543059999999997</c:v>
                </c:pt>
                <c:pt idx="8">
                  <c:v>49.44256</c:v>
                </c:pt>
                <c:pt idx="9">
                  <c:v>49.727400000000003</c:v>
                </c:pt>
                <c:pt idx="10">
                  <c:v>50.191279999999999</c:v>
                </c:pt>
                <c:pt idx="11">
                  <c:v>50.828310000000002</c:v>
                </c:pt>
                <c:pt idx="12">
                  <c:v>51.645499999999998</c:v>
                </c:pt>
                <c:pt idx="13">
                  <c:v>52.63982</c:v>
                </c:pt>
                <c:pt idx="14">
                  <c:v>53.791759999999996</c:v>
                </c:pt>
                <c:pt idx="15">
                  <c:v>55.079169999999998</c:v>
                </c:pt>
                <c:pt idx="16">
                  <c:v>56.502279999999999</c:v>
                </c:pt>
                <c:pt idx="17">
                  <c:v>58.059139999999999</c:v>
                </c:pt>
                <c:pt idx="18">
                  <c:v>59.760669999999998</c:v>
                </c:pt>
                <c:pt idx="19">
                  <c:v>61.619030000000002</c:v>
                </c:pt>
                <c:pt idx="20">
                  <c:v>63.638489999999997</c:v>
                </c:pt>
                <c:pt idx="21">
                  <c:v>65.828860000000006</c:v>
                </c:pt>
                <c:pt idx="22">
                  <c:v>68.20384</c:v>
                </c:pt>
                <c:pt idx="23">
                  <c:v>70.777670000000001</c:v>
                </c:pt>
                <c:pt idx="24">
                  <c:v>73.560959999999994</c:v>
                </c:pt>
                <c:pt idx="25">
                  <c:v>76.597579999999994</c:v>
                </c:pt>
                <c:pt idx="26">
                  <c:v>79.900000000000006</c:v>
                </c:pt>
              </c:numCache>
            </c:numRef>
          </c:val>
          <c:smooth val="0"/>
          <c:extLst>
            <c:ext xmlns:c16="http://schemas.microsoft.com/office/drawing/2014/chart" uri="{C3380CC4-5D6E-409C-BE32-E72D297353CC}">
              <c16:uniqueId val="{00000001-5ABC-4F84-A83A-A65FE3974FCD}"/>
            </c:ext>
          </c:extLst>
        </c:ser>
        <c:ser>
          <c:idx val="1"/>
          <c:order val="1"/>
          <c:tx>
            <c:strRef>
              <c:f>'22 pav.'!$F$3</c:f>
              <c:strCache>
                <c:ptCount val="1"/>
                <c:pt idx="0">
                  <c:v>3 proc. BVP VS deficitas</c:v>
                </c:pt>
              </c:strCache>
            </c:strRef>
          </c:tx>
          <c:spPr>
            <a:ln w="31750" cap="rnd">
              <a:solidFill>
                <a:schemeClr val="accent3">
                  <a:lumMod val="75000"/>
                </a:schemeClr>
              </a:solidFill>
              <a:round/>
            </a:ln>
            <a:effectLst/>
          </c:spPr>
          <c:marker>
            <c:symbol val="none"/>
          </c:marker>
          <c:dLbls>
            <c:dLbl>
              <c:idx val="26"/>
              <c:layout>
                <c:manualLayout>
                  <c:x val="1.0958369873798234E-2"/>
                  <c:y val="-1.2101339266811196E-3"/>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23277312276594433"/>
                      <c:h val="0.10537077294079648"/>
                    </c:manualLayout>
                  </c15:layout>
                </c:ext>
                <c:ext xmlns:c16="http://schemas.microsoft.com/office/drawing/2014/chart" uri="{C3380CC4-5D6E-409C-BE32-E72D297353CC}">
                  <c16:uniqueId val="{00000002-5ABC-4F84-A83A-A65FE3974FCD}"/>
                </c:ext>
              </c:extLst>
            </c:dLbl>
            <c:spPr>
              <a:noFill/>
              <a:ln>
                <a:noFill/>
              </a:ln>
              <a:effectLst/>
            </c:spPr>
            <c:txPr>
              <a:bodyPr rot="0" spcFirstLastPara="1" vertOverflow="ellipsis" vert="horz" wrap="square" anchor="ctr" anchorCtr="0"/>
              <a:lstStyle/>
              <a:p>
                <a:pPr algn="l">
                  <a:defRPr sz="1100" b="0" i="0" u="none" strike="noStrike" kern="1200" baseline="0">
                    <a:solidFill>
                      <a:schemeClr val="accent3">
                        <a:lumMod val="75000"/>
                      </a:schemeClr>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'22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'22 pav.'!$F$4:$F$30</c:f>
              <c:numCache>
                <c:formatCode>0.0</c:formatCode>
                <c:ptCount val="27"/>
                <c:pt idx="0">
                  <c:v>39.03527108887311</c:v>
                </c:pt>
                <c:pt idx="1">
                  <c:v>42.824073994455084</c:v>
                </c:pt>
                <c:pt idx="2">
                  <c:v>46.726794463848556</c:v>
                </c:pt>
                <c:pt idx="3">
                  <c:v>49.370238232585059</c:v>
                </c:pt>
                <c:pt idx="4">
                  <c:v>49.523994756247333</c:v>
                </c:pt>
                <c:pt idx="5">
                  <c:v>49.773909657427765</c:v>
                </c:pt>
                <c:pt idx="6">
                  <c:v>50.11355749802555</c:v>
                </c:pt>
                <c:pt idx="7">
                  <c:v>50.532259791671628</c:v>
                </c:pt>
                <c:pt idx="8">
                  <c:v>51.014439724965989</c:v>
                </c:pt>
                <c:pt idx="9">
                  <c:v>51.746817809637221</c:v>
                </c:pt>
                <c:pt idx="10">
                  <c:v>52.519777496027466</c:v>
                </c:pt>
                <c:pt idx="11">
                  <c:v>53.32928024252913</c:v>
                </c:pt>
                <c:pt idx="12">
                  <c:v>54.168977824566312</c:v>
                </c:pt>
                <c:pt idx="13">
                  <c:v>55.031588303386393</c:v>
                </c:pt>
                <c:pt idx="14">
                  <c:v>55.90981757783404</c:v>
                </c:pt>
                <c:pt idx="15">
                  <c:v>56.797085880325369</c:v>
                </c:pt>
                <c:pt idx="16">
                  <c:v>57.68810716373526</c:v>
                </c:pt>
                <c:pt idx="17">
                  <c:v>58.579102507977112</c:v>
                </c:pt>
                <c:pt idx="18">
                  <c:v>59.467800098660781</c:v>
                </c:pt>
                <c:pt idx="19">
                  <c:v>60.353255038667378</c:v>
                </c:pt>
                <c:pt idx="20">
                  <c:v>61.235353449775864</c:v>
                </c:pt>
                <c:pt idx="21">
                  <c:v>62.114239567403942</c:v>
                </c:pt>
                <c:pt idx="22">
                  <c:v>62.989868747925982</c:v>
                </c:pt>
                <c:pt idx="23">
                  <c:v>63.86179248738889</c:v>
                </c:pt>
                <c:pt idx="24">
                  <c:v>64.729127356520223</c:v>
                </c:pt>
                <c:pt idx="25">
                  <c:v>65.590724254797323</c:v>
                </c:pt>
                <c:pt idx="26">
                  <c:v>66.445572528811027</c:v>
                </c:pt>
              </c:numCache>
            </c:numRef>
          </c:val>
          <c:smooth val="0"/>
          <c:extLst>
            <c:ext xmlns:c16="http://schemas.microsoft.com/office/drawing/2014/chart" uri="{C3380CC4-5D6E-409C-BE32-E72D297353CC}">
              <c16:uniqueId val="{00000003-5ABC-4F84-A83A-A65FE3974FCD}"/>
            </c:ext>
          </c:extLst>
        </c:ser>
        <c:ser>
          <c:idx val="2"/>
          <c:order val="2"/>
          <c:tx>
            <c:strRef>
              <c:f>'22 pav.'!$G$3</c:f>
              <c:strCache>
                <c:ptCount val="1"/>
                <c:pt idx="0">
                  <c:v>1 proc. BVP struktūrinis deficitas </c:v>
                </c:pt>
              </c:strCache>
            </c:strRef>
          </c:tx>
          <c:spPr>
            <a:ln w="31750" cap="rnd">
              <a:solidFill>
                <a:schemeClr val="tx2">
                  <a:lumMod val="40000"/>
                  <a:lumOff val="60000"/>
                </a:schemeClr>
              </a:solidFill>
              <a:round/>
            </a:ln>
            <a:effectLst/>
          </c:spPr>
          <c:marker>
            <c:symbol val="none"/>
          </c:marker>
          <c:dLbls>
            <c:dLbl>
              <c:idx val="26"/>
              <c:layout>
                <c:manualLayout>
                  <c:x val="-7.177010036135017E-3"/>
                  <c:y val="2.8935796467116411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18462615707446084"/>
                      <c:h val="0.12098182321036215"/>
                    </c:manualLayout>
                  </c15:layout>
                </c:ext>
                <c:ext xmlns:c16="http://schemas.microsoft.com/office/drawing/2014/chart" uri="{C3380CC4-5D6E-409C-BE32-E72D297353CC}">
                  <c16:uniqueId val="{00000004-5ABC-4F84-A83A-A65FE3974FCD}"/>
                </c:ext>
              </c:extLst>
            </c:dLbl>
            <c:spPr>
              <a:noFill/>
              <a:ln>
                <a:noFill/>
              </a:ln>
              <a:effectLst/>
            </c:spPr>
            <c:txPr>
              <a:bodyPr rot="0" spcFirstLastPara="1" vertOverflow="ellipsis" vert="horz" wrap="square" anchor="ctr" anchorCtr="0"/>
              <a:lstStyle/>
              <a:p>
                <a:pPr algn="ctr">
                  <a:defRPr sz="1100" b="0" i="0" u="none" strike="noStrike" kern="1200" baseline="0">
                    <a:solidFill>
                      <a:schemeClr val="tx2">
                        <a:lumMod val="40000"/>
                        <a:lumOff val="60000"/>
                      </a:schemeClr>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'22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'22 pav.'!$G$4:$G$30</c:f>
              <c:numCache>
                <c:formatCode>0.0</c:formatCode>
                <c:ptCount val="27"/>
                <c:pt idx="0">
                  <c:v>39.035269999999997</c:v>
                </c:pt>
                <c:pt idx="1">
                  <c:v>41.36056</c:v>
                </c:pt>
                <c:pt idx="2">
                  <c:v>43.989249999999998</c:v>
                </c:pt>
                <c:pt idx="3">
                  <c:v>45.595649999999999</c:v>
                </c:pt>
                <c:pt idx="4">
                  <c:v>44.623519999999999</c:v>
                </c:pt>
                <c:pt idx="5">
                  <c:v>43.638959999999997</c:v>
                </c:pt>
                <c:pt idx="6">
                  <c:v>42.636119999999998</c:v>
                </c:pt>
                <c:pt idx="7">
                  <c:v>41.605130000000003</c:v>
                </c:pt>
                <c:pt idx="8">
                  <c:v>40.532110000000003</c:v>
                </c:pt>
                <c:pt idx="9">
                  <c:v>39.730429999999998</c:v>
                </c:pt>
                <c:pt idx="10">
                  <c:v>39.020539999999997</c:v>
                </c:pt>
                <c:pt idx="11">
                  <c:v>38.393070000000002</c:v>
                </c:pt>
                <c:pt idx="12">
                  <c:v>37.837820000000001</c:v>
                </c:pt>
                <c:pt idx="13">
                  <c:v>37.344819999999999</c:v>
                </c:pt>
                <c:pt idx="14">
                  <c:v>36.904969999999999</c:v>
                </c:pt>
                <c:pt idx="15">
                  <c:v>36.510399999999997</c:v>
                </c:pt>
                <c:pt idx="16">
                  <c:v>36.154699999999998</c:v>
                </c:pt>
                <c:pt idx="17">
                  <c:v>35.832929999999998</c:v>
                </c:pt>
                <c:pt idx="18">
                  <c:v>35.541440000000001</c:v>
                </c:pt>
                <c:pt idx="19">
                  <c:v>35.277670000000001</c:v>
                </c:pt>
                <c:pt idx="20">
                  <c:v>35.039709999999999</c:v>
                </c:pt>
                <c:pt idx="21">
                  <c:v>34.825980000000001</c:v>
                </c:pt>
                <c:pt idx="22">
                  <c:v>34.634900000000002</c:v>
                </c:pt>
                <c:pt idx="23">
                  <c:v>34.464779999999998</c:v>
                </c:pt>
                <c:pt idx="24">
                  <c:v>34.313830000000003</c:v>
                </c:pt>
                <c:pt idx="25">
                  <c:v>34.180230000000002</c:v>
                </c:pt>
                <c:pt idx="26">
                  <c:v>34.1</c:v>
                </c:pt>
              </c:numCache>
            </c:numRef>
          </c:val>
          <c:smooth val="0"/>
          <c:extLst>
            <c:ext xmlns:c16="http://schemas.microsoft.com/office/drawing/2014/chart" uri="{C3380CC4-5D6E-409C-BE32-E72D297353CC}">
              <c16:uniqueId val="{00000005-5ABC-4F84-A83A-A65FE3974FCD}"/>
            </c:ext>
          </c:extLst>
        </c:ser>
        <c:ser>
          <c:idx val="3"/>
          <c:order val="3"/>
          <c:tx>
            <c:strRef>
              <c:f>'22 pav.'!$H$3</c:f>
              <c:strCache>
                <c:ptCount val="1"/>
                <c:pt idx="0">
                  <c:v>1,5 proc. BVP struktūrinis deficitas </c:v>
                </c:pt>
              </c:strCache>
            </c:strRef>
          </c:tx>
          <c:spPr>
            <a:ln w="31750" cap="rnd">
              <a:solidFill>
                <a:schemeClr val="tx2">
                  <a:lumMod val="60000"/>
                  <a:lumOff val="40000"/>
                </a:schemeClr>
              </a:solidFill>
              <a:prstDash val="solid"/>
              <a:round/>
            </a:ln>
            <a:effectLst/>
          </c:spPr>
          <c:marker>
            <c:symbol val="none"/>
          </c:marker>
          <c:dLbls>
            <c:dLbl>
              <c:idx val="26"/>
              <c:layout>
                <c:manualLayout>
                  <c:x val="-1.2709731647782553E-2"/>
                  <c:y val="-1.4241674863416015E-2"/>
                </c:manualLayout>
              </c:layout>
              <c:spPr>
                <a:noFill/>
                <a:ln>
                  <a:noFill/>
                </a:ln>
                <a:effectLst/>
              </c:spPr>
              <c:txPr>
                <a:bodyPr rot="0" spcFirstLastPara="1" vertOverflow="ellipsis" vert="horz" wrap="square" lIns="38100" tIns="19050" rIns="38100" bIns="19050" anchor="ctr" anchorCtr="0">
                  <a:noAutofit/>
                </a:bodyPr>
                <a:lstStyle/>
                <a:p>
                  <a:pPr algn="ctr">
                    <a:defRPr sz="1100" b="0" i="0" u="none" strike="noStrike" kern="1200" baseline="0">
                      <a:solidFill>
                        <a:schemeClr val="tx2">
                          <a:lumMod val="60000"/>
                          <a:lumOff val="40000"/>
                        </a:schemeClr>
                      </a:solidFill>
                      <a:latin typeface="Arial" panose="020B0604020202020204" pitchFamily="34" charset="0"/>
                      <a:ea typeface="+mn-ea"/>
                      <a:cs typeface="Arial" panose="020B0604020202020204" pitchFamily="34" charset="0"/>
                    </a:defRPr>
                  </a:pPr>
                  <a:endParaRPr lang="lt-LT"/>
                </a:p>
              </c:txPr>
              <c:dLblPos val="r"/>
              <c:showLegendKey val="0"/>
              <c:showVal val="0"/>
              <c:showCatName val="0"/>
              <c:showSerName val="1"/>
              <c:showPercent val="0"/>
              <c:showBubbleSize val="0"/>
              <c:extLst>
                <c:ext xmlns:c15="http://schemas.microsoft.com/office/drawing/2012/chart" uri="{CE6537A1-D6FC-4f65-9D91-7224C49458BB}">
                  <c15:layout>
                    <c:manualLayout>
                      <c:w val="0.19648152424655524"/>
                      <c:h val="0.13143432608061498"/>
                    </c:manualLayout>
                  </c15:layout>
                </c:ext>
                <c:ext xmlns:c16="http://schemas.microsoft.com/office/drawing/2014/chart" uri="{C3380CC4-5D6E-409C-BE32-E72D297353CC}">
                  <c16:uniqueId val="{00000006-5ABC-4F84-A83A-A65FE3974FCD}"/>
                </c:ext>
              </c:extLst>
            </c:dLbl>
            <c:spPr>
              <a:noFill/>
              <a:ln>
                <a:noFill/>
              </a:ln>
              <a:effectLst/>
            </c:spPr>
            <c:txPr>
              <a:bodyPr rot="0" spcFirstLastPara="1" vertOverflow="ellipsis" vert="horz" wrap="square" lIns="38100" tIns="19050" rIns="38100" bIns="19050" anchor="ctr" anchorCtr="0">
                <a:spAutoFit/>
              </a:bodyPr>
              <a:lstStyle/>
              <a:p>
                <a:pPr algn="ctr">
                  <a:defRPr sz="1100" b="0" i="0" u="none" strike="noStrike" kern="1200" baseline="0">
                    <a:solidFill>
                      <a:schemeClr val="tx2">
                        <a:lumMod val="60000"/>
                        <a:lumOff val="40000"/>
                      </a:schemeClr>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'22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'22 pav.'!$H$4:$H$30</c:f>
              <c:numCache>
                <c:formatCode>0.0</c:formatCode>
                <c:ptCount val="27"/>
                <c:pt idx="0">
                  <c:v>39.03527108887311</c:v>
                </c:pt>
                <c:pt idx="1">
                  <c:v>41.86056200665805</c:v>
                </c:pt>
                <c:pt idx="2">
                  <c:v>44.962423748352208</c:v>
                </c:pt>
                <c:pt idx="3">
                  <c:v>47.017668807912202</c:v>
                </c:pt>
                <c:pt idx="4">
                  <c:v>46.463554354332089</c:v>
                </c:pt>
                <c:pt idx="5">
                  <c:v>45.876812070223608</c:v>
                </c:pt>
                <c:pt idx="6">
                  <c:v>45.254366798619273</c:v>
                </c:pt>
                <c:pt idx="7">
                  <c:v>44.588508764116561</c:v>
                </c:pt>
                <c:pt idx="8">
                  <c:v>43.8668419996851</c:v>
                </c:pt>
                <c:pt idx="9">
                  <c:v>43.416935016269427</c:v>
                </c:pt>
                <c:pt idx="10">
                  <c:v>43.048389883111476</c:v>
                </c:pt>
                <c:pt idx="11">
                  <c:v>42.752925692243302</c:v>
                </c:pt>
                <c:pt idx="12">
                  <c:v>42.521058164162881</c:v>
                </c:pt>
                <c:pt idx="13">
                  <c:v>42.343270105397849</c:v>
                </c:pt>
                <c:pt idx="14">
                  <c:v>42.210703906535961</c:v>
                </c:pt>
                <c:pt idx="15">
                  <c:v>42.115637136852044</c:v>
                </c:pt>
                <c:pt idx="16">
                  <c:v>42.051807215288747</c:v>
                </c:pt>
                <c:pt idx="17">
                  <c:v>42.014446023173889</c:v>
                </c:pt>
                <c:pt idx="18">
                  <c:v>42.000165378421137</c:v>
                </c:pt>
                <c:pt idx="19">
                  <c:v>42.006731249825435</c:v>
                </c:pt>
                <c:pt idx="20">
                  <c:v>42.032641363519438</c:v>
                </c:pt>
                <c:pt idx="21">
                  <c:v>42.076684729219174</c:v>
                </c:pt>
                <c:pt idx="22">
                  <c:v>42.137618875050109</c:v>
                </c:pt>
                <c:pt idx="23">
                  <c:v>42.214023808319531</c:v>
                </c:pt>
                <c:pt idx="24">
                  <c:v>42.304286105961133</c:v>
                </c:pt>
                <c:pt idx="25">
                  <c:v>42.406714095961732</c:v>
                </c:pt>
                <c:pt idx="26">
                  <c:v>42.519797928014292</c:v>
                </c:pt>
              </c:numCache>
            </c:numRef>
          </c:val>
          <c:smooth val="0"/>
          <c:extLst>
            <c:ext xmlns:c16="http://schemas.microsoft.com/office/drawing/2014/chart" uri="{C3380CC4-5D6E-409C-BE32-E72D297353CC}">
              <c16:uniqueId val="{00000007-5ABC-4F84-A83A-A65FE3974FCD}"/>
            </c:ext>
          </c:extLst>
        </c:ser>
        <c:ser>
          <c:idx val="4"/>
          <c:order val="4"/>
          <c:tx>
            <c:strRef>
              <c:f>'22 pav.'!$I$3</c:f>
              <c:strCache>
                <c:ptCount val="1"/>
                <c:pt idx="0">
                  <c:v>Mastrichto kriterijaus riba</c:v>
                </c:pt>
              </c:strCache>
            </c:strRef>
          </c:tx>
          <c:spPr>
            <a:ln w="28575" cap="rnd">
              <a:solidFill>
                <a:schemeClr val="bg2">
                  <a:lumMod val="75000"/>
                </a:schemeClr>
              </a:solidFill>
              <a:prstDash val="dash"/>
              <a:round/>
            </a:ln>
            <a:effectLst/>
          </c:spPr>
          <c:marker>
            <c:symbol val="none"/>
          </c:marker>
          <c:cat>
            <c:numRef>
              <c:f>'22 pav.'!$D$4:$D$30</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'22 pav.'!$I$4:$I$30</c:f>
              <c:numCache>
                <c:formatCode>0.0</c:formatCode>
                <c:ptCount val="27"/>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numCache>
            </c:numRef>
          </c:val>
          <c:smooth val="0"/>
          <c:extLst>
            <c:ext xmlns:c16="http://schemas.microsoft.com/office/drawing/2014/chart" uri="{C3380CC4-5D6E-409C-BE32-E72D297353CC}">
              <c16:uniqueId val="{00000009-5ABC-4F84-A83A-A65FE3974FCD}"/>
            </c:ext>
          </c:extLst>
        </c:ser>
        <c:dLbls>
          <c:showLegendKey val="0"/>
          <c:showVal val="0"/>
          <c:showCatName val="0"/>
          <c:showSerName val="0"/>
          <c:showPercent val="0"/>
          <c:showBubbleSize val="0"/>
        </c:dLbls>
        <c:smooth val="0"/>
        <c:axId val="572930608"/>
        <c:axId val="572925808"/>
      </c:lineChart>
      <c:catAx>
        <c:axId val="572930608"/>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25808"/>
        <c:crosses val="autoZero"/>
        <c:auto val="1"/>
        <c:lblAlgn val="ctr"/>
        <c:lblOffset val="100"/>
        <c:tickLblSkip val="2"/>
        <c:tickMarkSkip val="2"/>
        <c:noMultiLvlLbl val="0"/>
      </c:catAx>
      <c:valAx>
        <c:axId val="572925808"/>
        <c:scaling>
          <c:orientation val="minMax"/>
        </c:scaling>
        <c:delete val="0"/>
        <c:axPos val="l"/>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30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412718310708677E-2"/>
          <c:y val="0.10390273229600912"/>
          <c:w val="0.91621383148002022"/>
          <c:h val="0.74096687434723107"/>
        </c:manualLayout>
      </c:layout>
      <c:barChart>
        <c:barDir val="col"/>
        <c:grouping val="stacked"/>
        <c:varyColors val="0"/>
        <c:ser>
          <c:idx val="3"/>
          <c:order val="0"/>
          <c:tx>
            <c:strRef>
              <c:f>'3 priedas.'!$H$3</c:f>
              <c:strCache>
                <c:ptCount val="1"/>
                <c:pt idx="0">
                  <c:v>Lietuva</c:v>
                </c:pt>
              </c:strCache>
            </c:strRef>
          </c:tx>
          <c:spPr>
            <a:solidFill>
              <a:schemeClr val="accent4"/>
            </a:solidFill>
            <a:ln>
              <a:noFill/>
            </a:ln>
            <a:effectLst/>
          </c:spPr>
          <c:invertIfNegative val="0"/>
          <c:cat>
            <c:numRef>
              <c:f>'3 priedas.'!$D$5:$D$27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 priedas.'!$H$5:$H$27</c:f>
              <c:numCache>
                <c:formatCode>0.0;\ \–0.0</c:formatCode>
                <c:ptCount val="23"/>
                <c:pt idx="0">
                  <c:v>-12.32</c:v>
                </c:pt>
                <c:pt idx="1">
                  <c:v>-21.509</c:v>
                </c:pt>
                <c:pt idx="2">
                  <c:v>-31.882000000000001</c:v>
                </c:pt>
                <c:pt idx="3">
                  <c:v>-49.866</c:v>
                </c:pt>
                <c:pt idx="4">
                  <c:v>-24.17</c:v>
                </c:pt>
                <c:pt idx="5">
                  <c:v>-21.451000000000001</c:v>
                </c:pt>
                <c:pt idx="6">
                  <c:v>-15.456</c:v>
                </c:pt>
                <c:pt idx="7">
                  <c:v>-28.701000000000001</c:v>
                </c:pt>
                <c:pt idx="8">
                  <c:v>-75.162000000000006</c:v>
                </c:pt>
                <c:pt idx="9">
                  <c:v>-37.493000000000002</c:v>
                </c:pt>
                <c:pt idx="10">
                  <c:v>-16.64</c:v>
                </c:pt>
                <c:pt idx="11">
                  <c:v>-13.013</c:v>
                </c:pt>
                <c:pt idx="12">
                  <c:v>-11.138</c:v>
                </c:pt>
                <c:pt idx="13">
                  <c:v>-18.779</c:v>
                </c:pt>
                <c:pt idx="14">
                  <c:v>-27.047000000000001</c:v>
                </c:pt>
                <c:pt idx="15">
                  <c:v>-25.831</c:v>
                </c:pt>
                <c:pt idx="16">
                  <c:v>-8.9930000000000003</c:v>
                </c:pt>
                <c:pt idx="17">
                  <c:v>-1.794</c:v>
                </c:pt>
                <c:pt idx="18">
                  <c:v>7.4770000000000003</c:v>
                </c:pt>
                <c:pt idx="19">
                  <c:v>4.8860000000000001</c:v>
                </c:pt>
                <c:pt idx="20">
                  <c:v>7.64</c:v>
                </c:pt>
                <c:pt idx="21">
                  <c:v>7.266</c:v>
                </c:pt>
                <c:pt idx="22">
                  <c:v>0</c:v>
                </c:pt>
              </c:numCache>
            </c:numRef>
          </c:val>
          <c:extLst>
            <c:ext xmlns:c16="http://schemas.microsoft.com/office/drawing/2014/chart" uri="{C3380CC4-5D6E-409C-BE32-E72D297353CC}">
              <c16:uniqueId val="{00000002-0487-4765-B2B5-9DF4D4AB102A}"/>
            </c:ext>
          </c:extLst>
        </c:ser>
        <c:ser>
          <c:idx val="5"/>
          <c:order val="2"/>
          <c:tx>
            <c:strRef>
              <c:f>'3 priedas.'!$J$3</c:f>
              <c:strCache>
                <c:ptCount val="1"/>
                <c:pt idx="0">
                  <c:v>Ukraina</c:v>
                </c:pt>
              </c:strCache>
            </c:strRef>
          </c:tx>
          <c:spPr>
            <a:solidFill>
              <a:schemeClr val="accent6"/>
            </a:solidFill>
            <a:ln>
              <a:noFill/>
            </a:ln>
            <a:effectLst/>
          </c:spPr>
          <c:invertIfNegative val="0"/>
          <c:cat>
            <c:numRef>
              <c:f>'3 priedas.'!$D$5:$D$27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 priedas.'!$J$5:$J$27</c:f>
              <c:numCache>
                <c:formatCode>0.0;\ \–0.0</c:formatCode>
                <c:ptCount val="23"/>
                <c:pt idx="0">
                  <c:v>0.20599999999999999</c:v>
                </c:pt>
                <c:pt idx="1">
                  <c:v>-8.4000000000000005E-2</c:v>
                </c:pt>
                <c:pt idx="2">
                  <c:v>0.11899999999999999</c:v>
                </c:pt>
                <c:pt idx="3">
                  <c:v>9.6000000000000002E-2</c:v>
                </c:pt>
                <c:pt idx="4">
                  <c:v>8.5000000000000006E-2</c:v>
                </c:pt>
                <c:pt idx="5">
                  <c:v>8.7999999999999995E-2</c:v>
                </c:pt>
                <c:pt idx="6">
                  <c:v>-0.13200000000000001</c:v>
                </c:pt>
                <c:pt idx="7">
                  <c:v>-0.68600000000000005</c:v>
                </c:pt>
                <c:pt idx="8">
                  <c:v>-0.42199999999999999</c:v>
                </c:pt>
                <c:pt idx="9">
                  <c:v>-0.13100000000000001</c:v>
                </c:pt>
                <c:pt idx="10">
                  <c:v>-0.48399999999999999</c:v>
                </c:pt>
                <c:pt idx="11">
                  <c:v>-0.27100000000000002</c:v>
                </c:pt>
                <c:pt idx="12">
                  <c:v>0.55500000000000005</c:v>
                </c:pt>
                <c:pt idx="13">
                  <c:v>0.74</c:v>
                </c:pt>
                <c:pt idx="14">
                  <c:v>1.268</c:v>
                </c:pt>
                <c:pt idx="15">
                  <c:v>3.19</c:v>
                </c:pt>
                <c:pt idx="16">
                  <c:v>4.5430000000000001</c:v>
                </c:pt>
                <c:pt idx="17">
                  <c:v>6.4109999999999996</c:v>
                </c:pt>
                <c:pt idx="18">
                  <c:v>5.8460000000000001</c:v>
                </c:pt>
                <c:pt idx="19">
                  <c:v>4.415</c:v>
                </c:pt>
                <c:pt idx="20">
                  <c:v>43.292999999999999</c:v>
                </c:pt>
                <c:pt idx="21">
                  <c:v>2.2149999999999999</c:v>
                </c:pt>
                <c:pt idx="22">
                  <c:v>0</c:v>
                </c:pt>
              </c:numCache>
            </c:numRef>
          </c:val>
          <c:extLst>
            <c:ext xmlns:c16="http://schemas.microsoft.com/office/drawing/2014/chart" uri="{C3380CC4-5D6E-409C-BE32-E72D297353CC}">
              <c16:uniqueId val="{00000004-0487-4765-B2B5-9DF4D4AB102A}"/>
            </c:ext>
          </c:extLst>
        </c:ser>
        <c:ser>
          <c:idx val="1"/>
          <c:order val="3"/>
          <c:tx>
            <c:strRef>
              <c:f>'3 priedas.'!$F$3</c:f>
              <c:strCache>
                <c:ptCount val="1"/>
                <c:pt idx="0">
                  <c:v>Baltarusija</c:v>
                </c:pt>
              </c:strCache>
            </c:strRef>
          </c:tx>
          <c:spPr>
            <a:solidFill>
              <a:schemeClr val="accent3"/>
            </a:solidFill>
            <a:ln>
              <a:noFill/>
            </a:ln>
            <a:effectLst/>
          </c:spPr>
          <c:invertIfNegative val="0"/>
          <c:cat>
            <c:numRef>
              <c:f>'3 priedas.'!$D$5:$D$27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 priedas.'!$F$5:$F$27</c:f>
              <c:numCache>
                <c:formatCode>0.0;\ \–0.0</c:formatCode>
                <c:ptCount val="23"/>
                <c:pt idx="0">
                  <c:v>0.20899999999999999</c:v>
                </c:pt>
                <c:pt idx="1">
                  <c:v>9.8000000000000004E-2</c:v>
                </c:pt>
                <c:pt idx="2">
                  <c:v>7.0000000000000007E-2</c:v>
                </c:pt>
                <c:pt idx="3">
                  <c:v>0.126</c:v>
                </c:pt>
                <c:pt idx="4">
                  <c:v>0.33500000000000002</c:v>
                </c:pt>
                <c:pt idx="5">
                  <c:v>0.39</c:v>
                </c:pt>
                <c:pt idx="6">
                  <c:v>0.20499999999999999</c:v>
                </c:pt>
                <c:pt idx="7">
                  <c:v>-0.61699999999999999</c:v>
                </c:pt>
                <c:pt idx="8">
                  <c:v>-0.92500000000000004</c:v>
                </c:pt>
                <c:pt idx="9">
                  <c:v>-0.41199999999999998</c:v>
                </c:pt>
                <c:pt idx="10">
                  <c:v>-0.36799999999999999</c:v>
                </c:pt>
                <c:pt idx="11">
                  <c:v>-0.39900000000000002</c:v>
                </c:pt>
                <c:pt idx="12">
                  <c:v>-0.23899999999999999</c:v>
                </c:pt>
                <c:pt idx="13">
                  <c:v>-0.67100000000000004</c:v>
                </c:pt>
                <c:pt idx="14">
                  <c:v>0.75900000000000001</c:v>
                </c:pt>
                <c:pt idx="15">
                  <c:v>1.788</c:v>
                </c:pt>
                <c:pt idx="16">
                  <c:v>2.9060000000000001</c:v>
                </c:pt>
                <c:pt idx="17">
                  <c:v>5.0599999999999996</c:v>
                </c:pt>
                <c:pt idx="18">
                  <c:v>4.8280000000000003</c:v>
                </c:pt>
                <c:pt idx="19">
                  <c:v>7.1719999999999997</c:v>
                </c:pt>
                <c:pt idx="20">
                  <c:v>14.202999999999999</c:v>
                </c:pt>
                <c:pt idx="21">
                  <c:v>13.744999999999999</c:v>
                </c:pt>
                <c:pt idx="22">
                  <c:v>0</c:v>
                </c:pt>
              </c:numCache>
            </c:numRef>
          </c:val>
          <c:extLst>
            <c:ext xmlns:c16="http://schemas.microsoft.com/office/drawing/2014/chart" uri="{C3380CC4-5D6E-409C-BE32-E72D297353CC}">
              <c16:uniqueId val="{00000000-0487-4765-B2B5-9DF4D4AB102A}"/>
            </c:ext>
          </c:extLst>
        </c:ser>
        <c:ser>
          <c:idx val="2"/>
          <c:order val="4"/>
          <c:tx>
            <c:strRef>
              <c:f>'3 priedas.'!$G$3</c:f>
              <c:strCache>
                <c:ptCount val="1"/>
                <c:pt idx="0">
                  <c:v>Jungtinės Valstijos</c:v>
                </c:pt>
              </c:strCache>
            </c:strRef>
          </c:tx>
          <c:spPr>
            <a:solidFill>
              <a:schemeClr val="accent5"/>
            </a:solidFill>
            <a:ln>
              <a:noFill/>
            </a:ln>
            <a:effectLst/>
          </c:spPr>
          <c:invertIfNegative val="0"/>
          <c:cat>
            <c:numRef>
              <c:f>'3 priedas.'!$D$5:$D$27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 priedas.'!$G$5:$G$27</c:f>
              <c:numCache>
                <c:formatCode>0.0;\ \–0.0</c:formatCode>
                <c:ptCount val="23"/>
                <c:pt idx="0">
                  <c:v>5.1999999999999998E-2</c:v>
                </c:pt>
                <c:pt idx="1">
                  <c:v>-6.0000000000000001E-3</c:v>
                </c:pt>
                <c:pt idx="2">
                  <c:v>-1.6E-2</c:v>
                </c:pt>
                <c:pt idx="3">
                  <c:v>-1.4999999999999999E-2</c:v>
                </c:pt>
                <c:pt idx="4">
                  <c:v>-9.5000000000000001E-2</c:v>
                </c:pt>
                <c:pt idx="5">
                  <c:v>-5.7000000000000002E-2</c:v>
                </c:pt>
                <c:pt idx="6">
                  <c:v>-8.4000000000000005E-2</c:v>
                </c:pt>
                <c:pt idx="7">
                  <c:v>-0.08</c:v>
                </c:pt>
                <c:pt idx="8">
                  <c:v>-0.11700000000000001</c:v>
                </c:pt>
                <c:pt idx="9">
                  <c:v>-5.8000000000000003E-2</c:v>
                </c:pt>
                <c:pt idx="10">
                  <c:v>-0.156</c:v>
                </c:pt>
                <c:pt idx="11">
                  <c:v>-0.20200000000000001</c:v>
                </c:pt>
                <c:pt idx="12">
                  <c:v>-0.186</c:v>
                </c:pt>
                <c:pt idx="13">
                  <c:v>-0.214</c:v>
                </c:pt>
                <c:pt idx="14">
                  <c:v>-0.106</c:v>
                </c:pt>
                <c:pt idx="15">
                  <c:v>-8.2000000000000003E-2</c:v>
                </c:pt>
                <c:pt idx="16">
                  <c:v>-0.11</c:v>
                </c:pt>
                <c:pt idx="17">
                  <c:v>-5.8999999999999997E-2</c:v>
                </c:pt>
                <c:pt idx="18">
                  <c:v>-3.1E-2</c:v>
                </c:pt>
                <c:pt idx="19">
                  <c:v>3.6999999999999998E-2</c:v>
                </c:pt>
                <c:pt idx="20">
                  <c:v>2.7E-2</c:v>
                </c:pt>
                <c:pt idx="21">
                  <c:v>9.8000000000000004E-2</c:v>
                </c:pt>
                <c:pt idx="22">
                  <c:v>0</c:v>
                </c:pt>
              </c:numCache>
            </c:numRef>
          </c:val>
          <c:extLst>
            <c:ext xmlns:c16="http://schemas.microsoft.com/office/drawing/2014/chart" uri="{C3380CC4-5D6E-409C-BE32-E72D297353CC}">
              <c16:uniqueId val="{00000001-0487-4765-B2B5-9DF4D4AB102A}"/>
            </c:ext>
          </c:extLst>
        </c:ser>
        <c:ser>
          <c:idx val="4"/>
          <c:order val="5"/>
          <c:tx>
            <c:strRef>
              <c:f>'3 priedas.'!$I$3</c:f>
              <c:strCache>
                <c:ptCount val="1"/>
                <c:pt idx="0">
                  <c:v>Rusija</c:v>
                </c:pt>
              </c:strCache>
            </c:strRef>
          </c:tx>
          <c:spPr>
            <a:solidFill>
              <a:schemeClr val="accent2"/>
            </a:solidFill>
            <a:ln>
              <a:noFill/>
            </a:ln>
            <a:effectLst/>
          </c:spPr>
          <c:invertIfNegative val="0"/>
          <c:cat>
            <c:numRef>
              <c:f>'3 priedas.'!$D$5:$D$27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 priedas.'!$I$5:$I$27</c:f>
              <c:numCache>
                <c:formatCode>0.0;\ \–0.0</c:formatCode>
                <c:ptCount val="23"/>
                <c:pt idx="0">
                  <c:v>0.23100000000000001</c:v>
                </c:pt>
                <c:pt idx="1">
                  <c:v>-8.0000000000000002E-3</c:v>
                </c:pt>
                <c:pt idx="2">
                  <c:v>-4.2999999999999997E-2</c:v>
                </c:pt>
                <c:pt idx="3">
                  <c:v>-0.252</c:v>
                </c:pt>
                <c:pt idx="4">
                  <c:v>-0.107</c:v>
                </c:pt>
                <c:pt idx="5">
                  <c:v>4.0000000000000001E-3</c:v>
                </c:pt>
                <c:pt idx="6">
                  <c:v>-0.26700000000000002</c:v>
                </c:pt>
                <c:pt idx="7">
                  <c:v>-0.36299999999999999</c:v>
                </c:pt>
                <c:pt idx="8">
                  <c:v>-0.312</c:v>
                </c:pt>
                <c:pt idx="9">
                  <c:v>-4.9000000000000002E-2</c:v>
                </c:pt>
                <c:pt idx="10">
                  <c:v>-4.2999999999999997E-2</c:v>
                </c:pt>
                <c:pt idx="11">
                  <c:v>-1.6E-2</c:v>
                </c:pt>
                <c:pt idx="12">
                  <c:v>0.46700000000000003</c:v>
                </c:pt>
                <c:pt idx="13">
                  <c:v>-0.96799999999999997</c:v>
                </c:pt>
                <c:pt idx="14">
                  <c:v>-0.48699999999999999</c:v>
                </c:pt>
                <c:pt idx="15">
                  <c:v>-0.50600000000000001</c:v>
                </c:pt>
                <c:pt idx="16">
                  <c:v>-0.153</c:v>
                </c:pt>
                <c:pt idx="17">
                  <c:v>0.17899999999999999</c:v>
                </c:pt>
                <c:pt idx="18">
                  <c:v>0.33300000000000002</c:v>
                </c:pt>
                <c:pt idx="19">
                  <c:v>0.85699999999999998</c:v>
                </c:pt>
                <c:pt idx="20">
                  <c:v>1.919</c:v>
                </c:pt>
                <c:pt idx="21">
                  <c:v>1.226</c:v>
                </c:pt>
                <c:pt idx="22">
                  <c:v>0</c:v>
                </c:pt>
              </c:numCache>
            </c:numRef>
          </c:val>
          <c:extLst>
            <c:ext xmlns:c16="http://schemas.microsoft.com/office/drawing/2014/chart" uri="{C3380CC4-5D6E-409C-BE32-E72D297353CC}">
              <c16:uniqueId val="{00000003-0487-4765-B2B5-9DF4D4AB102A}"/>
            </c:ext>
          </c:extLst>
        </c:ser>
        <c:ser>
          <c:idx val="6"/>
          <c:order val="6"/>
          <c:tx>
            <c:strRef>
              <c:f>'3 priedas.'!$K$3</c:f>
              <c:strCache>
                <c:ptCount val="1"/>
                <c:pt idx="0">
                  <c:v>Kiti</c:v>
                </c:pt>
              </c:strCache>
            </c:strRef>
          </c:tx>
          <c:spPr>
            <a:solidFill>
              <a:schemeClr val="accent1"/>
            </a:solidFill>
            <a:ln>
              <a:noFill/>
            </a:ln>
            <a:effectLst/>
          </c:spPr>
          <c:invertIfNegative val="0"/>
          <c:cat>
            <c:numRef>
              <c:f>'3 priedas.'!$D$5:$D$27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 priedas.'!$K$5:$K$27</c:f>
              <c:numCache>
                <c:formatCode>0.0;\ \–0.0</c:formatCode>
                <c:ptCount val="23"/>
                <c:pt idx="0">
                  <c:v>1.2999999999999999E-2</c:v>
                </c:pt>
                <c:pt idx="1">
                  <c:v>-4.5999999999999999E-2</c:v>
                </c:pt>
                <c:pt idx="2">
                  <c:v>-0.38600000000000001</c:v>
                </c:pt>
                <c:pt idx="3">
                  <c:v>-1.1850000000000001</c:v>
                </c:pt>
                <c:pt idx="4">
                  <c:v>-0.69299999999999995</c:v>
                </c:pt>
                <c:pt idx="5">
                  <c:v>-0.748</c:v>
                </c:pt>
                <c:pt idx="6">
                  <c:v>-0.71899999999999997</c:v>
                </c:pt>
                <c:pt idx="7">
                  <c:v>-1.5660000000000001</c:v>
                </c:pt>
                <c:pt idx="8">
                  <c:v>-1.006</c:v>
                </c:pt>
                <c:pt idx="9">
                  <c:v>-3.5000000000000003E-2</c:v>
                </c:pt>
                <c:pt idx="10">
                  <c:v>-0.31900000000000001</c:v>
                </c:pt>
                <c:pt idx="11">
                  <c:v>-0.224</c:v>
                </c:pt>
                <c:pt idx="12">
                  <c:v>0.21099999999999999</c:v>
                </c:pt>
                <c:pt idx="13">
                  <c:v>0.53200000000000003</c:v>
                </c:pt>
                <c:pt idx="14">
                  <c:v>0.70899999999999996</c:v>
                </c:pt>
                <c:pt idx="15">
                  <c:v>0.79500000000000004</c:v>
                </c:pt>
                <c:pt idx="16">
                  <c:v>0.58899999999999997</c:v>
                </c:pt>
                <c:pt idx="17">
                  <c:v>1.288</c:v>
                </c:pt>
                <c:pt idx="18">
                  <c:v>2.3220000000000001</c:v>
                </c:pt>
                <c:pt idx="19">
                  <c:v>2.286</c:v>
                </c:pt>
                <c:pt idx="20">
                  <c:v>5.0149999999999997</c:v>
                </c:pt>
                <c:pt idx="21">
                  <c:v>20.443999999999999</c:v>
                </c:pt>
                <c:pt idx="22">
                  <c:v>0</c:v>
                </c:pt>
              </c:numCache>
            </c:numRef>
          </c:val>
          <c:extLst>
            <c:ext xmlns:c16="http://schemas.microsoft.com/office/drawing/2014/chart" uri="{C3380CC4-5D6E-409C-BE32-E72D297353CC}">
              <c16:uniqueId val="{00000005-0487-4765-B2B5-9DF4D4AB102A}"/>
            </c:ext>
          </c:extLst>
        </c:ser>
        <c:dLbls>
          <c:showLegendKey val="0"/>
          <c:showVal val="0"/>
          <c:showCatName val="0"/>
          <c:showSerName val="0"/>
          <c:showPercent val="0"/>
          <c:showBubbleSize val="0"/>
        </c:dLbls>
        <c:gapWidth val="150"/>
        <c:overlap val="100"/>
        <c:axId val="1897929136"/>
        <c:axId val="1897940656"/>
      </c:barChart>
      <c:lineChart>
        <c:grouping val="standard"/>
        <c:varyColors val="0"/>
        <c:ser>
          <c:idx val="0"/>
          <c:order val="1"/>
          <c:tx>
            <c:strRef>
              <c:f>'3 priedas.'!$E$3</c:f>
              <c:strCache>
                <c:ptCount val="1"/>
                <c:pt idx="0">
                  <c:v>Iš viso pagal pilietybę</c:v>
                </c:pt>
              </c:strCache>
            </c:strRef>
          </c:tx>
          <c:spPr>
            <a:ln w="38100" cap="rnd">
              <a:solidFill>
                <a:srgbClr val="D41A1F"/>
              </a:solidFill>
              <a:round/>
            </a:ln>
            <a:effectLst/>
          </c:spPr>
          <c:marker>
            <c:symbol val="none"/>
          </c:marker>
          <c:cat>
            <c:numRef>
              <c:f>'3 priedas.'!$D$5:$D$27</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'3 priedas.'!$E$5:$E$27</c:f>
              <c:numCache>
                <c:formatCode>0.0;\ \–0.0</c:formatCode>
                <c:ptCount val="23"/>
                <c:pt idx="0">
                  <c:v>-11.609</c:v>
                </c:pt>
                <c:pt idx="1">
                  <c:v>-21.555</c:v>
                </c:pt>
                <c:pt idx="2">
                  <c:v>-32.137999999999998</c:v>
                </c:pt>
                <c:pt idx="3">
                  <c:v>-51.095999999999997</c:v>
                </c:pt>
                <c:pt idx="4">
                  <c:v>-24.645</c:v>
                </c:pt>
                <c:pt idx="5">
                  <c:v>-21.774000000000001</c:v>
                </c:pt>
                <c:pt idx="6">
                  <c:v>-16.452999999999999</c:v>
                </c:pt>
                <c:pt idx="7">
                  <c:v>-32.012999999999998</c:v>
                </c:pt>
                <c:pt idx="8">
                  <c:v>-77.944000000000003</c:v>
                </c:pt>
                <c:pt idx="9">
                  <c:v>-38.177999999999997</c:v>
                </c:pt>
                <c:pt idx="10">
                  <c:v>-18.010000000000002</c:v>
                </c:pt>
                <c:pt idx="11">
                  <c:v>-14.125</c:v>
                </c:pt>
                <c:pt idx="12">
                  <c:v>-10.33</c:v>
                </c:pt>
                <c:pt idx="13">
                  <c:v>-19.36</c:v>
                </c:pt>
                <c:pt idx="14">
                  <c:v>-24.904</c:v>
                </c:pt>
                <c:pt idx="15">
                  <c:v>-20.646000000000001</c:v>
                </c:pt>
                <c:pt idx="16">
                  <c:v>-1.218</c:v>
                </c:pt>
                <c:pt idx="17">
                  <c:v>11.085000000000001</c:v>
                </c:pt>
                <c:pt idx="18">
                  <c:v>20.774999999999999</c:v>
                </c:pt>
                <c:pt idx="19">
                  <c:v>19.652999999999999</c:v>
                </c:pt>
                <c:pt idx="20">
                  <c:v>72.096999999999994</c:v>
                </c:pt>
                <c:pt idx="21">
                  <c:v>44.994</c:v>
                </c:pt>
                <c:pt idx="22">
                  <c:v>23.099</c:v>
                </c:pt>
              </c:numCache>
            </c:numRef>
          </c:val>
          <c:smooth val="0"/>
          <c:extLst>
            <c:ext xmlns:c16="http://schemas.microsoft.com/office/drawing/2014/chart" uri="{C3380CC4-5D6E-409C-BE32-E72D297353CC}">
              <c16:uniqueId val="{00000006-0487-4765-B2B5-9DF4D4AB102A}"/>
            </c:ext>
          </c:extLst>
        </c:ser>
        <c:dLbls>
          <c:showLegendKey val="0"/>
          <c:showVal val="0"/>
          <c:showCatName val="0"/>
          <c:showSerName val="0"/>
          <c:showPercent val="0"/>
          <c:showBubbleSize val="0"/>
        </c:dLbls>
        <c:marker val="1"/>
        <c:smooth val="0"/>
        <c:axId val="1897929136"/>
        <c:axId val="1897940656"/>
      </c:lineChart>
      <c:catAx>
        <c:axId val="1897929136"/>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897940656"/>
        <c:crosses val="autoZero"/>
        <c:auto val="1"/>
        <c:lblAlgn val="ctr"/>
        <c:lblOffset val="100"/>
        <c:tickLblSkip val="2"/>
        <c:noMultiLvlLbl val="0"/>
      </c:catAx>
      <c:valAx>
        <c:axId val="1897940656"/>
        <c:scaling>
          <c:orientation val="minMax"/>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tūkst.</a:t>
                </a:r>
              </a:p>
            </c:rich>
          </c:tx>
          <c:layout>
            <c:manualLayout>
              <c:xMode val="edge"/>
              <c:yMode val="edge"/>
              <c:x val="1.7373450209271106E-2"/>
              <c:y val="9.250590670064169E-4"/>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_ ;\–#,##0\ "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897929136"/>
        <c:crosses val="autoZero"/>
        <c:crossBetween val="between"/>
      </c:valAx>
      <c:spPr>
        <a:noFill/>
        <a:ln>
          <a:noFill/>
        </a:ln>
        <a:effectLst/>
      </c:spPr>
    </c:plotArea>
    <c:legend>
      <c:legendPos val="b"/>
      <c:layout>
        <c:manualLayout>
          <c:xMode val="edge"/>
          <c:yMode val="edge"/>
          <c:x val="8.9613549550087337E-2"/>
          <c:y val="0.94172454177354104"/>
          <c:w val="0.8999999378187179"/>
          <c:h val="5.827556896573240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7593255388529E-2"/>
          <c:y val="0.125"/>
          <c:w val="0.87965277067639269"/>
          <c:h val="0.64593585531257081"/>
        </c:manualLayout>
      </c:layout>
      <c:barChart>
        <c:barDir val="col"/>
        <c:grouping val="stacked"/>
        <c:varyColors val="0"/>
        <c:ser>
          <c:idx val="0"/>
          <c:order val="0"/>
          <c:tx>
            <c:strRef>
              <c:f>'7 priedas.'!$E$3</c:f>
              <c:strCache>
                <c:ptCount val="1"/>
                <c:pt idx="0">
                  <c:v>Jaunesni nei 30 metų</c:v>
                </c:pt>
              </c:strCache>
            </c:strRef>
          </c:tx>
          <c:spPr>
            <a:solidFill>
              <a:schemeClr val="accent1"/>
            </a:solidFill>
            <a:ln>
              <a:noFill/>
            </a:ln>
            <a:effectLst/>
          </c:spPr>
          <c:invertIfNegative val="0"/>
          <c:dLbls>
            <c:dLbl>
              <c:idx val="1"/>
              <c:layout>
                <c:manualLayout>
                  <c:x val="9.5261738360866663E-17"/>
                  <c:y val="-3.323363243602525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10-4A2B-AC3B-AA213A393B5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 priedas.'!$D$4:$D$5</c:f>
              <c:numCache>
                <c:formatCode>General</c:formatCode>
                <c:ptCount val="2"/>
                <c:pt idx="0">
                  <c:v>2013</c:v>
                </c:pt>
                <c:pt idx="1">
                  <c:v>2022</c:v>
                </c:pt>
              </c:numCache>
            </c:numRef>
          </c:cat>
          <c:val>
            <c:numRef>
              <c:f>'7 priedas.'!$E$4:$E$5</c:f>
              <c:numCache>
                <c:formatCode>0.0</c:formatCode>
                <c:ptCount val="2"/>
                <c:pt idx="0">
                  <c:v>6.5812337098175497</c:v>
                </c:pt>
                <c:pt idx="1">
                  <c:v>4.6420824295010847</c:v>
                </c:pt>
              </c:numCache>
            </c:numRef>
          </c:val>
          <c:extLst>
            <c:ext xmlns:c16="http://schemas.microsoft.com/office/drawing/2014/chart" uri="{C3380CC4-5D6E-409C-BE32-E72D297353CC}">
              <c16:uniqueId val="{00000001-1C10-4A2B-AC3B-AA213A393B5B}"/>
            </c:ext>
          </c:extLst>
        </c:ser>
        <c:ser>
          <c:idx val="1"/>
          <c:order val="1"/>
          <c:tx>
            <c:strRef>
              <c:f>'7 priedas.'!$F$3</c:f>
              <c:strCache>
                <c:ptCount val="1"/>
                <c:pt idx="0">
                  <c:v>Nuo 30 iki 39 metų</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 priedas.'!$D$4:$D$5</c:f>
              <c:numCache>
                <c:formatCode>General</c:formatCode>
                <c:ptCount val="2"/>
                <c:pt idx="0">
                  <c:v>2013</c:v>
                </c:pt>
                <c:pt idx="1">
                  <c:v>2022</c:v>
                </c:pt>
              </c:numCache>
            </c:numRef>
          </c:cat>
          <c:val>
            <c:numRef>
              <c:f>'7 priedas.'!$F$4:$F$5</c:f>
              <c:numCache>
                <c:formatCode>0.0</c:formatCode>
                <c:ptCount val="2"/>
                <c:pt idx="0">
                  <c:v>21.558176836195951</c:v>
                </c:pt>
                <c:pt idx="1">
                  <c:v>15.659539303790931</c:v>
                </c:pt>
              </c:numCache>
            </c:numRef>
          </c:val>
          <c:extLst>
            <c:ext xmlns:c16="http://schemas.microsoft.com/office/drawing/2014/chart" uri="{C3380CC4-5D6E-409C-BE32-E72D297353CC}">
              <c16:uniqueId val="{00000002-1C10-4A2B-AC3B-AA213A393B5B}"/>
            </c:ext>
          </c:extLst>
        </c:ser>
        <c:ser>
          <c:idx val="2"/>
          <c:order val="2"/>
          <c:tx>
            <c:strRef>
              <c:f>'7 priedas.'!$G$3</c:f>
              <c:strCache>
                <c:ptCount val="1"/>
                <c:pt idx="0">
                  <c:v>Nuo 40 iki 49 metų</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 priedas.'!$D$4:$D$5</c:f>
              <c:numCache>
                <c:formatCode>General</c:formatCode>
                <c:ptCount val="2"/>
                <c:pt idx="0">
                  <c:v>2013</c:v>
                </c:pt>
                <c:pt idx="1">
                  <c:v>2022</c:v>
                </c:pt>
              </c:numCache>
            </c:numRef>
          </c:cat>
          <c:val>
            <c:numRef>
              <c:f>'7 priedas.'!$G$4:$G$5</c:f>
              <c:numCache>
                <c:formatCode>0.0</c:formatCode>
                <c:ptCount val="2"/>
                <c:pt idx="0">
                  <c:v>29.516139811535119</c:v>
                </c:pt>
                <c:pt idx="1">
                  <c:v>26.451812829253175</c:v>
                </c:pt>
              </c:numCache>
            </c:numRef>
          </c:val>
          <c:extLst>
            <c:ext xmlns:c16="http://schemas.microsoft.com/office/drawing/2014/chart" uri="{C3380CC4-5D6E-409C-BE32-E72D297353CC}">
              <c16:uniqueId val="{00000003-1C10-4A2B-AC3B-AA213A393B5B}"/>
            </c:ext>
          </c:extLst>
        </c:ser>
        <c:ser>
          <c:idx val="3"/>
          <c:order val="3"/>
          <c:tx>
            <c:strRef>
              <c:f>'7 priedas.'!$H$3</c:f>
              <c:strCache>
                <c:ptCount val="1"/>
                <c:pt idx="0">
                  <c:v>Nuo 50 iki 59 metų</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 priedas.'!$D$4:$D$5</c:f>
              <c:numCache>
                <c:formatCode>General</c:formatCode>
                <c:ptCount val="2"/>
                <c:pt idx="0">
                  <c:v>2013</c:v>
                </c:pt>
                <c:pt idx="1">
                  <c:v>2022</c:v>
                </c:pt>
              </c:numCache>
            </c:numRef>
          </c:cat>
          <c:val>
            <c:numRef>
              <c:f>'7 priedas.'!$H$4:$H$5</c:f>
              <c:numCache>
                <c:formatCode>0.0</c:formatCode>
                <c:ptCount val="2"/>
                <c:pt idx="0">
                  <c:v>30.854440954354072</c:v>
                </c:pt>
                <c:pt idx="1">
                  <c:v>32.984195847536412</c:v>
                </c:pt>
              </c:numCache>
            </c:numRef>
          </c:val>
          <c:extLst>
            <c:ext xmlns:c16="http://schemas.microsoft.com/office/drawing/2014/chart" uri="{C3380CC4-5D6E-409C-BE32-E72D297353CC}">
              <c16:uniqueId val="{00000004-1C10-4A2B-AC3B-AA213A393B5B}"/>
            </c:ext>
          </c:extLst>
        </c:ser>
        <c:ser>
          <c:idx val="4"/>
          <c:order val="4"/>
          <c:tx>
            <c:strRef>
              <c:f>'7 priedas.'!$I$3</c:f>
              <c:strCache>
                <c:ptCount val="1"/>
                <c:pt idx="0">
                  <c:v>60 metų ir vyresni</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 priedas.'!$D$4:$D$5</c:f>
              <c:numCache>
                <c:formatCode>General</c:formatCode>
                <c:ptCount val="2"/>
                <c:pt idx="0">
                  <c:v>2013</c:v>
                </c:pt>
                <c:pt idx="1">
                  <c:v>2022</c:v>
                </c:pt>
              </c:numCache>
            </c:numRef>
          </c:cat>
          <c:val>
            <c:numRef>
              <c:f>'7 priedas.'!$I$4:$I$5</c:f>
              <c:numCache>
                <c:formatCode>0.0</c:formatCode>
                <c:ptCount val="2"/>
                <c:pt idx="0">
                  <c:v>11.490008688097307</c:v>
                </c:pt>
                <c:pt idx="1">
                  <c:v>20.262369589918396</c:v>
                </c:pt>
              </c:numCache>
            </c:numRef>
          </c:val>
          <c:extLst>
            <c:ext xmlns:c16="http://schemas.microsoft.com/office/drawing/2014/chart" uri="{C3380CC4-5D6E-409C-BE32-E72D297353CC}">
              <c16:uniqueId val="{00000005-1C10-4A2B-AC3B-AA213A393B5B}"/>
            </c:ext>
          </c:extLst>
        </c:ser>
        <c:dLbls>
          <c:showLegendKey val="0"/>
          <c:showVal val="0"/>
          <c:showCatName val="0"/>
          <c:showSerName val="0"/>
          <c:showPercent val="0"/>
          <c:showBubbleSize val="0"/>
        </c:dLbls>
        <c:gapWidth val="150"/>
        <c:overlap val="100"/>
        <c:axId val="1066396800"/>
        <c:axId val="1066395840"/>
      </c:barChart>
      <c:catAx>
        <c:axId val="1066396800"/>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66395840"/>
        <c:crosses val="autoZero"/>
        <c:auto val="1"/>
        <c:lblAlgn val="ctr"/>
        <c:lblOffset val="100"/>
        <c:noMultiLvlLbl val="0"/>
      </c:catAx>
      <c:valAx>
        <c:axId val="1066395840"/>
        <c:scaling>
          <c:orientation val="minMax"/>
          <c:max val="100"/>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proc.</a:t>
                </a:r>
              </a:p>
            </c:rich>
          </c:tx>
          <c:layout>
            <c:manualLayout>
              <c:xMode val="edge"/>
              <c:yMode val="edge"/>
              <c:x val="2.3449341559577783E-3"/>
              <c:y val="1.0246398401139929E-2"/>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66396800"/>
        <c:crosses val="autoZero"/>
        <c:crossBetween val="between"/>
        <c:majorUnit val="20"/>
      </c:valAx>
      <c:spPr>
        <a:noFill/>
        <a:ln>
          <a:noFill/>
        </a:ln>
        <a:effectLst/>
      </c:spPr>
    </c:plotArea>
    <c:legend>
      <c:legendPos val="b"/>
      <c:layout>
        <c:manualLayout>
          <c:xMode val="edge"/>
          <c:yMode val="edge"/>
          <c:x val="5.1961548454143934E-2"/>
          <c:y val="0.83832922289500511"/>
          <c:w val="0.94803845154585609"/>
          <c:h val="0.1599452242382745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34947538337365E-2"/>
          <c:y val="0.10612666472246525"/>
          <c:w val="0.90406044087146453"/>
          <c:h val="0.72388064180041856"/>
        </c:manualLayout>
      </c:layout>
      <c:areaChart>
        <c:grouping val="stacked"/>
        <c:varyColors val="0"/>
        <c:ser>
          <c:idx val="3"/>
          <c:order val="2"/>
          <c:tx>
            <c:strRef>
              <c:f>'5 pav.'!$D$16</c:f>
              <c:strCache>
                <c:ptCount val="1"/>
                <c:pt idx="0">
                  <c:v>Išmokoms vaikams ir motinystei–tėvystei</c:v>
                </c:pt>
              </c:strCache>
            </c:strRef>
          </c:tx>
          <c:spPr>
            <a:solidFill>
              <a:srgbClr val="D2A0A0"/>
            </a:solidFill>
            <a:ln>
              <a:noFill/>
            </a:ln>
            <a:effectLst/>
          </c:spPr>
          <c:cat>
            <c:numRef>
              <c:f>'5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'5 pav.'!$E$16:$AD$16</c:f>
              <c:numCache>
                <c:formatCode>0.0</c:formatCode>
                <c:ptCount val="26"/>
                <c:pt idx="0">
                  <c:v>1.7420950094903707</c:v>
                </c:pt>
                <c:pt idx="1">
                  <c:v>1.7020309108517813</c:v>
                </c:pt>
                <c:pt idx="2">
                  <c:v>1.6567023824350939</c:v>
                </c:pt>
                <c:pt idx="3">
                  <c:v>1.6321545920135319</c:v>
                </c:pt>
                <c:pt idx="4">
                  <c:v>1.5964049417825885</c:v>
                </c:pt>
                <c:pt idx="5">
                  <c:v>1.5571818700348175</c:v>
                </c:pt>
                <c:pt idx="6">
                  <c:v>1.5195528731114125</c:v>
                </c:pt>
                <c:pt idx="7">
                  <c:v>1.4827980879780644</c:v>
                </c:pt>
                <c:pt idx="8">
                  <c:v>1.4479218433312555</c:v>
                </c:pt>
                <c:pt idx="9">
                  <c:v>1.4162242143264447</c:v>
                </c:pt>
                <c:pt idx="10">
                  <c:v>1.3839960148182358</c:v>
                </c:pt>
                <c:pt idx="11">
                  <c:v>1.3537539730292565</c:v>
                </c:pt>
                <c:pt idx="12">
                  <c:v>1.3279804556187547</c:v>
                </c:pt>
                <c:pt idx="13">
                  <c:v>1.3068479980230874</c:v>
                </c:pt>
                <c:pt idx="14">
                  <c:v>1.2896275218094644</c:v>
                </c:pt>
                <c:pt idx="15">
                  <c:v>1.2764658521629966</c:v>
                </c:pt>
                <c:pt idx="16">
                  <c:v>1.2658168446585774</c:v>
                </c:pt>
                <c:pt idx="17">
                  <c:v>1.2587113798673955</c:v>
                </c:pt>
                <c:pt idx="18">
                  <c:v>1.2551641911318532</c:v>
                </c:pt>
                <c:pt idx="19">
                  <c:v>1.2507322817542383</c:v>
                </c:pt>
                <c:pt idx="20">
                  <c:v>1.2463416756418566</c:v>
                </c:pt>
                <c:pt idx="21">
                  <c:v>1.2420156272201763</c:v>
                </c:pt>
                <c:pt idx="22">
                  <c:v>1.2373244885803727</c:v>
                </c:pt>
                <c:pt idx="23">
                  <c:v>1.2321385201672139</c:v>
                </c:pt>
                <c:pt idx="24">
                  <c:v>1.2267602449585162</c:v>
                </c:pt>
                <c:pt idx="25">
                  <c:v>1.2183843794083571</c:v>
                </c:pt>
              </c:numCache>
            </c:numRef>
          </c:val>
          <c:extLst>
            <c:ext xmlns:c16="http://schemas.microsoft.com/office/drawing/2014/chart" uri="{C3380CC4-5D6E-409C-BE32-E72D297353CC}">
              <c16:uniqueId val="{00000000-CBDA-476B-8FDD-E09F057C92B0}"/>
            </c:ext>
          </c:extLst>
        </c:ser>
        <c:ser>
          <c:idx val="4"/>
          <c:order val="3"/>
          <c:tx>
            <c:strRef>
              <c:f>'5 pav.'!$D$15</c:f>
              <c:strCache>
                <c:ptCount val="1"/>
                <c:pt idx="0">
                  <c:v>Švietimui</c:v>
                </c:pt>
              </c:strCache>
            </c:strRef>
          </c:tx>
          <c:spPr>
            <a:solidFill>
              <a:srgbClr val="8C6E87"/>
            </a:solidFill>
            <a:ln>
              <a:noFill/>
            </a:ln>
            <a:effectLst/>
          </c:spPr>
          <c:cat>
            <c:numRef>
              <c:f>'5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'5 pav.'!$E$15:$AD$15</c:f>
              <c:numCache>
                <c:formatCode>0.0</c:formatCode>
                <c:ptCount val="26"/>
                <c:pt idx="0">
                  <c:v>4.0634873555786353</c:v>
                </c:pt>
                <c:pt idx="1">
                  <c:v>4.1890986792208231</c:v>
                </c:pt>
                <c:pt idx="2">
                  <c:v>4.3067584623123514</c:v>
                </c:pt>
                <c:pt idx="3">
                  <c:v>4.3829572145671261</c:v>
                </c:pt>
                <c:pt idx="4">
                  <c:v>4.3346651463266044</c:v>
                </c:pt>
                <c:pt idx="5">
                  <c:v>4.2793528591320751</c:v>
                </c:pt>
                <c:pt idx="6">
                  <c:v>4.2109586277636897</c:v>
                </c:pt>
                <c:pt idx="7">
                  <c:v>4.1556197067447425</c:v>
                </c:pt>
                <c:pt idx="8">
                  <c:v>4.1191777866855688</c:v>
                </c:pt>
                <c:pt idx="9">
                  <c:v>4.0829356856837213</c:v>
                </c:pt>
                <c:pt idx="10">
                  <c:v>4.0513030562245245</c:v>
                </c:pt>
                <c:pt idx="11">
                  <c:v>4.0211031069175833</c:v>
                </c:pt>
                <c:pt idx="12">
                  <c:v>3.9875420769178889</c:v>
                </c:pt>
                <c:pt idx="13">
                  <c:v>3.9507929743585177</c:v>
                </c:pt>
                <c:pt idx="14">
                  <c:v>3.9090106223394447</c:v>
                </c:pt>
                <c:pt idx="15">
                  <c:v>3.8675461313332744</c:v>
                </c:pt>
                <c:pt idx="16">
                  <c:v>3.8289346882025788</c:v>
                </c:pt>
                <c:pt idx="17">
                  <c:v>3.7934848714530665</c:v>
                </c:pt>
                <c:pt idx="18">
                  <c:v>3.7659543911814279</c:v>
                </c:pt>
                <c:pt idx="19">
                  <c:v>3.746334285128051</c:v>
                </c:pt>
                <c:pt idx="20">
                  <c:v>3.7337855946818084</c:v>
                </c:pt>
                <c:pt idx="21">
                  <c:v>3.7307005989560937</c:v>
                </c:pt>
                <c:pt idx="22">
                  <c:v>3.7357229006092321</c:v>
                </c:pt>
                <c:pt idx="23">
                  <c:v>3.7451285638736955</c:v>
                </c:pt>
                <c:pt idx="24">
                  <c:v>3.7622812253563156</c:v>
                </c:pt>
                <c:pt idx="25">
                  <c:v>3.7841969967874265</c:v>
                </c:pt>
              </c:numCache>
            </c:numRef>
          </c:val>
          <c:extLst>
            <c:ext xmlns:c16="http://schemas.microsoft.com/office/drawing/2014/chart" uri="{C3380CC4-5D6E-409C-BE32-E72D297353CC}">
              <c16:uniqueId val="{00000001-CBDA-476B-8FDD-E09F057C92B0}"/>
            </c:ext>
          </c:extLst>
        </c:ser>
        <c:ser>
          <c:idx val="2"/>
          <c:order val="4"/>
          <c:tx>
            <c:strRef>
              <c:f>'5 pav.'!$D$14</c:f>
              <c:strCache>
                <c:ptCount val="1"/>
                <c:pt idx="0">
                  <c:v>Būtinosios ir ilgalaikės sveikatos priežiūrai</c:v>
                </c:pt>
              </c:strCache>
            </c:strRef>
          </c:tx>
          <c:spPr>
            <a:solidFill>
              <a:srgbClr val="BAA7B7"/>
            </a:solidFill>
            <a:ln>
              <a:noFill/>
            </a:ln>
            <a:effectLst/>
          </c:spPr>
          <c:cat>
            <c:numRef>
              <c:f>'5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'5 pav.'!$E$14:$AD$14</c:f>
              <c:numCache>
                <c:formatCode>0.0</c:formatCode>
                <c:ptCount val="26"/>
                <c:pt idx="0">
                  <c:v>6.189841804073505</c:v>
                </c:pt>
                <c:pt idx="1">
                  <c:v>6.2410155451930764</c:v>
                </c:pt>
                <c:pt idx="2">
                  <c:v>6.2978477522620038</c:v>
                </c:pt>
                <c:pt idx="3">
                  <c:v>6.3202374763828066</c:v>
                </c:pt>
                <c:pt idx="4">
                  <c:v>6.3592111044452047</c:v>
                </c:pt>
                <c:pt idx="5">
                  <c:v>6.4010039858809238</c:v>
                </c:pt>
                <c:pt idx="6">
                  <c:v>6.4478701333498325</c:v>
                </c:pt>
                <c:pt idx="7">
                  <c:v>6.4950268006260492</c:v>
                </c:pt>
                <c:pt idx="8">
                  <c:v>6.5527731189602747</c:v>
                </c:pt>
                <c:pt idx="9">
                  <c:v>6.612141503970772</c:v>
                </c:pt>
                <c:pt idx="10">
                  <c:v>6.6710718744528981</c:v>
                </c:pt>
                <c:pt idx="11">
                  <c:v>6.7356120110976825</c:v>
                </c:pt>
                <c:pt idx="12">
                  <c:v>6.8020436732162937</c:v>
                </c:pt>
                <c:pt idx="13">
                  <c:v>6.8683171259200551</c:v>
                </c:pt>
                <c:pt idx="14">
                  <c:v>6.9360778014766042</c:v>
                </c:pt>
                <c:pt idx="15">
                  <c:v>7.0071365595341328</c:v>
                </c:pt>
                <c:pt idx="16">
                  <c:v>7.0764722983457649</c:v>
                </c:pt>
                <c:pt idx="17">
                  <c:v>7.146139541400089</c:v>
                </c:pt>
                <c:pt idx="18">
                  <c:v>7.2178440912153849</c:v>
                </c:pt>
                <c:pt idx="19">
                  <c:v>7.2865585678387887</c:v>
                </c:pt>
                <c:pt idx="20">
                  <c:v>7.3548134750685996</c:v>
                </c:pt>
                <c:pt idx="21">
                  <c:v>7.4224194335946496</c:v>
                </c:pt>
                <c:pt idx="22">
                  <c:v>7.4868343897800962</c:v>
                </c:pt>
                <c:pt idx="23">
                  <c:v>7.5475356644984783</c:v>
                </c:pt>
                <c:pt idx="24">
                  <c:v>7.606134661998273</c:v>
                </c:pt>
                <c:pt idx="25">
                  <c:v>7.6608121894542274</c:v>
                </c:pt>
              </c:numCache>
            </c:numRef>
          </c:val>
          <c:extLst>
            <c:ext xmlns:c16="http://schemas.microsoft.com/office/drawing/2014/chart" uri="{C3380CC4-5D6E-409C-BE32-E72D297353CC}">
              <c16:uniqueId val="{00000002-CBDA-476B-8FDD-E09F057C92B0}"/>
            </c:ext>
          </c:extLst>
        </c:ser>
        <c:ser>
          <c:idx val="1"/>
          <c:order val="5"/>
          <c:tx>
            <c:strRef>
              <c:f>'5 pav.'!$D$13</c:f>
              <c:strCache>
                <c:ptCount val="1"/>
                <c:pt idx="0">
                  <c:v>Senatvės pensijoms</c:v>
                </c:pt>
              </c:strCache>
            </c:strRef>
          </c:tx>
          <c:spPr>
            <a:solidFill>
              <a:srgbClr val="E8E1E7"/>
            </a:solidFill>
            <a:ln>
              <a:noFill/>
            </a:ln>
            <a:effectLst/>
          </c:spPr>
          <c:cat>
            <c:numRef>
              <c:f>'5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'5 pav.'!$E$13:$AD$13</c:f>
              <c:numCache>
                <c:formatCode>0.0</c:formatCode>
                <c:ptCount val="26"/>
                <c:pt idx="0">
                  <c:v>6.3742509400702128</c:v>
                </c:pt>
                <c:pt idx="1">
                  <c:v>6.8567836144184335</c:v>
                </c:pt>
                <c:pt idx="2">
                  <c:v>7.3097124169782131</c:v>
                </c:pt>
                <c:pt idx="3">
                  <c:v>7.3385801533740382</c:v>
                </c:pt>
                <c:pt idx="4">
                  <c:v>7.4584983159517462</c:v>
                </c:pt>
                <c:pt idx="5">
                  <c:v>7.5537823784410163</c:v>
                </c:pt>
                <c:pt idx="6">
                  <c:v>7.6296174041096894</c:v>
                </c:pt>
                <c:pt idx="7">
                  <c:v>7.710334370562391</c:v>
                </c:pt>
                <c:pt idx="8">
                  <c:v>7.8115006984126367</c:v>
                </c:pt>
                <c:pt idx="9">
                  <c:v>7.9067441989317668</c:v>
                </c:pt>
                <c:pt idx="10">
                  <c:v>7.9955354366173594</c:v>
                </c:pt>
                <c:pt idx="11">
                  <c:v>8.0869135007538429</c:v>
                </c:pt>
                <c:pt idx="12">
                  <c:v>8.1773266003835481</c:v>
                </c:pt>
                <c:pt idx="13">
                  <c:v>8.2515561474501116</c:v>
                </c:pt>
                <c:pt idx="14">
                  <c:v>8.3068041220757376</c:v>
                </c:pt>
                <c:pt idx="15">
                  <c:v>8.3565563824134159</c:v>
                </c:pt>
                <c:pt idx="16">
                  <c:v>8.4011688504184985</c:v>
                </c:pt>
                <c:pt idx="17">
                  <c:v>8.4483042455773045</c:v>
                </c:pt>
                <c:pt idx="18">
                  <c:v>8.4912749527867373</c:v>
                </c:pt>
                <c:pt idx="19">
                  <c:v>8.5305050599086147</c:v>
                </c:pt>
                <c:pt idx="20">
                  <c:v>8.5682674808937414</c:v>
                </c:pt>
                <c:pt idx="21">
                  <c:v>8.6059978347678179</c:v>
                </c:pt>
                <c:pt idx="22">
                  <c:v>8.6485891609792702</c:v>
                </c:pt>
                <c:pt idx="23">
                  <c:v>8.69686199816962</c:v>
                </c:pt>
                <c:pt idx="24">
                  <c:v>8.778773582028105</c:v>
                </c:pt>
                <c:pt idx="25">
                  <c:v>8.8729275633487052</c:v>
                </c:pt>
              </c:numCache>
            </c:numRef>
          </c:val>
          <c:extLst>
            <c:ext xmlns:c16="http://schemas.microsoft.com/office/drawing/2014/chart" uri="{C3380CC4-5D6E-409C-BE32-E72D297353CC}">
              <c16:uniqueId val="{00000003-CBDA-476B-8FDD-E09F057C92B0}"/>
            </c:ext>
          </c:extLst>
        </c:ser>
        <c:dLbls>
          <c:showLegendKey val="0"/>
          <c:showVal val="0"/>
          <c:showCatName val="0"/>
          <c:showSerName val="0"/>
          <c:showPercent val="0"/>
          <c:showBubbleSize val="0"/>
        </c:dLbls>
        <c:axId val="110747999"/>
        <c:axId val="110749439"/>
        <c:extLst>
          <c:ext xmlns:c15="http://schemas.microsoft.com/office/drawing/2012/chart" uri="{02D57815-91ED-43cb-92C2-25804820EDAC}">
            <c15:filteredAreaSeries>
              <c15:ser>
                <c:idx val="6"/>
                <c:order val="1"/>
                <c:tx>
                  <c:strRef>
                    <c:extLst>
                      <c:ext uri="{02D57815-91ED-43cb-92C2-25804820EDAC}">
                        <c15:formulaRef>
                          <c15:sqref>'5 pav.'!$D$10</c15:sqref>
                        </c15:formulaRef>
                      </c:ext>
                    </c:extLst>
                    <c:strCache>
                      <c:ptCount val="1"/>
                      <c:pt idx="0">
                        <c:v>Motinystės–tėvystės išmokoms</c:v>
                      </c:pt>
                    </c:strCache>
                  </c:strRef>
                </c:tx>
                <c:spPr>
                  <a:solidFill>
                    <a:srgbClr val="7D3C3C"/>
                  </a:solidFill>
                  <a:ln>
                    <a:noFill/>
                  </a:ln>
                  <a:effectLst/>
                </c:spPr>
                <c:cat>
                  <c:numRef>
                    <c:extLst>
                      <c:ext uri="{02D57815-91ED-43cb-92C2-25804820EDAC}">
                        <c15:formulaRef>
                          <c15:sqref>'5 pav.'!$E$3:$AD$3</c15:sqref>
                        </c15:formulaRef>
                      </c:ext>
                    </c:extLst>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extLst>
                      <c:ext uri="{02D57815-91ED-43cb-92C2-25804820EDAC}">
                        <c15:formulaRef>
                          <c15:sqref>'5 pav.'!$E$10:$AD$10</c15:sqref>
                        </c15:formulaRef>
                      </c:ext>
                    </c:extLst>
                    <c:numCache>
                      <c:formatCode>0.0</c:formatCode>
                      <c:ptCount val="26"/>
                      <c:pt idx="0">
                        <c:v>0.62788024778902485</c:v>
                      </c:pt>
                      <c:pt idx="1">
                        <c:v>0.62883340441795865</c:v>
                      </c:pt>
                      <c:pt idx="2">
                        <c:v>0.62449825549572024</c:v>
                      </c:pt>
                      <c:pt idx="3">
                        <c:v>0.62344599584750415</c:v>
                      </c:pt>
                      <c:pt idx="4">
                        <c:v>0.6134529363090816</c:v>
                      </c:pt>
                      <c:pt idx="5">
                        <c:v>0.59991640021697834</c:v>
                      </c:pt>
                      <c:pt idx="6">
                        <c:v>0.58647863763101549</c:v>
                      </c:pt>
                      <c:pt idx="7">
                        <c:v>0.57379951606129542</c:v>
                      </c:pt>
                      <c:pt idx="8">
                        <c:v>0.56208186992567211</c:v>
                      </c:pt>
                      <c:pt idx="9">
                        <c:v>0.55420137055096208</c:v>
                      </c:pt>
                      <c:pt idx="10">
                        <c:v>0.54622309978089567</c:v>
                      </c:pt>
                      <c:pt idx="11">
                        <c:v>0.5402398202200035</c:v>
                      </c:pt>
                      <c:pt idx="12">
                        <c:v>0.53714906500029058</c:v>
                      </c:pt>
                      <c:pt idx="13">
                        <c:v>0.53656919735567277</c:v>
                      </c:pt>
                      <c:pt idx="14">
                        <c:v>0.53708189897101344</c:v>
                      </c:pt>
                      <c:pt idx="15">
                        <c:v>0.5386863220304986</c:v>
                      </c:pt>
                      <c:pt idx="16">
                        <c:v>0.54131399502525523</c:v>
                      </c:pt>
                      <c:pt idx="17">
                        <c:v>0.54420685052498907</c:v>
                      </c:pt>
                      <c:pt idx="18">
                        <c:v>0.54722547981613179</c:v>
                      </c:pt>
                      <c:pt idx="19">
                        <c:v>0.54989235717023999</c:v>
                      </c:pt>
                      <c:pt idx="20">
                        <c:v>0.55244752561927191</c:v>
                      </c:pt>
                      <c:pt idx="21">
                        <c:v>0.55418981909553777</c:v>
                      </c:pt>
                      <c:pt idx="22">
                        <c:v>0.55497829038755797</c:v>
                      </c:pt>
                      <c:pt idx="23">
                        <c:v>0.55455335062560884</c:v>
                      </c:pt>
                      <c:pt idx="24">
                        <c:v>0.55328250812233926</c:v>
                      </c:pt>
                      <c:pt idx="25">
                        <c:v>0.5485889264171474</c:v>
                      </c:pt>
                    </c:numCache>
                  </c:numRef>
                </c:val>
                <c:extLst>
                  <c:ext xmlns:c16="http://schemas.microsoft.com/office/drawing/2014/chart" uri="{C3380CC4-5D6E-409C-BE32-E72D297353CC}">
                    <c16:uniqueId val="{00000005-CBDA-476B-8FDD-E09F057C92B0}"/>
                  </c:ext>
                </c:extLst>
              </c15:ser>
            </c15:filteredAreaSeries>
          </c:ext>
        </c:extLst>
      </c:areaChart>
      <c:lineChart>
        <c:grouping val="standard"/>
        <c:varyColors val="0"/>
        <c:ser>
          <c:idx val="0"/>
          <c:order val="0"/>
          <c:tx>
            <c:strRef>
              <c:f>'5 pav.'!$D$12</c:f>
              <c:strCache>
                <c:ptCount val="1"/>
                <c:pt idx="0">
                  <c:v>Iš viso su senėjimu susijusios išlaidos</c:v>
                </c:pt>
              </c:strCache>
            </c:strRef>
          </c:tx>
          <c:spPr>
            <a:ln w="28575" cap="rnd">
              <a:solidFill>
                <a:schemeClr val="accent4">
                  <a:lumMod val="50000"/>
                </a:schemeClr>
              </a:solidFill>
              <a:round/>
            </a:ln>
            <a:effectLst/>
          </c:spPr>
          <c:marker>
            <c:symbol val="none"/>
          </c:marker>
          <c:cat>
            <c:numRef>
              <c:f>'5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'5 pav.'!$E$12:$AD$12</c:f>
              <c:numCache>
                <c:formatCode>0.0</c:formatCode>
                <c:ptCount val="26"/>
                <c:pt idx="0">
                  <c:v>18.369675109212729</c:v>
                </c:pt>
                <c:pt idx="1">
                  <c:v>18.988928749684117</c:v>
                </c:pt>
                <c:pt idx="2">
                  <c:v>19.571021013987668</c:v>
                </c:pt>
                <c:pt idx="3">
                  <c:v>19.673929436337502</c:v>
                </c:pt>
                <c:pt idx="4">
                  <c:v>19.748779508506146</c:v>
                </c:pt>
                <c:pt idx="5">
                  <c:v>19.791321093488833</c:v>
                </c:pt>
                <c:pt idx="6">
                  <c:v>19.807999038334628</c:v>
                </c:pt>
                <c:pt idx="7">
                  <c:v>19.843778965911245</c:v>
                </c:pt>
                <c:pt idx="8">
                  <c:v>19.931373447389731</c:v>
                </c:pt>
                <c:pt idx="9">
                  <c:v>20.018045602912704</c:v>
                </c:pt>
                <c:pt idx="10">
                  <c:v>20.101906382113018</c:v>
                </c:pt>
                <c:pt idx="11">
                  <c:v>20.197382591798362</c:v>
                </c:pt>
                <c:pt idx="12">
                  <c:v>20.294892806136485</c:v>
                </c:pt>
                <c:pt idx="13">
                  <c:v>20.377514245751772</c:v>
                </c:pt>
                <c:pt idx="14">
                  <c:v>20.441520067701251</c:v>
                </c:pt>
                <c:pt idx="15">
                  <c:v>20.507704925443818</c:v>
                </c:pt>
                <c:pt idx="16">
                  <c:v>20.572392681625416</c:v>
                </c:pt>
                <c:pt idx="17">
                  <c:v>20.646640038297861</c:v>
                </c:pt>
                <c:pt idx="18">
                  <c:v>20.730237626315404</c:v>
                </c:pt>
                <c:pt idx="19">
                  <c:v>20.814130194629698</c:v>
                </c:pt>
                <c:pt idx="20">
                  <c:v>20.903208226286008</c:v>
                </c:pt>
                <c:pt idx="21">
                  <c:v>21.001133494538742</c:v>
                </c:pt>
                <c:pt idx="22">
                  <c:v>21.108470939948969</c:v>
                </c:pt>
                <c:pt idx="23">
                  <c:v>21.22166474670901</c:v>
                </c:pt>
                <c:pt idx="24">
                  <c:v>21.373949714341208</c:v>
                </c:pt>
                <c:pt idx="25">
                  <c:v>21.536321128998715</c:v>
                </c:pt>
              </c:numCache>
            </c:numRef>
          </c:val>
          <c:smooth val="0"/>
          <c:extLst>
            <c:ext xmlns:c16="http://schemas.microsoft.com/office/drawing/2014/chart" uri="{C3380CC4-5D6E-409C-BE32-E72D297353CC}">
              <c16:uniqueId val="{00000004-CBDA-476B-8FDD-E09F057C92B0}"/>
            </c:ext>
          </c:extLst>
        </c:ser>
        <c:dLbls>
          <c:showLegendKey val="0"/>
          <c:showVal val="0"/>
          <c:showCatName val="0"/>
          <c:showSerName val="0"/>
          <c:showPercent val="0"/>
          <c:showBubbleSize val="0"/>
        </c:dLbls>
        <c:marker val="1"/>
        <c:smooth val="0"/>
        <c:axId val="110747999"/>
        <c:axId val="110749439"/>
      </c:lineChart>
      <c:catAx>
        <c:axId val="110747999"/>
        <c:scaling>
          <c:orientation val="minMax"/>
        </c:scaling>
        <c:delete val="0"/>
        <c:axPos val="b"/>
        <c:numFmt formatCode="General" sourceLinked="1"/>
        <c:majorTickMark val="none"/>
        <c:minorTickMark val="none"/>
        <c:tickLblPos val="nextTo"/>
        <c:spPr>
          <a:noFill/>
          <a:ln w="12700" cap="flat" cmpd="sng" algn="ctr">
            <a:solidFill>
              <a:srgbClr val="E8E1E7"/>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10749439"/>
        <c:crosses val="autoZero"/>
        <c:auto val="1"/>
        <c:lblAlgn val="ctr"/>
        <c:lblOffset val="100"/>
        <c:tickLblSkip val="5"/>
        <c:noMultiLvlLbl val="0"/>
      </c:catAx>
      <c:valAx>
        <c:axId val="110749439"/>
        <c:scaling>
          <c:orientation val="minMax"/>
          <c:max val="25"/>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proc. BVP</a:t>
                </a:r>
              </a:p>
            </c:rich>
          </c:tx>
          <c:layout>
            <c:manualLayout>
              <c:xMode val="edge"/>
              <c:yMode val="edge"/>
              <c:x val="0"/>
              <c:y val="2.3286672499270816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1"/>
        <c:majorTickMark val="out"/>
        <c:minorTickMark val="none"/>
        <c:tickLblPos val="nextTo"/>
        <c:spPr>
          <a:noFill/>
          <a:ln w="12700">
            <a:solidFill>
              <a:srgbClr val="E8E1E7"/>
            </a:solid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10747999"/>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34947538337365E-2"/>
          <c:y val="0.10612666472246525"/>
          <c:w val="0.90406044087146453"/>
          <c:h val="0.58490388523430326"/>
        </c:manualLayout>
      </c:layout>
      <c:areaChart>
        <c:grouping val="stacked"/>
        <c:varyColors val="0"/>
        <c:ser>
          <c:idx val="6"/>
          <c:order val="1"/>
          <c:tx>
            <c:strRef>
              <c:f>'9 pav.'!$D$5</c:f>
              <c:strCache>
                <c:ptCount val="1"/>
                <c:pt idx="0">
                  <c:v>Išlaidos be teigiamos grynosios migracijos poveikio</c:v>
                </c:pt>
              </c:strCache>
            </c:strRef>
          </c:tx>
          <c:spPr>
            <a:solidFill>
              <a:schemeClr val="accent4">
                <a:lumMod val="40000"/>
                <a:lumOff val="60000"/>
              </a:schemeClr>
            </a:solidFill>
            <a:ln w="25400">
              <a:noFill/>
            </a:ln>
            <a:effectLst/>
          </c:spPr>
          <c:cat>
            <c:numRef>
              <c:f>'9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'9 pav.'!$E$5:$AD$5</c:f>
              <c:numCache>
                <c:formatCode>0.0;\ \–0.0</c:formatCode>
                <c:ptCount val="26"/>
                <c:pt idx="0">
                  <c:v>6.3732723903383528</c:v>
                </c:pt>
                <c:pt idx="1">
                  <c:v>6.8559219006646357</c:v>
                </c:pt>
                <c:pt idx="2">
                  <c:v>7.3089721981734819</c:v>
                </c:pt>
                <c:pt idx="3">
                  <c:v>7.3379535611471383</c:v>
                </c:pt>
                <c:pt idx="4">
                  <c:v>7.4577646746983843</c:v>
                </c:pt>
                <c:pt idx="5">
                  <c:v>7.5530951409430518</c:v>
                </c:pt>
                <c:pt idx="6">
                  <c:v>7.6289705307919533</c:v>
                </c:pt>
                <c:pt idx="7">
                  <c:v>7.7096931792775507</c:v>
                </c:pt>
                <c:pt idx="8">
                  <c:v>7.8108830950611354</c:v>
                </c:pt>
                <c:pt idx="9">
                  <c:v>7.9041671112653393</c:v>
                </c:pt>
                <c:pt idx="10">
                  <c:v>7.9887183759157585</c:v>
                </c:pt>
                <c:pt idx="11">
                  <c:v>8.0731068038328822</c:v>
                </c:pt>
                <c:pt idx="12">
                  <c:v>8.1519382803001701</c:v>
                </c:pt>
                <c:pt idx="13">
                  <c:v>8.2089139639832815</c:v>
                </c:pt>
                <c:pt idx="14">
                  <c:v>8.2428892732663286</c:v>
                </c:pt>
                <c:pt idx="15">
                  <c:v>8.2676159780605225</c:v>
                </c:pt>
                <c:pt idx="16">
                  <c:v>8.2843499057684031</c:v>
                </c:pt>
                <c:pt idx="17">
                  <c:v>8.2995318242328526</c:v>
                </c:pt>
                <c:pt idx="18">
                  <c:v>8.3081682418706304</c:v>
                </c:pt>
                <c:pt idx="19">
                  <c:v>8.3084168578888669</c:v>
                </c:pt>
                <c:pt idx="20">
                  <c:v>8.3039517558872387</c:v>
                </c:pt>
                <c:pt idx="21">
                  <c:v>8.2938808595403213</c:v>
                </c:pt>
                <c:pt idx="22">
                  <c:v>8.2846851887622766</c:v>
                </c:pt>
                <c:pt idx="23">
                  <c:v>8.2745654847201013</c:v>
                </c:pt>
                <c:pt idx="24">
                  <c:v>8.293059120194437</c:v>
                </c:pt>
                <c:pt idx="25">
                  <c:v>8.3145175901292934</c:v>
                </c:pt>
              </c:numCache>
            </c:numRef>
          </c:val>
          <c:extLst>
            <c:ext xmlns:c16="http://schemas.microsoft.com/office/drawing/2014/chart" uri="{C3380CC4-5D6E-409C-BE32-E72D297353CC}">
              <c16:uniqueId val="{00000000-EBB0-4837-A2C0-1C265AE34F2B}"/>
            </c:ext>
          </c:extLst>
        </c:ser>
        <c:ser>
          <c:idx val="5"/>
          <c:order val="2"/>
          <c:tx>
            <c:strRef>
              <c:f>'9 pav.'!$D$6</c:f>
              <c:strCache>
                <c:ptCount val="1"/>
                <c:pt idx="0">
                  <c:v>Išlaidos, kurias lemia teigiama grynoji migracija</c:v>
                </c:pt>
              </c:strCache>
            </c:strRef>
          </c:tx>
          <c:spPr>
            <a:solidFill>
              <a:schemeClr val="bg2">
                <a:lumMod val="75000"/>
              </a:schemeClr>
            </a:solidFill>
            <a:ln w="25400">
              <a:noFill/>
            </a:ln>
            <a:effectLst/>
          </c:spPr>
          <c:cat>
            <c:numRef>
              <c:f>'9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'9 pav.'!$E$6:$AD$6</c:f>
              <c:numCache>
                <c:formatCode>0.0;\ \–0.0</c:formatCode>
                <c:ptCount val="26"/>
                <c:pt idx="0">
                  <c:v>0</c:v>
                </c:pt>
                <c:pt idx="1">
                  <c:v>0</c:v>
                </c:pt>
                <c:pt idx="2">
                  <c:v>0</c:v>
                </c:pt>
                <c:pt idx="3">
                  <c:v>0</c:v>
                </c:pt>
                <c:pt idx="4">
                  <c:v>0</c:v>
                </c:pt>
                <c:pt idx="5">
                  <c:v>0</c:v>
                </c:pt>
                <c:pt idx="6">
                  <c:v>0</c:v>
                </c:pt>
                <c:pt idx="7">
                  <c:v>0</c:v>
                </c:pt>
                <c:pt idx="8">
                  <c:v>0</c:v>
                </c:pt>
                <c:pt idx="9">
                  <c:v>1.9768351952111286E-3</c:v>
                </c:pt>
                <c:pt idx="10">
                  <c:v>6.2347019709486839E-3</c:v>
                </c:pt>
                <c:pt idx="11">
                  <c:v>1.3228944540353855E-2</c:v>
                </c:pt>
                <c:pt idx="12">
                  <c:v>2.4818579000294702E-2</c:v>
                </c:pt>
                <c:pt idx="13">
                  <c:v>4.2100232940182031E-2</c:v>
                </c:pt>
                <c:pt idx="14">
                  <c:v>6.3404128498833451E-2</c:v>
                </c:pt>
                <c:pt idx="15">
                  <c:v>8.8442036226028337E-2</c:v>
                </c:pt>
                <c:pt idx="16">
                  <c:v>0.11633182086704247</c:v>
                </c:pt>
                <c:pt idx="17">
                  <c:v>0.14828557366936326</c:v>
                </c:pt>
                <c:pt idx="18">
                  <c:v>0.18262897165050274</c:v>
                </c:pt>
                <c:pt idx="19">
                  <c:v>0.22161904745695879</c:v>
                </c:pt>
                <c:pt idx="20">
                  <c:v>0.26385207773750569</c:v>
                </c:pt>
                <c:pt idx="21">
                  <c:v>0.31165677279234055</c:v>
                </c:pt>
                <c:pt idx="22">
                  <c:v>0.36344020880841488</c:v>
                </c:pt>
                <c:pt idx="23">
                  <c:v>0.42182753115863214</c:v>
                </c:pt>
                <c:pt idx="24">
                  <c:v>0.4852008304016488</c:v>
                </c:pt>
                <c:pt idx="25">
                  <c:v>0.55787955024757596</c:v>
                </c:pt>
              </c:numCache>
            </c:numRef>
          </c:val>
          <c:extLst>
            <c:ext xmlns:c16="http://schemas.microsoft.com/office/drawing/2014/chart" uri="{C3380CC4-5D6E-409C-BE32-E72D297353CC}">
              <c16:uniqueId val="{00000001-EBB0-4837-A2C0-1C265AE34F2B}"/>
            </c:ext>
          </c:extLst>
        </c:ser>
        <c:dLbls>
          <c:showLegendKey val="0"/>
          <c:showVal val="0"/>
          <c:showCatName val="0"/>
          <c:showSerName val="0"/>
          <c:showPercent val="0"/>
          <c:showBubbleSize val="0"/>
        </c:dLbls>
        <c:axId val="110747999"/>
        <c:axId val="110749439"/>
      </c:areaChart>
      <c:lineChart>
        <c:grouping val="standard"/>
        <c:varyColors val="0"/>
        <c:ser>
          <c:idx val="0"/>
          <c:order val="0"/>
          <c:tx>
            <c:strRef>
              <c:f>'9 pav.'!$D$4</c:f>
              <c:strCache>
                <c:ptCount val="1"/>
                <c:pt idx="0">
                  <c:v>Išlaidos senatvės pensijoms</c:v>
                </c:pt>
              </c:strCache>
            </c:strRef>
          </c:tx>
          <c:spPr>
            <a:ln w="28575" cap="rnd">
              <a:solidFill>
                <a:schemeClr val="accent1"/>
              </a:solidFill>
              <a:round/>
            </a:ln>
            <a:effectLst/>
          </c:spPr>
          <c:marker>
            <c:symbol val="none"/>
          </c:marker>
          <c:cat>
            <c:numRef>
              <c:f>'9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'9 pav.'!$E$4:$AD$4</c:f>
              <c:numCache>
                <c:formatCode>0.0;\ \–0.0</c:formatCode>
                <c:ptCount val="26"/>
                <c:pt idx="0">
                  <c:v>6.3732723903383528</c:v>
                </c:pt>
                <c:pt idx="1">
                  <c:v>6.8559219006646357</c:v>
                </c:pt>
                <c:pt idx="2">
                  <c:v>7.3089721981734819</c:v>
                </c:pt>
                <c:pt idx="3">
                  <c:v>7.3379535611471383</c:v>
                </c:pt>
                <c:pt idx="4">
                  <c:v>7.4577646746983843</c:v>
                </c:pt>
                <c:pt idx="5">
                  <c:v>7.5530951409430518</c:v>
                </c:pt>
                <c:pt idx="6">
                  <c:v>7.6289705307919533</c:v>
                </c:pt>
                <c:pt idx="7">
                  <c:v>7.7096931792775507</c:v>
                </c:pt>
                <c:pt idx="8">
                  <c:v>7.8108830950611354</c:v>
                </c:pt>
                <c:pt idx="9">
                  <c:v>7.9061439464605501</c:v>
                </c:pt>
                <c:pt idx="10">
                  <c:v>7.9949530778867075</c:v>
                </c:pt>
                <c:pt idx="11">
                  <c:v>8.0863357483732354</c:v>
                </c:pt>
                <c:pt idx="12">
                  <c:v>8.1767568593004647</c:v>
                </c:pt>
                <c:pt idx="13">
                  <c:v>8.2510141969234638</c:v>
                </c:pt>
                <c:pt idx="14">
                  <c:v>8.3062934017651617</c:v>
                </c:pt>
                <c:pt idx="15">
                  <c:v>8.3560580142865515</c:v>
                </c:pt>
                <c:pt idx="16">
                  <c:v>8.4006817266354457</c:v>
                </c:pt>
                <c:pt idx="17">
                  <c:v>8.4478173979022166</c:v>
                </c:pt>
                <c:pt idx="18">
                  <c:v>8.490797213521132</c:v>
                </c:pt>
                <c:pt idx="19">
                  <c:v>8.5300359053458266</c:v>
                </c:pt>
                <c:pt idx="20">
                  <c:v>8.567803833624744</c:v>
                </c:pt>
                <c:pt idx="21">
                  <c:v>8.6055376323326627</c:v>
                </c:pt>
                <c:pt idx="22">
                  <c:v>8.6481253975706931</c:v>
                </c:pt>
                <c:pt idx="23">
                  <c:v>8.6963930158787335</c:v>
                </c:pt>
                <c:pt idx="24">
                  <c:v>8.7782599505960857</c:v>
                </c:pt>
                <c:pt idx="25">
                  <c:v>8.8723971403768704</c:v>
                </c:pt>
              </c:numCache>
            </c:numRef>
          </c:val>
          <c:smooth val="0"/>
          <c:extLst>
            <c:ext xmlns:c16="http://schemas.microsoft.com/office/drawing/2014/chart" uri="{C3380CC4-5D6E-409C-BE32-E72D297353CC}">
              <c16:uniqueId val="{00000002-EBB0-4837-A2C0-1C265AE34F2B}"/>
            </c:ext>
          </c:extLst>
        </c:ser>
        <c:dLbls>
          <c:showLegendKey val="0"/>
          <c:showVal val="0"/>
          <c:showCatName val="0"/>
          <c:showSerName val="0"/>
          <c:showPercent val="0"/>
          <c:showBubbleSize val="0"/>
        </c:dLbls>
        <c:marker val="1"/>
        <c:smooth val="0"/>
        <c:axId val="110747999"/>
        <c:axId val="110749439"/>
      </c:lineChart>
      <c:catAx>
        <c:axId val="110747999"/>
        <c:scaling>
          <c:orientation val="minMax"/>
        </c:scaling>
        <c:delete val="0"/>
        <c:axPos val="b"/>
        <c:numFmt formatCode="General" sourceLinked="1"/>
        <c:majorTickMark val="none"/>
        <c:minorTickMark val="none"/>
        <c:tickLblPos val="nextTo"/>
        <c:spPr>
          <a:noFill/>
          <a:ln w="12700" cap="flat" cmpd="sng" algn="ctr">
            <a:solidFill>
              <a:srgbClr val="E8E1E7"/>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10749439"/>
        <c:crosses val="autoZero"/>
        <c:auto val="1"/>
        <c:lblAlgn val="ctr"/>
        <c:lblOffset val="100"/>
        <c:tickLblSkip val="5"/>
        <c:noMultiLvlLbl val="0"/>
      </c:catAx>
      <c:valAx>
        <c:axId val="110749439"/>
        <c:scaling>
          <c:orientation val="minMax"/>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proc. BVP</a:t>
                </a:r>
              </a:p>
            </c:rich>
          </c:tx>
          <c:layout>
            <c:manualLayout>
              <c:xMode val="edge"/>
              <c:yMode val="edge"/>
              <c:x val="0"/>
              <c:y val="2.3286672499270816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0"/>
        <c:majorTickMark val="out"/>
        <c:minorTickMark val="none"/>
        <c:tickLblPos val="nextTo"/>
        <c:spPr>
          <a:noFill/>
          <a:ln w="12700">
            <a:solidFill>
              <a:srgbClr val="E8E1E7"/>
            </a:solidFill>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10747999"/>
        <c:crosses val="autoZero"/>
        <c:crossBetween val="between"/>
        <c:majorUnit val="2"/>
      </c:valAx>
      <c:spPr>
        <a:noFill/>
        <a:ln>
          <a:noFill/>
        </a:ln>
        <a:effectLst/>
      </c:spPr>
    </c:plotArea>
    <c:legend>
      <c:legendPos val="r"/>
      <c:layout>
        <c:manualLayout>
          <c:xMode val="edge"/>
          <c:yMode val="edge"/>
          <c:x val="0"/>
          <c:y val="0.77927402878113938"/>
          <c:w val="1"/>
          <c:h val="0.1865619966581866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63061095465255E-2"/>
          <c:y val="0.11780435589490708"/>
          <c:w val="0.80995140123613585"/>
          <c:h val="0.54909054005961122"/>
        </c:manualLayout>
      </c:layout>
      <c:barChart>
        <c:barDir val="col"/>
        <c:grouping val="stacked"/>
        <c:varyColors val="0"/>
        <c:ser>
          <c:idx val="2"/>
          <c:order val="1"/>
          <c:tx>
            <c:strRef>
              <c:f>'13 pav.'!$D$4</c:f>
              <c:strCache>
                <c:ptCount val="1"/>
                <c:pt idx="0">
                  <c:v>Nominalus balansas be senėjimo kaštų</c:v>
                </c:pt>
              </c:strCache>
            </c:strRef>
          </c:tx>
          <c:spPr>
            <a:solidFill>
              <a:schemeClr val="accent4"/>
            </a:solidFill>
            <a:ln>
              <a:noFill/>
            </a:ln>
            <a:effectLst/>
          </c:spPr>
          <c:invertIfNegative val="0"/>
          <c:cat>
            <c:numRef>
              <c:f>'13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 pav.'!$E$4:$AD$4</c:f>
              <c:numCache>
                <c:formatCode>0.0;\ \–0.0</c:formatCode>
                <c:ptCount val="26"/>
                <c:pt idx="0">
                  <c:v>-3.0476040256286794</c:v>
                </c:pt>
                <c:pt idx="1">
                  <c:v>-3.1560982793618839</c:v>
                </c:pt>
                <c:pt idx="2">
                  <c:v>-3.0040302223903388</c:v>
                </c:pt>
                <c:pt idx="3">
                  <c:v>-2.7665179103717135</c:v>
                </c:pt>
                <c:pt idx="4">
                  <c:v>-2.6090017873554476</c:v>
                </c:pt>
                <c:pt idx="5">
                  <c:v>-2.4511641059482105</c:v>
                </c:pt>
                <c:pt idx="6">
                  <c:v>-2.291818921145083</c:v>
                </c:pt>
                <c:pt idx="7">
                  <c:v>-2.1299408652146057</c:v>
                </c:pt>
                <c:pt idx="8">
                  <c:v>-2.1602906821877399</c:v>
                </c:pt>
                <c:pt idx="9">
                  <c:v>-2.1960913006359464</c:v>
                </c:pt>
                <c:pt idx="10">
                  <c:v>-2.2374491998759747</c:v>
                </c:pt>
                <c:pt idx="11">
                  <c:v>-2.2844042144052548</c:v>
                </c:pt>
                <c:pt idx="12">
                  <c:v>-2.3374126776084778</c:v>
                </c:pt>
                <c:pt idx="13">
                  <c:v>-2.3966556976989462</c:v>
                </c:pt>
                <c:pt idx="14">
                  <c:v>-2.4618035670397811</c:v>
                </c:pt>
                <c:pt idx="15">
                  <c:v>-2.5324183741864461</c:v>
                </c:pt>
                <c:pt idx="16">
                  <c:v>-2.6087038049123574</c:v>
                </c:pt>
                <c:pt idx="17">
                  <c:v>-2.6909593012029833</c:v>
                </c:pt>
                <c:pt idx="18">
                  <c:v>-2.7797542698360878</c:v>
                </c:pt>
                <c:pt idx="19">
                  <c:v>-2.8757664333978599</c:v>
                </c:pt>
                <c:pt idx="20">
                  <c:v>-2.9794060832179792</c:v>
                </c:pt>
                <c:pt idx="21">
                  <c:v>-3.0912738146125252</c:v>
                </c:pt>
                <c:pt idx="22">
                  <c:v>-3.2121209192426217</c:v>
                </c:pt>
                <c:pt idx="23">
                  <c:v>-3.3427436715889751</c:v>
                </c:pt>
                <c:pt idx="24">
                  <c:v>-3.483766659697471</c:v>
                </c:pt>
                <c:pt idx="25">
                  <c:v>-3.637314671572228</c:v>
                </c:pt>
              </c:numCache>
            </c:numRef>
          </c:val>
          <c:extLst>
            <c:ext xmlns:c16="http://schemas.microsoft.com/office/drawing/2014/chart" uri="{C3380CC4-5D6E-409C-BE32-E72D297353CC}">
              <c16:uniqueId val="{00000000-8D86-42CE-915D-21388D348660}"/>
            </c:ext>
          </c:extLst>
        </c:ser>
        <c:ser>
          <c:idx val="1"/>
          <c:order val="2"/>
          <c:tx>
            <c:strRef>
              <c:f>'13 pav.'!$D$5</c:f>
              <c:strCache>
                <c:ptCount val="1"/>
                <c:pt idx="0">
                  <c:v>Su senėjimu susiję kaštai</c:v>
                </c:pt>
              </c:strCache>
            </c:strRef>
          </c:tx>
          <c:spPr>
            <a:solidFill>
              <a:schemeClr val="accent4">
                <a:lumMod val="60000"/>
                <a:lumOff val="40000"/>
              </a:schemeClr>
            </a:solidFill>
            <a:ln>
              <a:noFill/>
            </a:ln>
            <a:effectLst/>
          </c:spPr>
          <c:invertIfNegative val="0"/>
          <c:cat>
            <c:numRef>
              <c:f>'13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 pav.'!$E$5:$AD$5</c:f>
              <c:numCache>
                <c:formatCode>0.0;\ \–0.0</c:formatCode>
                <c:ptCount val="26"/>
                <c:pt idx="0">
                  <c:v>0</c:v>
                </c:pt>
                <c:pt idx="1">
                  <c:v>0</c:v>
                </c:pt>
                <c:pt idx="2">
                  <c:v>0</c:v>
                </c:pt>
                <c:pt idx="3">
                  <c:v>-9.9802212057838346E-2</c:v>
                </c:pt>
                <c:pt idx="4">
                  <c:v>-0.16721681505607577</c:v>
                </c:pt>
                <c:pt idx="5">
                  <c:v>-0.20012424608100332</c:v>
                </c:pt>
                <c:pt idx="6">
                  <c:v>-0.20809033862270709</c:v>
                </c:pt>
                <c:pt idx="7">
                  <c:v>-0.2380851129835051</c:v>
                </c:pt>
                <c:pt idx="8">
                  <c:v>-0.32230657736756996</c:v>
                </c:pt>
                <c:pt idx="9">
                  <c:v>-0.40791725472095308</c:v>
                </c:pt>
                <c:pt idx="10">
                  <c:v>-0.49295501414856346</c:v>
                </c:pt>
                <c:pt idx="11">
                  <c:v>-0.59177609992013203</c:v>
                </c:pt>
                <c:pt idx="12">
                  <c:v>-0.69473206020138889</c:v>
                </c:pt>
                <c:pt idx="13">
                  <c:v>-0.78483704566184187</c:v>
                </c:pt>
                <c:pt idx="14">
                  <c:v>-0.85830489011561895</c:v>
                </c:pt>
                <c:pt idx="15">
                  <c:v>-0.93587387602000405</c:v>
                </c:pt>
                <c:pt idx="16">
                  <c:v>-1.0138138351486106</c:v>
                </c:pt>
                <c:pt idx="17">
                  <c:v>-1.1031297447396717</c:v>
                </c:pt>
                <c:pt idx="18">
                  <c:v>-1.2035631108080977</c:v>
                </c:pt>
                <c:pt idx="19">
                  <c:v>-1.3060124144843073</c:v>
                </c:pt>
                <c:pt idx="20">
                  <c:v>-1.4153249173971645</c:v>
                </c:pt>
                <c:pt idx="21">
                  <c:v>-1.5351223199262343</c:v>
                </c:pt>
                <c:pt idx="22">
                  <c:v>-1.6659325861615244</c:v>
                </c:pt>
                <c:pt idx="23">
                  <c:v>-1.8041658074678288</c:v>
                </c:pt>
                <c:pt idx="24">
                  <c:v>-1.9830252758793847</c:v>
                </c:pt>
                <c:pt idx="25">
                  <c:v>-2.1734770218041426</c:v>
                </c:pt>
              </c:numCache>
            </c:numRef>
          </c:val>
          <c:extLst>
            <c:ext xmlns:c16="http://schemas.microsoft.com/office/drawing/2014/chart" uri="{C3380CC4-5D6E-409C-BE32-E72D297353CC}">
              <c16:uniqueId val="{00000001-8D86-42CE-915D-21388D348660}"/>
            </c:ext>
          </c:extLst>
        </c:ser>
        <c:dLbls>
          <c:showLegendKey val="0"/>
          <c:showVal val="0"/>
          <c:showCatName val="0"/>
          <c:showSerName val="0"/>
          <c:showPercent val="0"/>
          <c:showBubbleSize val="0"/>
        </c:dLbls>
        <c:gapWidth val="50"/>
        <c:overlap val="100"/>
        <c:axId val="1175464256"/>
        <c:axId val="1175466176"/>
      </c:barChart>
      <c:lineChart>
        <c:grouping val="standard"/>
        <c:varyColors val="0"/>
        <c:ser>
          <c:idx val="0"/>
          <c:order val="0"/>
          <c:tx>
            <c:strRef>
              <c:f>'13 pav.'!$D$6</c:f>
              <c:strCache>
                <c:ptCount val="1"/>
                <c:pt idx="0">
                  <c:v>Nominalus balansas</c:v>
                </c:pt>
              </c:strCache>
            </c:strRef>
          </c:tx>
          <c:spPr>
            <a:ln w="28575" cap="rnd">
              <a:solidFill>
                <a:srgbClr val="D41A1F"/>
              </a:solidFill>
              <a:round/>
            </a:ln>
            <a:effectLst/>
          </c:spPr>
          <c:marker>
            <c:symbol val="none"/>
          </c:marker>
          <c:cat>
            <c:numRef>
              <c:f>'13 pav.'!$E$3:$AD$3</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 pav.'!$E$6:$AD$6</c:f>
              <c:numCache>
                <c:formatCode>0.0;\ \–0.0</c:formatCode>
                <c:ptCount val="26"/>
                <c:pt idx="0">
                  <c:v>-3.0476040256286794</c:v>
                </c:pt>
                <c:pt idx="1">
                  <c:v>-3.1560982793618839</c:v>
                </c:pt>
                <c:pt idx="2">
                  <c:v>-3.0040302223903388</c:v>
                </c:pt>
                <c:pt idx="3">
                  <c:v>-2.8663201224295518</c:v>
                </c:pt>
                <c:pt idx="4">
                  <c:v>-2.7762186024115234</c:v>
                </c:pt>
                <c:pt idx="5">
                  <c:v>-2.6512883520292139</c:v>
                </c:pt>
                <c:pt idx="6">
                  <c:v>-2.4999092597677901</c:v>
                </c:pt>
                <c:pt idx="7">
                  <c:v>-2.3680259781981108</c:v>
                </c:pt>
                <c:pt idx="8">
                  <c:v>-2.4825972595553099</c:v>
                </c:pt>
                <c:pt idx="9">
                  <c:v>-2.6040085553568995</c:v>
                </c:pt>
                <c:pt idx="10">
                  <c:v>-2.7304042140245381</c:v>
                </c:pt>
                <c:pt idx="11">
                  <c:v>-2.8761803143253868</c:v>
                </c:pt>
                <c:pt idx="12">
                  <c:v>-3.0321447378098667</c:v>
                </c:pt>
                <c:pt idx="13">
                  <c:v>-3.181492743360788</c:v>
                </c:pt>
                <c:pt idx="14">
                  <c:v>-3.3201084571554</c:v>
                </c:pt>
                <c:pt idx="15">
                  <c:v>-3.4682922502064502</c:v>
                </c:pt>
                <c:pt idx="16">
                  <c:v>-3.622517640060968</c:v>
                </c:pt>
                <c:pt idx="17">
                  <c:v>-3.7940890459426551</c:v>
                </c:pt>
                <c:pt idx="18">
                  <c:v>-3.9833173806441855</c:v>
                </c:pt>
                <c:pt idx="19">
                  <c:v>-4.1817788478821676</c:v>
                </c:pt>
                <c:pt idx="20">
                  <c:v>-4.3947310006151437</c:v>
                </c:pt>
                <c:pt idx="21">
                  <c:v>-4.6263961345387594</c:v>
                </c:pt>
                <c:pt idx="22">
                  <c:v>-4.8780535054041465</c:v>
                </c:pt>
                <c:pt idx="23">
                  <c:v>-5.146909479056804</c:v>
                </c:pt>
                <c:pt idx="24">
                  <c:v>-5.4667919355768557</c:v>
                </c:pt>
                <c:pt idx="25">
                  <c:v>-5.8107916933763706</c:v>
                </c:pt>
              </c:numCache>
            </c:numRef>
          </c:val>
          <c:smooth val="0"/>
          <c:extLst>
            <c:ext xmlns:c16="http://schemas.microsoft.com/office/drawing/2014/chart" uri="{C3380CC4-5D6E-409C-BE32-E72D297353CC}">
              <c16:uniqueId val="{00000002-8D86-42CE-915D-21388D348660}"/>
            </c:ext>
          </c:extLst>
        </c:ser>
        <c:dLbls>
          <c:showLegendKey val="0"/>
          <c:showVal val="0"/>
          <c:showCatName val="0"/>
          <c:showSerName val="0"/>
          <c:showPercent val="0"/>
          <c:showBubbleSize val="0"/>
        </c:dLbls>
        <c:marker val="1"/>
        <c:smooth val="0"/>
        <c:axId val="1175464256"/>
        <c:axId val="1175466176"/>
      </c:lineChart>
      <c:catAx>
        <c:axId val="1175464256"/>
        <c:scaling>
          <c:orientation val="minMax"/>
        </c:scaling>
        <c:delete val="0"/>
        <c:axPos val="b"/>
        <c:numFmt formatCode="General" sourceLinked="1"/>
        <c:majorTickMark val="none"/>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175466176"/>
        <c:crosses val="autoZero"/>
        <c:auto val="1"/>
        <c:lblAlgn val="ctr"/>
        <c:lblOffset val="100"/>
        <c:tickLblSkip val="5"/>
        <c:noMultiLvlLbl val="0"/>
      </c:catAx>
      <c:valAx>
        <c:axId val="1175466176"/>
        <c:scaling>
          <c:orientation val="minMax"/>
          <c:min val="-6"/>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mj-lt"/>
                    <a:ea typeface="+mn-ea"/>
                    <a:cs typeface="+mn-cs"/>
                  </a:defRPr>
                </a:pPr>
                <a:r>
                  <a:rPr lang="lt-LT"/>
                  <a:t>proc. BVP</a:t>
                </a:r>
              </a:p>
            </c:rich>
          </c:tx>
          <c:layout>
            <c:manualLayout>
              <c:xMode val="edge"/>
              <c:yMode val="edge"/>
              <c:x val="1.5446278892557785E-2"/>
              <c:y val="2.6313448107122203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mj-lt"/>
                  <a:ea typeface="+mn-ea"/>
                  <a:cs typeface="+mn-cs"/>
                </a:defRPr>
              </a:pPr>
              <a:endParaRPr lang="lt-LT"/>
            </a:p>
          </c:txPr>
        </c:title>
        <c:numFmt formatCode="0.0;\–0.0\ "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175464256"/>
        <c:crosses val="autoZero"/>
        <c:crossBetween val="between"/>
      </c:valAx>
      <c:spPr>
        <a:noFill/>
        <a:ln>
          <a:noFill/>
        </a:ln>
        <a:effectLst/>
      </c:spPr>
    </c:plotArea>
    <c:legend>
      <c:legendPos val="b"/>
      <c:layout>
        <c:manualLayout>
          <c:xMode val="edge"/>
          <c:yMode val="edge"/>
          <c:x val="0.15698924731182795"/>
          <c:y val="0.75538168957693852"/>
          <c:w val="0.65161290322580634"/>
          <c:h val="0.1669346946038524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j-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latin typeface="+mj-lt"/>
        </a:defRPr>
      </a:pPr>
      <a:endParaRPr lang="lt-L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74571371577833E-2"/>
          <c:y val="0.10721363771606668"/>
          <c:w val="0.91187548929967066"/>
          <c:h val="0.78885020615440327"/>
        </c:manualLayout>
      </c:layout>
      <c:lineChart>
        <c:grouping val="standard"/>
        <c:varyColors val="0"/>
        <c:ser>
          <c:idx val="1"/>
          <c:order val="0"/>
          <c:tx>
            <c:strRef>
              <c:f>'16 pav.'!$E$3</c:f>
              <c:strCache>
                <c:ptCount val="1"/>
                <c:pt idx="0">
                  <c:v>Išlaidos palūkanoms, proc. BVP</c:v>
                </c:pt>
              </c:strCache>
            </c:strRef>
          </c:tx>
          <c:spPr>
            <a:ln w="38100" cap="rnd">
              <a:solidFill>
                <a:schemeClr val="accent4"/>
              </a:solidFill>
              <a:round/>
            </a:ln>
            <a:effectLst/>
          </c:spPr>
          <c:marker>
            <c:symbol val="none"/>
          </c:marker>
          <c:cat>
            <c:numRef>
              <c:f>'16 pav.'!$D$4:$D$59</c:f>
              <c:numCache>
                <c:formatCode>General</c:formatCode>
                <c:ptCount val="5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pt idx="31">
                  <c:v>2026</c:v>
                </c:pt>
                <c:pt idx="32">
                  <c:v>2027</c:v>
                </c:pt>
                <c:pt idx="33">
                  <c:v>2028</c:v>
                </c:pt>
                <c:pt idx="34">
                  <c:v>2029</c:v>
                </c:pt>
                <c:pt idx="35">
                  <c:v>2030</c:v>
                </c:pt>
                <c:pt idx="36">
                  <c:v>2031</c:v>
                </c:pt>
                <c:pt idx="37">
                  <c:v>2032</c:v>
                </c:pt>
                <c:pt idx="38">
                  <c:v>2033</c:v>
                </c:pt>
                <c:pt idx="39">
                  <c:v>2034</c:v>
                </c:pt>
                <c:pt idx="40">
                  <c:v>2035</c:v>
                </c:pt>
                <c:pt idx="41">
                  <c:v>2036</c:v>
                </c:pt>
                <c:pt idx="42">
                  <c:v>2037</c:v>
                </c:pt>
                <c:pt idx="43">
                  <c:v>2038</c:v>
                </c:pt>
                <c:pt idx="44">
                  <c:v>2039</c:v>
                </c:pt>
                <c:pt idx="45">
                  <c:v>2040</c:v>
                </c:pt>
                <c:pt idx="46">
                  <c:v>2041</c:v>
                </c:pt>
                <c:pt idx="47">
                  <c:v>2042</c:v>
                </c:pt>
                <c:pt idx="48">
                  <c:v>2043</c:v>
                </c:pt>
                <c:pt idx="49">
                  <c:v>2044</c:v>
                </c:pt>
                <c:pt idx="50">
                  <c:v>2045</c:v>
                </c:pt>
                <c:pt idx="51">
                  <c:v>2046</c:v>
                </c:pt>
                <c:pt idx="52">
                  <c:v>2047</c:v>
                </c:pt>
                <c:pt idx="53">
                  <c:v>2048</c:v>
                </c:pt>
                <c:pt idx="54">
                  <c:v>2049</c:v>
                </c:pt>
                <c:pt idx="55">
                  <c:v>2050</c:v>
                </c:pt>
              </c:numCache>
            </c:numRef>
          </c:cat>
          <c:val>
            <c:numRef>
              <c:f>'16 pav.'!$E$4:$E$59</c:f>
              <c:numCache>
                <c:formatCode>0.0</c:formatCode>
                <c:ptCount val="56"/>
                <c:pt idx="0">
                  <c:v>0.34711180404334552</c:v>
                </c:pt>
                <c:pt idx="1">
                  <c:v>0.83379843684031674</c:v>
                </c:pt>
                <c:pt idx="2">
                  <c:v>0.73228178529993848</c:v>
                </c:pt>
                <c:pt idx="3">
                  <c:v>1.1329928576914214</c:v>
                </c:pt>
                <c:pt idx="4">
                  <c:v>1.4707645587147735</c:v>
                </c:pt>
                <c:pt idx="5">
                  <c:v>1.7353630678200953</c:v>
                </c:pt>
                <c:pt idx="6">
                  <c:v>1.5061014318967341</c:v>
                </c:pt>
                <c:pt idx="7">
                  <c:v>1.3068618927178839</c:v>
                </c:pt>
                <c:pt idx="8">
                  <c:v>1.2361021021021021</c:v>
                </c:pt>
                <c:pt idx="9">
                  <c:v>0.89853839525348944</c:v>
                </c:pt>
                <c:pt idx="10">
                  <c:v>0.76605703554354387</c:v>
                </c:pt>
                <c:pt idx="11">
                  <c:v>0.69847796352267677</c:v>
                </c:pt>
                <c:pt idx="12">
                  <c:v>0.6628853684094419</c:v>
                </c:pt>
                <c:pt idx="13">
                  <c:v>0.65554606385161107</c:v>
                </c:pt>
                <c:pt idx="14">
                  <c:v>1.2388147377030896</c:v>
                </c:pt>
                <c:pt idx="15">
                  <c:v>1.8199815936476682</c:v>
                </c:pt>
                <c:pt idx="16">
                  <c:v>1.8384019005530507</c:v>
                </c:pt>
                <c:pt idx="17">
                  <c:v>1.9715296526210562</c:v>
                </c:pt>
                <c:pt idx="18">
                  <c:v>1.7604845959559925</c:v>
                </c:pt>
                <c:pt idx="19">
                  <c:v>1.6952185952932235</c:v>
                </c:pt>
                <c:pt idx="20">
                  <c:v>1.6095535170407449</c:v>
                </c:pt>
                <c:pt idx="21">
                  <c:v>1.4226689588224799</c:v>
                </c:pt>
                <c:pt idx="22">
                  <c:v>1.1895743779155648</c:v>
                </c:pt>
                <c:pt idx="23">
                  <c:v>0.89216079130745807</c:v>
                </c:pt>
                <c:pt idx="24">
                  <c:v>0.82165011834567214</c:v>
                </c:pt>
                <c:pt idx="25">
                  <c:v>0.64074327833661382</c:v>
                </c:pt>
                <c:pt idx="26">
                  <c:v>0.45583680487116834</c:v>
                </c:pt>
                <c:pt idx="27">
                  <c:v>0.33442257127199937</c:v>
                </c:pt>
                <c:pt idx="28">
                  <c:v>0.60604827838644582</c:v>
                </c:pt>
                <c:pt idx="29">
                  <c:v>0.7333823397788295</c:v>
                </c:pt>
                <c:pt idx="30">
                  <c:v>0.91407483471925344</c:v>
                </c:pt>
                <c:pt idx="31">
                  <c:v>1.1566957189110381</c:v>
                </c:pt>
                <c:pt idx="32">
                  <c:v>1.4317888012145776</c:v>
                </c:pt>
                <c:pt idx="33">
                  <c:v>1.3566765418909215</c:v>
                </c:pt>
                <c:pt idx="34">
                  <c:v>1.3622660005930383</c:v>
                </c:pt>
                <c:pt idx="35">
                  <c:v>1.3682118076020939</c:v>
                </c:pt>
                <c:pt idx="36">
                  <c:v>1.3733308354592597</c:v>
                </c:pt>
                <c:pt idx="37">
                  <c:v>1.3766005456894415</c:v>
                </c:pt>
                <c:pt idx="38">
                  <c:v>1.4069503626625581</c:v>
                </c:pt>
                <c:pt idx="39">
                  <c:v>1.4427509811108177</c:v>
                </c:pt>
                <c:pt idx="40">
                  <c:v>1.4841088803508282</c:v>
                </c:pt>
                <c:pt idx="41">
                  <c:v>1.531063894880073</c:v>
                </c:pt>
                <c:pt idx="42">
                  <c:v>1.5840723580833314</c:v>
                </c:pt>
                <c:pt idx="43">
                  <c:v>1.6433153781738263</c:v>
                </c:pt>
                <c:pt idx="44">
                  <c:v>1.7084632475146526</c:v>
                </c:pt>
                <c:pt idx="45">
                  <c:v>1.7790780546612821</c:v>
                </c:pt>
                <c:pt idx="46">
                  <c:v>1.8553634853872201</c:v>
                </c:pt>
                <c:pt idx="47">
                  <c:v>1.9376189816778102</c:v>
                </c:pt>
                <c:pt idx="48">
                  <c:v>2.0264139503109324</c:v>
                </c:pt>
                <c:pt idx="49">
                  <c:v>2.1224261138727134</c:v>
                </c:pt>
                <c:pt idx="50">
                  <c:v>2.2260657636928416</c:v>
                </c:pt>
                <c:pt idx="51">
                  <c:v>2.3379334950873787</c:v>
                </c:pt>
                <c:pt idx="52">
                  <c:v>2.4587805997174663</c:v>
                </c:pt>
                <c:pt idx="53">
                  <c:v>2.5894033520637758</c:v>
                </c:pt>
                <c:pt idx="54">
                  <c:v>2.730426340172285</c:v>
                </c:pt>
                <c:pt idx="55">
                  <c:v>2.8839743520470815</c:v>
                </c:pt>
              </c:numCache>
            </c:numRef>
          </c:val>
          <c:smooth val="0"/>
          <c:extLst>
            <c:ext xmlns:c16="http://schemas.microsoft.com/office/drawing/2014/chart" uri="{C3380CC4-5D6E-409C-BE32-E72D297353CC}">
              <c16:uniqueId val="{00000000-5EA6-4D2E-B0D5-68B140FE5406}"/>
            </c:ext>
          </c:extLst>
        </c:ser>
        <c:dLbls>
          <c:showLegendKey val="0"/>
          <c:showVal val="0"/>
          <c:showCatName val="0"/>
          <c:showSerName val="0"/>
          <c:showPercent val="0"/>
          <c:showBubbleSize val="0"/>
        </c:dLbls>
        <c:smooth val="0"/>
        <c:axId val="1525729551"/>
        <c:axId val="1525730031"/>
      </c:lineChart>
      <c:catAx>
        <c:axId val="1525729551"/>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525730031"/>
        <c:crosses val="autoZero"/>
        <c:auto val="1"/>
        <c:lblAlgn val="ctr"/>
        <c:lblOffset val="100"/>
        <c:tickLblSkip val="5"/>
        <c:tickMarkSkip val="5"/>
        <c:noMultiLvlLbl val="0"/>
      </c:catAx>
      <c:valAx>
        <c:axId val="1525730031"/>
        <c:scaling>
          <c:orientation val="minMax"/>
        </c:scaling>
        <c:delete val="0"/>
        <c:axPos val="l"/>
        <c:title>
          <c:tx>
            <c:rich>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lt-LT"/>
                  <a:t>proc. BVP</a:t>
                </a:r>
              </a:p>
            </c:rich>
          </c:tx>
          <c:layout>
            <c:manualLayout>
              <c:xMode val="edge"/>
              <c:yMode val="edge"/>
              <c:x val="3.4126039641529254E-4"/>
              <c:y val="7.9008379483004772E-3"/>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5257295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664231208808603E-2"/>
          <c:y val="0.11439749861107243"/>
          <c:w val="0.45832998623632754"/>
          <c:h val="0.75433264778702425"/>
        </c:manualLayout>
      </c:layout>
      <c:lineChart>
        <c:grouping val="standard"/>
        <c:varyColors val="0"/>
        <c:ser>
          <c:idx val="0"/>
          <c:order val="0"/>
          <c:tx>
            <c:strRef>
              <c:f>'22 pav.'!$E$2</c:f>
              <c:strCache>
                <c:ptCount val="1"/>
                <c:pt idx="0">
                  <c:v>Pagrindinis scenarijus</c:v>
                </c:pt>
              </c:strCache>
            </c:strRef>
          </c:tx>
          <c:spPr>
            <a:ln w="31750" cap="rnd">
              <a:solidFill>
                <a:schemeClr val="accent1"/>
              </a:solidFill>
              <a:round/>
            </a:ln>
            <a:effectLst/>
          </c:spPr>
          <c:marker>
            <c:symbol val="none"/>
          </c:marker>
          <c:dLbls>
            <c:dLbl>
              <c:idx val="25"/>
              <c:layout>
                <c:manualLayout>
                  <c:x val="-3.4076393133586161E-5"/>
                  <c:y val="-1.3477307108009219E-2"/>
                </c:manualLayout>
              </c:layout>
              <c:tx>
                <c:rich>
                  <a:bodyPr/>
                  <a:lstStyle/>
                  <a:p>
                    <a:r>
                      <a:rPr lang="en-US"/>
                      <a:t>Pagrindinis scenarijus</a:t>
                    </a:r>
                  </a:p>
                </c:rich>
              </c:tx>
              <c:dLblPos val="r"/>
              <c:showLegendKey val="0"/>
              <c:showVal val="0"/>
              <c:showCatName val="0"/>
              <c:showSerName val="1"/>
              <c:showPercent val="0"/>
              <c:showBubbleSize val="0"/>
              <c:extLst>
                <c:ext xmlns:c15="http://schemas.microsoft.com/office/drawing/2012/chart" uri="{CE6537A1-D6FC-4f65-9D91-7224C49458BB}">
                  <c15:layout>
                    <c:manualLayout>
                      <c:w val="0.23984638607571038"/>
                      <c:h val="6.3436684918949895E-2"/>
                    </c:manualLayout>
                  </c15:layout>
                  <c15:showDataLabelsRange val="0"/>
                </c:ext>
                <c:ext xmlns:c16="http://schemas.microsoft.com/office/drawing/2014/chart" uri="{C3380CC4-5D6E-409C-BE32-E72D297353CC}">
                  <c16:uniqueId val="{00000000-22D4-49FB-863D-ED1AE8677031}"/>
                </c:ext>
              </c:extLst>
            </c:dLbl>
            <c:dLbl>
              <c:idx val="26"/>
              <c:layout>
                <c:manualLayout>
                  <c:x val="1.0775706818570274E-2"/>
                  <c:y val="-1.207661614786484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22322369753895827"/>
                      <c:h val="0.1149926907764926"/>
                    </c:manualLayout>
                  </c15:layout>
                </c:ext>
                <c:ext xmlns:c16="http://schemas.microsoft.com/office/drawing/2014/chart" uri="{C3380CC4-5D6E-409C-BE32-E72D297353CC}">
                  <c16:uniqueId val="{00000001-22D4-49FB-863D-ED1AE8677031}"/>
                </c:ext>
              </c:extLst>
            </c:dLbl>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'22 pav.'!$D$5:$D$30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'22 pav.'!$E$5:$E$30</c:f>
              <c:numCache>
                <c:formatCode>0.0</c:formatCode>
                <c:ptCount val="26"/>
                <c:pt idx="0">
                  <c:v>42.871650000000002</c:v>
                </c:pt>
                <c:pt idx="1">
                  <c:v>46.927959999999999</c:v>
                </c:pt>
                <c:pt idx="2">
                  <c:v>49.565350000000002</c:v>
                </c:pt>
                <c:pt idx="3">
                  <c:v>49.574179999999998</c:v>
                </c:pt>
                <c:pt idx="4">
                  <c:v>49.597529999999999</c:v>
                </c:pt>
                <c:pt idx="5">
                  <c:v>49.59789</c:v>
                </c:pt>
                <c:pt idx="6">
                  <c:v>49.543059999999997</c:v>
                </c:pt>
                <c:pt idx="7">
                  <c:v>49.44256</c:v>
                </c:pt>
                <c:pt idx="8">
                  <c:v>49.727400000000003</c:v>
                </c:pt>
                <c:pt idx="9">
                  <c:v>50.191279999999999</c:v>
                </c:pt>
                <c:pt idx="10">
                  <c:v>50.828310000000002</c:v>
                </c:pt>
                <c:pt idx="11">
                  <c:v>51.645499999999998</c:v>
                </c:pt>
                <c:pt idx="12">
                  <c:v>52.63982</c:v>
                </c:pt>
                <c:pt idx="13">
                  <c:v>53.791759999999996</c:v>
                </c:pt>
                <c:pt idx="14">
                  <c:v>55.079169999999998</c:v>
                </c:pt>
                <c:pt idx="15">
                  <c:v>56.502279999999999</c:v>
                </c:pt>
                <c:pt idx="16">
                  <c:v>58.059139999999999</c:v>
                </c:pt>
                <c:pt idx="17">
                  <c:v>59.760669999999998</c:v>
                </c:pt>
                <c:pt idx="18">
                  <c:v>61.619030000000002</c:v>
                </c:pt>
                <c:pt idx="19">
                  <c:v>63.638489999999997</c:v>
                </c:pt>
                <c:pt idx="20">
                  <c:v>65.828860000000006</c:v>
                </c:pt>
                <c:pt idx="21">
                  <c:v>68.20384</c:v>
                </c:pt>
                <c:pt idx="22">
                  <c:v>70.777670000000001</c:v>
                </c:pt>
                <c:pt idx="23">
                  <c:v>73.560959999999994</c:v>
                </c:pt>
                <c:pt idx="24">
                  <c:v>76.597579999999994</c:v>
                </c:pt>
                <c:pt idx="25">
                  <c:v>79.900000000000006</c:v>
                </c:pt>
              </c:numCache>
            </c:numRef>
          </c:val>
          <c:smooth val="0"/>
          <c:extLst>
            <c:ext xmlns:c16="http://schemas.microsoft.com/office/drawing/2014/chart" uri="{C3380CC4-5D6E-409C-BE32-E72D297353CC}">
              <c16:uniqueId val="{00000002-22D4-49FB-863D-ED1AE8677031}"/>
            </c:ext>
          </c:extLst>
        </c:ser>
        <c:ser>
          <c:idx val="2"/>
          <c:order val="1"/>
          <c:tx>
            <c:strRef>
              <c:f>'22 pav.'!$G$2</c:f>
              <c:strCache>
                <c:ptCount val="1"/>
                <c:pt idx="0">
                  <c:v>Scenarijus, kai struktūrinis deficitas yra 1 proc. BVP </c:v>
                </c:pt>
              </c:strCache>
            </c:strRef>
          </c:tx>
          <c:spPr>
            <a:ln w="31750" cap="rnd">
              <a:solidFill>
                <a:schemeClr val="accent5"/>
              </a:solidFill>
              <a:round/>
            </a:ln>
            <a:effectLst/>
          </c:spPr>
          <c:marker>
            <c:symbol val="none"/>
          </c:marker>
          <c:dLbls>
            <c:dLbl>
              <c:idx val="25"/>
              <c:layout>
                <c:manualLayout>
                  <c:x val="7.3931958345753532E-3"/>
                  <c:y val="0.11243488348777103"/>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24308241544526332"/>
                      <c:h val="0.24756883665806978"/>
                    </c:manualLayout>
                  </c15:layout>
                </c:ext>
                <c:ext xmlns:c16="http://schemas.microsoft.com/office/drawing/2014/chart" uri="{C3380CC4-5D6E-409C-BE32-E72D297353CC}">
                  <c16:uniqueId val="{00000003-22D4-49FB-863D-ED1AE8677031}"/>
                </c:ext>
              </c:extLst>
            </c:dLbl>
            <c:dLbl>
              <c:idx val="26"/>
              <c:layout>
                <c:manualLayout>
                  <c:x val="-2.8076140863454335E-2"/>
                  <c:y val="-3.3815517054374924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0.28337206750143651"/>
                      <c:h val="0.1481518334808829"/>
                    </c:manualLayout>
                  </c15:layout>
                </c:ext>
                <c:ext xmlns:c16="http://schemas.microsoft.com/office/drawing/2014/chart" uri="{C3380CC4-5D6E-409C-BE32-E72D297353CC}">
                  <c16:uniqueId val="{00000004-22D4-49FB-863D-ED1AE8677031}"/>
                </c:ext>
              </c:extLst>
            </c:dLbl>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'22 pav.'!$D$5:$D$30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'22 pav.'!$G$5:$G$30</c:f>
              <c:numCache>
                <c:formatCode>0.0</c:formatCode>
                <c:ptCount val="26"/>
                <c:pt idx="0">
                  <c:v>41.36056</c:v>
                </c:pt>
                <c:pt idx="1">
                  <c:v>43.989249999999998</c:v>
                </c:pt>
                <c:pt idx="2">
                  <c:v>45.595649999999999</c:v>
                </c:pt>
                <c:pt idx="3">
                  <c:v>44.623519999999999</c:v>
                </c:pt>
                <c:pt idx="4">
                  <c:v>43.638959999999997</c:v>
                </c:pt>
                <c:pt idx="5">
                  <c:v>42.636119999999998</c:v>
                </c:pt>
                <c:pt idx="6">
                  <c:v>41.605130000000003</c:v>
                </c:pt>
                <c:pt idx="7">
                  <c:v>40.532110000000003</c:v>
                </c:pt>
                <c:pt idx="8">
                  <c:v>39.730429999999998</c:v>
                </c:pt>
                <c:pt idx="9">
                  <c:v>39.020539999999997</c:v>
                </c:pt>
                <c:pt idx="10">
                  <c:v>38.393070000000002</c:v>
                </c:pt>
                <c:pt idx="11">
                  <c:v>37.837820000000001</c:v>
                </c:pt>
                <c:pt idx="12">
                  <c:v>37.344819999999999</c:v>
                </c:pt>
                <c:pt idx="13">
                  <c:v>36.904969999999999</c:v>
                </c:pt>
                <c:pt idx="14">
                  <c:v>36.510399999999997</c:v>
                </c:pt>
                <c:pt idx="15">
                  <c:v>36.154699999999998</c:v>
                </c:pt>
                <c:pt idx="16">
                  <c:v>35.832929999999998</c:v>
                </c:pt>
                <c:pt idx="17">
                  <c:v>35.541440000000001</c:v>
                </c:pt>
                <c:pt idx="18">
                  <c:v>35.277670000000001</c:v>
                </c:pt>
                <c:pt idx="19">
                  <c:v>35.039709999999999</c:v>
                </c:pt>
                <c:pt idx="20">
                  <c:v>34.825980000000001</c:v>
                </c:pt>
                <c:pt idx="21">
                  <c:v>34.634900000000002</c:v>
                </c:pt>
                <c:pt idx="22">
                  <c:v>34.464779999999998</c:v>
                </c:pt>
                <c:pt idx="23">
                  <c:v>34.313830000000003</c:v>
                </c:pt>
                <c:pt idx="24">
                  <c:v>34.180230000000002</c:v>
                </c:pt>
                <c:pt idx="25">
                  <c:v>34.1</c:v>
                </c:pt>
              </c:numCache>
            </c:numRef>
          </c:val>
          <c:smooth val="0"/>
          <c:extLst>
            <c:ext xmlns:c16="http://schemas.microsoft.com/office/drawing/2014/chart" uri="{C3380CC4-5D6E-409C-BE32-E72D297353CC}">
              <c16:uniqueId val="{00000005-22D4-49FB-863D-ED1AE8677031}"/>
            </c:ext>
          </c:extLst>
        </c:ser>
        <c:ser>
          <c:idx val="3"/>
          <c:order val="2"/>
          <c:tx>
            <c:strRef>
              <c:f>'22 pav.'!$H$2</c:f>
              <c:strCache>
                <c:ptCount val="1"/>
                <c:pt idx="0">
                  <c:v>Scenarijus, kai struktūrinis deficitas yra 1,5 proc. BVP</c:v>
                </c:pt>
              </c:strCache>
            </c:strRef>
          </c:tx>
          <c:spPr>
            <a:ln w="28575" cap="rnd">
              <a:solidFill>
                <a:schemeClr val="tx2">
                  <a:lumMod val="60000"/>
                  <a:lumOff val="40000"/>
                </a:schemeClr>
              </a:solidFill>
              <a:prstDash val="solid"/>
              <a:round/>
            </a:ln>
            <a:effectLst/>
          </c:spPr>
          <c:marker>
            <c:symbol val="none"/>
          </c:marker>
          <c:dLbls>
            <c:dLbl>
              <c:idx val="25"/>
              <c:layout>
                <c:manualLayout>
                  <c:x val="3.061886720859388E-3"/>
                  <c:y val="-1.3996276556872658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2">
                          <a:lumMod val="60000"/>
                          <a:lumOff val="40000"/>
                        </a:schemeClr>
                      </a:solidFill>
                      <a:latin typeface="Arial" panose="020B0604020202020204" pitchFamily="34" charset="0"/>
                      <a:ea typeface="+mn-ea"/>
                      <a:cs typeface="Arial" panose="020B0604020202020204" pitchFamily="34" charset="0"/>
                    </a:defRPr>
                  </a:pPr>
                  <a:endParaRPr lang="lt-LT"/>
                </a:p>
              </c:txPr>
              <c:dLblPos val="r"/>
              <c:showLegendKey val="0"/>
              <c:showVal val="0"/>
              <c:showCatName val="0"/>
              <c:showSerName val="1"/>
              <c:showPercent val="0"/>
              <c:showBubbleSize val="0"/>
              <c:extLst>
                <c:ext xmlns:c15="http://schemas.microsoft.com/office/drawing/2012/chart" uri="{CE6537A1-D6FC-4f65-9D91-7224C49458BB}">
                  <c15:layout>
                    <c:manualLayout>
                      <c:w val="0.24927173221972088"/>
                      <c:h val="0.1945422077192126"/>
                    </c:manualLayout>
                  </c15:layout>
                </c:ext>
                <c:ext xmlns:c16="http://schemas.microsoft.com/office/drawing/2014/chart" uri="{C3380CC4-5D6E-409C-BE32-E72D297353CC}">
                  <c16:uniqueId val="{00000006-22D4-49FB-863D-ED1AE867703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2">
                        <a:lumMod val="60000"/>
                        <a:lumOff val="40000"/>
                      </a:schemeClr>
                    </a:solidFill>
                    <a:latin typeface="Arial" panose="020B0604020202020204" pitchFamily="34" charset="0"/>
                    <a:ea typeface="+mn-ea"/>
                    <a:cs typeface="Arial" panose="020B0604020202020204" pitchFamily="34" charset="0"/>
                  </a:defRPr>
                </a:pPr>
                <a:endParaRPr lang="lt-LT"/>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'22 pav.'!$D$5:$D$30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'22 pav.'!$H$5:$H$30</c:f>
              <c:numCache>
                <c:formatCode>0.0</c:formatCode>
                <c:ptCount val="26"/>
                <c:pt idx="0">
                  <c:v>41.86056200665805</c:v>
                </c:pt>
                <c:pt idx="1">
                  <c:v>44.962423748352208</c:v>
                </c:pt>
                <c:pt idx="2">
                  <c:v>47.017668807912202</c:v>
                </c:pt>
                <c:pt idx="3">
                  <c:v>46.463554354332089</c:v>
                </c:pt>
                <c:pt idx="4">
                  <c:v>45.876812070223608</c:v>
                </c:pt>
                <c:pt idx="5">
                  <c:v>45.254366798619273</c:v>
                </c:pt>
                <c:pt idx="6">
                  <c:v>44.588508764116561</c:v>
                </c:pt>
                <c:pt idx="7">
                  <c:v>43.8668419996851</c:v>
                </c:pt>
                <c:pt idx="8">
                  <c:v>43.416935016269427</c:v>
                </c:pt>
                <c:pt idx="9">
                  <c:v>43.048389883111476</c:v>
                </c:pt>
                <c:pt idx="10">
                  <c:v>42.752925692243302</c:v>
                </c:pt>
                <c:pt idx="11">
                  <c:v>42.521058164162881</c:v>
                </c:pt>
                <c:pt idx="12">
                  <c:v>42.343270105397849</c:v>
                </c:pt>
                <c:pt idx="13">
                  <c:v>42.210703906535961</c:v>
                </c:pt>
                <c:pt idx="14">
                  <c:v>42.115637136852044</c:v>
                </c:pt>
                <c:pt idx="15">
                  <c:v>42.051807215288747</c:v>
                </c:pt>
                <c:pt idx="16">
                  <c:v>42.014446023173889</c:v>
                </c:pt>
                <c:pt idx="17">
                  <c:v>42.000165378421137</c:v>
                </c:pt>
                <c:pt idx="18">
                  <c:v>42.006731249825435</c:v>
                </c:pt>
                <c:pt idx="19">
                  <c:v>42.032641363519438</c:v>
                </c:pt>
                <c:pt idx="20">
                  <c:v>42.076684729219174</c:v>
                </c:pt>
                <c:pt idx="21">
                  <c:v>42.137618875050109</c:v>
                </c:pt>
                <c:pt idx="22">
                  <c:v>42.214023808319531</c:v>
                </c:pt>
                <c:pt idx="23">
                  <c:v>42.304286105961133</c:v>
                </c:pt>
                <c:pt idx="24">
                  <c:v>42.406714095961732</c:v>
                </c:pt>
                <c:pt idx="25">
                  <c:v>42.519797928014292</c:v>
                </c:pt>
              </c:numCache>
            </c:numRef>
          </c:val>
          <c:smooth val="0"/>
          <c:extLst>
            <c:ext xmlns:c16="http://schemas.microsoft.com/office/drawing/2014/chart" uri="{C3380CC4-5D6E-409C-BE32-E72D297353CC}">
              <c16:uniqueId val="{00000007-22D4-49FB-863D-ED1AE8677031}"/>
            </c:ext>
          </c:extLst>
        </c:ser>
        <c:ser>
          <c:idx val="4"/>
          <c:order val="3"/>
          <c:tx>
            <c:strRef>
              <c:f>'22 pav.'!$I$3</c:f>
              <c:strCache>
                <c:ptCount val="1"/>
                <c:pt idx="0">
                  <c:v>Mastrichto kriterijaus riba</c:v>
                </c:pt>
              </c:strCache>
            </c:strRef>
          </c:tx>
          <c:spPr>
            <a:ln w="28575" cap="rnd">
              <a:solidFill>
                <a:schemeClr val="bg2">
                  <a:lumMod val="75000"/>
                </a:schemeClr>
              </a:solidFill>
              <a:prstDash val="dash"/>
              <a:round/>
            </a:ln>
            <a:effectLst/>
          </c:spPr>
          <c:marker>
            <c:symbol val="none"/>
          </c:marker>
          <c:cat>
            <c:numRef>
              <c:f>'22 pav.'!$D$5:$D$30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'22 pav.'!$I$5:$I$30</c:f>
              <c:numCache>
                <c:formatCode>0.0</c:formatCode>
                <c:ptCount val="26"/>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numCache>
            </c:numRef>
          </c:val>
          <c:smooth val="0"/>
          <c:extLst>
            <c:ext xmlns:c16="http://schemas.microsoft.com/office/drawing/2014/chart" uri="{C3380CC4-5D6E-409C-BE32-E72D297353CC}">
              <c16:uniqueId val="{00000008-22D4-49FB-863D-ED1AE8677031}"/>
            </c:ext>
          </c:extLst>
        </c:ser>
        <c:dLbls>
          <c:showLegendKey val="0"/>
          <c:showVal val="0"/>
          <c:showCatName val="0"/>
          <c:showSerName val="0"/>
          <c:showPercent val="0"/>
          <c:showBubbleSize val="0"/>
        </c:dLbls>
        <c:smooth val="0"/>
        <c:axId val="572930608"/>
        <c:axId val="572925808"/>
      </c:lineChart>
      <c:catAx>
        <c:axId val="572930608"/>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25808"/>
        <c:crosses val="autoZero"/>
        <c:auto val="1"/>
        <c:lblAlgn val="ctr"/>
        <c:lblOffset val="100"/>
        <c:tickLblSkip val="5"/>
        <c:tickMarkSkip val="5"/>
        <c:noMultiLvlLbl val="0"/>
      </c:catAx>
      <c:valAx>
        <c:axId val="572925808"/>
        <c:scaling>
          <c:orientation val="minMax"/>
        </c:scaling>
        <c:delete val="0"/>
        <c:axPos val="l"/>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2930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45678612843694E-2"/>
          <c:y val="0.10591571239298329"/>
          <c:w val="0.91189606943387791"/>
          <c:h val="0.80444591962919343"/>
        </c:manualLayout>
      </c:layout>
      <c:areaChart>
        <c:grouping val="stacked"/>
        <c:varyColors val="0"/>
        <c:ser>
          <c:idx val="3"/>
          <c:order val="1"/>
          <c:tx>
            <c:strRef>
              <c:f>'1 pav.'!$D$19</c:f>
              <c:strCache>
                <c:ptCount val="1"/>
                <c:pt idx="0">
                  <c:v>0–14 m. amžiaus gyventojai</c:v>
                </c:pt>
              </c:strCache>
            </c:strRef>
          </c:tx>
          <c:spPr>
            <a:solidFill>
              <a:schemeClr val="accent4"/>
            </a:solidFill>
            <a:ln>
              <a:solidFill>
                <a:schemeClr val="accent4"/>
              </a:solidFill>
            </a:ln>
            <a:effectLst/>
          </c:spPr>
          <c:cat>
            <c:numRef>
              <c:f>'1 pav.'!$E$14:$BM$14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 pav.'!$E$8:$BM$8</c:f>
              <c:numCache>
                <c:formatCode>0.0</c:formatCode>
                <c:ptCount val="61"/>
                <c:pt idx="0">
                  <c:v>0.83361499999999999</c:v>
                </c:pt>
                <c:pt idx="1">
                  <c:v>0.83386000000000005</c:v>
                </c:pt>
                <c:pt idx="2">
                  <c:v>0.83243400000000001</c:v>
                </c:pt>
                <c:pt idx="3">
                  <c:v>0.82647099999999996</c:v>
                </c:pt>
                <c:pt idx="4">
                  <c:v>0.81398000000000004</c:v>
                </c:pt>
                <c:pt idx="5">
                  <c:v>0.79800599999999999</c:v>
                </c:pt>
                <c:pt idx="6">
                  <c:v>0.78236700000000003</c:v>
                </c:pt>
                <c:pt idx="7">
                  <c:v>0.76679699999999995</c:v>
                </c:pt>
                <c:pt idx="8">
                  <c:v>0.75014199999999998</c:v>
                </c:pt>
                <c:pt idx="9">
                  <c:v>0.73028199999999999</c:v>
                </c:pt>
                <c:pt idx="10">
                  <c:v>0.70999000000000001</c:v>
                </c:pt>
                <c:pt idx="11">
                  <c:v>0.68690399999999996</c:v>
                </c:pt>
                <c:pt idx="12">
                  <c:v>0.65542800000000001</c:v>
                </c:pt>
                <c:pt idx="13">
                  <c:v>0.62542200000000003</c:v>
                </c:pt>
                <c:pt idx="14">
                  <c:v>0.59892800000000002</c:v>
                </c:pt>
                <c:pt idx="15">
                  <c:v>0.57362100000000005</c:v>
                </c:pt>
                <c:pt idx="16">
                  <c:v>0.54495700000000002</c:v>
                </c:pt>
                <c:pt idx="17">
                  <c:v>0.52071599999999996</c:v>
                </c:pt>
                <c:pt idx="18">
                  <c:v>0.49757099999999999</c:v>
                </c:pt>
                <c:pt idx="19">
                  <c:v>0.48167599999999999</c:v>
                </c:pt>
                <c:pt idx="20">
                  <c:v>0.47003699999999998</c:v>
                </c:pt>
                <c:pt idx="21">
                  <c:v>0.45441799999999999</c:v>
                </c:pt>
                <c:pt idx="22">
                  <c:v>0.44406099999999998</c:v>
                </c:pt>
                <c:pt idx="23">
                  <c:v>0.43646699999999999</c:v>
                </c:pt>
                <c:pt idx="24">
                  <c:v>0.42922500000000002</c:v>
                </c:pt>
                <c:pt idx="25">
                  <c:v>0.42352899999999999</c:v>
                </c:pt>
                <c:pt idx="26">
                  <c:v>0.42006199999999999</c:v>
                </c:pt>
                <c:pt idx="27">
                  <c:v>0.418101</c:v>
                </c:pt>
                <c:pt idx="28">
                  <c:v>0.41659499999999999</c:v>
                </c:pt>
                <c:pt idx="29">
                  <c:v>0.41585699999999998</c:v>
                </c:pt>
                <c:pt idx="30">
                  <c:v>0.41477199999999997</c:v>
                </c:pt>
                <c:pt idx="31">
                  <c:v>0.41707100000000003</c:v>
                </c:pt>
                <c:pt idx="32">
                  <c:v>0.41738599999999998</c:v>
                </c:pt>
                <c:pt idx="33">
                  <c:v>0.42712699999999998</c:v>
                </c:pt>
                <c:pt idx="34">
                  <c:v>0.41888300000000001</c:v>
                </c:pt>
                <c:pt idx="35">
                  <c:v>0.40748211813640317</c:v>
                </c:pt>
                <c:pt idx="36">
                  <c:v>0.39620834998473992</c:v>
                </c:pt>
                <c:pt idx="37">
                  <c:v>0.3856049074900304</c:v>
                </c:pt>
                <c:pt idx="38">
                  <c:v>0.37457722381247399</c:v>
                </c:pt>
                <c:pt idx="39">
                  <c:v>0.3643153172212471</c:v>
                </c:pt>
                <c:pt idx="40">
                  <c:v>0.35317499038331274</c:v>
                </c:pt>
                <c:pt idx="41">
                  <c:v>0.34109677774233238</c:v>
                </c:pt>
                <c:pt idx="42">
                  <c:v>0.32869968703203367</c:v>
                </c:pt>
                <c:pt idx="43">
                  <c:v>0.31755349444239245</c:v>
                </c:pt>
                <c:pt idx="44">
                  <c:v>0.30752844934906909</c:v>
                </c:pt>
                <c:pt idx="45">
                  <c:v>0.29930784415971329</c:v>
                </c:pt>
                <c:pt idx="46">
                  <c:v>0.2926516479295046</c:v>
                </c:pt>
                <c:pt idx="47">
                  <c:v>0.28618032748591427</c:v>
                </c:pt>
                <c:pt idx="48">
                  <c:v>0.28134945515829585</c:v>
                </c:pt>
                <c:pt idx="49">
                  <c:v>0.27883430081669569</c:v>
                </c:pt>
                <c:pt idx="50">
                  <c:v>0.27496988893246621</c:v>
                </c:pt>
                <c:pt idx="51">
                  <c:v>0.271204521944858</c:v>
                </c:pt>
                <c:pt idx="52">
                  <c:v>0.26802575193067019</c:v>
                </c:pt>
                <c:pt idx="53">
                  <c:v>0.26513158627886679</c:v>
                </c:pt>
                <c:pt idx="54">
                  <c:v>0.26278447554676915</c:v>
                </c:pt>
                <c:pt idx="55">
                  <c:v>0.26093712739801467</c:v>
                </c:pt>
                <c:pt idx="56">
                  <c:v>0.25952876957934568</c:v>
                </c:pt>
                <c:pt idx="57">
                  <c:v>0.25848455873592963</c:v>
                </c:pt>
                <c:pt idx="58">
                  <c:v>0.25773241177143674</c:v>
                </c:pt>
                <c:pt idx="59">
                  <c:v>0.25708089373905557</c:v>
                </c:pt>
                <c:pt idx="60">
                  <c:v>0.25653419316489928</c:v>
                </c:pt>
              </c:numCache>
            </c:numRef>
          </c:val>
          <c:extLst>
            <c:ext xmlns:c16="http://schemas.microsoft.com/office/drawing/2014/chart" uri="{C3380CC4-5D6E-409C-BE32-E72D297353CC}">
              <c16:uniqueId val="{00000000-8954-46EF-B767-695DB933260B}"/>
            </c:ext>
          </c:extLst>
        </c:ser>
        <c:ser>
          <c:idx val="4"/>
          <c:order val="2"/>
          <c:tx>
            <c:strRef>
              <c:f>'1 pav.'!$D$18</c:f>
              <c:strCache>
                <c:ptCount val="1"/>
                <c:pt idx="0">
                  <c:v>15–49 m. amžiaus moterys</c:v>
                </c:pt>
              </c:strCache>
            </c:strRef>
          </c:tx>
          <c:spPr>
            <a:pattFill prst="pct80">
              <a:fgClr>
                <a:schemeClr val="accent4">
                  <a:lumMod val="60000"/>
                  <a:lumOff val="40000"/>
                </a:schemeClr>
              </a:fgClr>
              <a:bgClr>
                <a:schemeClr val="bg1"/>
              </a:bgClr>
            </a:pattFill>
            <a:ln>
              <a:solidFill>
                <a:schemeClr val="accent4">
                  <a:lumMod val="60000"/>
                  <a:lumOff val="40000"/>
                </a:schemeClr>
              </a:solidFill>
            </a:ln>
            <a:effectLst/>
          </c:spPr>
          <c:cat>
            <c:numRef>
              <c:f>'1 pav.'!$E$14:$BM$14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 pav.'!$E$7:$BM$7</c:f>
              <c:numCache>
                <c:formatCode>0.0</c:formatCode>
                <c:ptCount val="61"/>
                <c:pt idx="0">
                  <c:v>0.92379900000000004</c:v>
                </c:pt>
                <c:pt idx="1">
                  <c:v>0.92374100000000003</c:v>
                </c:pt>
                <c:pt idx="2">
                  <c:v>0.92060900000000001</c:v>
                </c:pt>
                <c:pt idx="3">
                  <c:v>0.91281999999999996</c:v>
                </c:pt>
                <c:pt idx="4">
                  <c:v>0.90798599999999996</c:v>
                </c:pt>
                <c:pt idx="5">
                  <c:v>0.90618699999999996</c:v>
                </c:pt>
                <c:pt idx="6">
                  <c:v>0.90076599999999996</c:v>
                </c:pt>
                <c:pt idx="7">
                  <c:v>0.89744400000000002</c:v>
                </c:pt>
                <c:pt idx="8">
                  <c:v>0.89453700000000003</c:v>
                </c:pt>
                <c:pt idx="9">
                  <c:v>0.89088400000000001</c:v>
                </c:pt>
                <c:pt idx="10">
                  <c:v>0.88647200000000004</c:v>
                </c:pt>
                <c:pt idx="11">
                  <c:v>0.88702800000000004</c:v>
                </c:pt>
                <c:pt idx="12">
                  <c:v>0.88044900000000004</c:v>
                </c:pt>
                <c:pt idx="13">
                  <c:v>0.877498</c:v>
                </c:pt>
                <c:pt idx="14">
                  <c:v>0.86978699999999998</c:v>
                </c:pt>
                <c:pt idx="15">
                  <c:v>0.857761</c:v>
                </c:pt>
                <c:pt idx="16">
                  <c:v>0.83844600000000002</c:v>
                </c:pt>
                <c:pt idx="17">
                  <c:v>0.82933999999999997</c:v>
                </c:pt>
                <c:pt idx="18">
                  <c:v>0.81887399999999999</c:v>
                </c:pt>
                <c:pt idx="19">
                  <c:v>0.80602499999999999</c:v>
                </c:pt>
                <c:pt idx="20">
                  <c:v>0.78631300000000004</c:v>
                </c:pt>
                <c:pt idx="21">
                  <c:v>0.74323499999999998</c:v>
                </c:pt>
                <c:pt idx="22">
                  <c:v>0.71736200000000006</c:v>
                </c:pt>
                <c:pt idx="23">
                  <c:v>0.70096999999999998</c:v>
                </c:pt>
                <c:pt idx="24">
                  <c:v>0.68709399999999998</c:v>
                </c:pt>
                <c:pt idx="25">
                  <c:v>0.67525299999999999</c:v>
                </c:pt>
                <c:pt idx="26">
                  <c:v>0.65973000000000004</c:v>
                </c:pt>
                <c:pt idx="27">
                  <c:v>0.64041700000000001</c:v>
                </c:pt>
                <c:pt idx="28">
                  <c:v>0.62185400000000002</c:v>
                </c:pt>
                <c:pt idx="29">
                  <c:v>0.61093799999999998</c:v>
                </c:pt>
                <c:pt idx="30">
                  <c:v>0.60254099999999999</c:v>
                </c:pt>
                <c:pt idx="31">
                  <c:v>0.59523700000000002</c:v>
                </c:pt>
                <c:pt idx="32">
                  <c:v>0.58901599999999998</c:v>
                </c:pt>
                <c:pt idx="33">
                  <c:v>0.600495</c:v>
                </c:pt>
                <c:pt idx="34">
                  <c:v>0.59916199999999997</c:v>
                </c:pt>
                <c:pt idx="35">
                  <c:v>0.59899484513000012</c:v>
                </c:pt>
                <c:pt idx="36">
                  <c:v>0.59394006324311799</c:v>
                </c:pt>
                <c:pt idx="37">
                  <c:v>0.58702727548424938</c:v>
                </c:pt>
                <c:pt idx="38">
                  <c:v>0.57928492824827493</c:v>
                </c:pt>
                <c:pt idx="39">
                  <c:v>0.57192538181205643</c:v>
                </c:pt>
                <c:pt idx="40">
                  <c:v>0.56517604465446047</c:v>
                </c:pt>
                <c:pt idx="41">
                  <c:v>0.55923629007804665</c:v>
                </c:pt>
                <c:pt idx="42">
                  <c:v>0.5534514586506416</c:v>
                </c:pt>
                <c:pt idx="43">
                  <c:v>0.54701780784467868</c:v>
                </c:pt>
                <c:pt idx="44">
                  <c:v>0.53912442976790509</c:v>
                </c:pt>
                <c:pt idx="45">
                  <c:v>0.53009979641171279</c:v>
                </c:pt>
                <c:pt idx="46">
                  <c:v>0.52107457724368622</c:v>
                </c:pt>
                <c:pt idx="47">
                  <c:v>0.5117701493947886</c:v>
                </c:pt>
                <c:pt idx="48">
                  <c:v>0.50162334265762776</c:v>
                </c:pt>
                <c:pt idx="49">
                  <c:v>0.49132180266694014</c:v>
                </c:pt>
                <c:pt idx="50">
                  <c:v>0.48218006535473829</c:v>
                </c:pt>
                <c:pt idx="51">
                  <c:v>0.47230984256228314</c:v>
                </c:pt>
                <c:pt idx="52">
                  <c:v>0.4630191586007622</c:v>
                </c:pt>
                <c:pt idx="53">
                  <c:v>0.45380261875481309</c:v>
                </c:pt>
                <c:pt idx="54">
                  <c:v>0.44641049782282088</c:v>
                </c:pt>
                <c:pt idx="55">
                  <c:v>0.44020043187117891</c:v>
                </c:pt>
                <c:pt idx="56">
                  <c:v>0.43415634217496762</c:v>
                </c:pt>
                <c:pt idx="57">
                  <c:v>0.42822793121437835</c:v>
                </c:pt>
                <c:pt idx="58">
                  <c:v>0.42283243162811662</c:v>
                </c:pt>
                <c:pt idx="59">
                  <c:v>0.41781594926943122</c:v>
                </c:pt>
                <c:pt idx="60">
                  <c:v>0.41298728737932533</c:v>
                </c:pt>
              </c:numCache>
            </c:numRef>
          </c:val>
          <c:extLst>
            <c:ext xmlns:c16="http://schemas.microsoft.com/office/drawing/2014/chart" uri="{C3380CC4-5D6E-409C-BE32-E72D297353CC}">
              <c16:uniqueId val="{00000001-8954-46EF-B767-695DB933260B}"/>
            </c:ext>
          </c:extLst>
        </c:ser>
        <c:ser>
          <c:idx val="1"/>
          <c:order val="3"/>
          <c:tx>
            <c:strRef>
              <c:f>'1 pav.'!$D$17</c:f>
              <c:strCache>
                <c:ptCount val="1"/>
                <c:pt idx="0">
                  <c:v>15–64 m. amžiaus gyventojai*</c:v>
                </c:pt>
              </c:strCache>
            </c:strRef>
          </c:tx>
          <c:spPr>
            <a:solidFill>
              <a:schemeClr val="accent4">
                <a:lumMod val="60000"/>
                <a:lumOff val="40000"/>
              </a:schemeClr>
            </a:solidFill>
            <a:ln>
              <a:solidFill>
                <a:schemeClr val="accent4">
                  <a:lumMod val="60000"/>
                  <a:lumOff val="40000"/>
                </a:schemeClr>
              </a:solidFill>
            </a:ln>
            <a:effectLst/>
          </c:spPr>
          <c:cat>
            <c:numRef>
              <c:f>'1 pav.'!$E$14:$BM$14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 pav.'!$E$6:$BM$6</c:f>
              <c:numCache>
                <c:formatCode>0.0</c:formatCode>
                <c:ptCount val="61"/>
                <c:pt idx="0">
                  <c:v>1.53684</c:v>
                </c:pt>
                <c:pt idx="1">
                  <c:v>1.535998</c:v>
                </c:pt>
                <c:pt idx="2">
                  <c:v>1.5357000000000001</c:v>
                </c:pt>
                <c:pt idx="3">
                  <c:v>1.5271589999999999</c:v>
                </c:pt>
                <c:pt idx="4">
                  <c:v>1.5121739999999999</c:v>
                </c:pt>
                <c:pt idx="5">
                  <c:v>1.495325</c:v>
                </c:pt>
                <c:pt idx="6">
                  <c:v>1.4798469999999999</c:v>
                </c:pt>
                <c:pt idx="7">
                  <c:v>1.464018</c:v>
                </c:pt>
                <c:pt idx="8">
                  <c:v>1.4484570000000001</c:v>
                </c:pt>
                <c:pt idx="9">
                  <c:v>1.438307</c:v>
                </c:pt>
                <c:pt idx="10">
                  <c:v>1.43299</c:v>
                </c:pt>
                <c:pt idx="11">
                  <c:v>1.428396</c:v>
                </c:pt>
                <c:pt idx="12">
                  <c:v>1.418361</c:v>
                </c:pt>
                <c:pt idx="13">
                  <c:v>1.4163840000000001</c:v>
                </c:pt>
                <c:pt idx="14">
                  <c:v>1.406072</c:v>
                </c:pt>
                <c:pt idx="15">
                  <c:v>1.3927160000000001</c:v>
                </c:pt>
                <c:pt idx="16">
                  <c:v>1.370493</c:v>
                </c:pt>
                <c:pt idx="17">
                  <c:v>1.3588519999999999</c:v>
                </c:pt>
                <c:pt idx="18">
                  <c:v>1.350223</c:v>
                </c:pt>
                <c:pt idx="19">
                  <c:v>1.348406</c:v>
                </c:pt>
                <c:pt idx="20">
                  <c:v>1.34073</c:v>
                </c:pt>
                <c:pt idx="21">
                  <c:v>1.309628</c:v>
                </c:pt>
                <c:pt idx="22">
                  <c:v>1.2988850000000001</c:v>
                </c:pt>
                <c:pt idx="23">
                  <c:v>1.2952399999999999</c:v>
                </c:pt>
                <c:pt idx="24">
                  <c:v>1.2894589999999999</c:v>
                </c:pt>
                <c:pt idx="25">
                  <c:v>1.2816149999999999</c:v>
                </c:pt>
                <c:pt idx="26">
                  <c:v>1.268</c:v>
                </c:pt>
                <c:pt idx="27">
                  <c:v>1.2511669999999999</c:v>
                </c:pt>
                <c:pt idx="28">
                  <c:v>1.236429</c:v>
                </c:pt>
                <c:pt idx="29">
                  <c:v>1.23315</c:v>
                </c:pt>
                <c:pt idx="30">
                  <c:v>1.236156</c:v>
                </c:pt>
                <c:pt idx="31">
                  <c:v>1.238513</c:v>
                </c:pt>
                <c:pt idx="32">
                  <c:v>1.2389680000000001</c:v>
                </c:pt>
                <c:pt idx="33">
                  <c:v>1.2579910000000001</c:v>
                </c:pt>
                <c:pt idx="34">
                  <c:v>1.2808619999999999</c:v>
                </c:pt>
                <c:pt idx="35">
                  <c:v>1.2875288745099995</c:v>
                </c:pt>
                <c:pt idx="36">
                  <c:v>1.2820483625858812</c:v>
                </c:pt>
                <c:pt idx="37">
                  <c:v>1.2736684468120938</c:v>
                </c:pt>
                <c:pt idx="38">
                  <c:v>1.2649089195940257</c:v>
                </c:pt>
                <c:pt idx="39">
                  <c:v>1.2576260126269263</c:v>
                </c:pt>
                <c:pt idx="40">
                  <c:v>1.2519337616583304</c:v>
                </c:pt>
                <c:pt idx="41">
                  <c:v>1.2477435600397648</c:v>
                </c:pt>
                <c:pt idx="42">
                  <c:v>1.243832727776234</c:v>
                </c:pt>
                <c:pt idx="43">
                  <c:v>1.2399738592521066</c:v>
                </c:pt>
                <c:pt idx="44">
                  <c:v>1.2365680025639481</c:v>
                </c:pt>
                <c:pt idx="45">
                  <c:v>1.2327344196616286</c:v>
                </c:pt>
                <c:pt idx="46">
                  <c:v>1.2294073062498192</c:v>
                </c:pt>
                <c:pt idx="47">
                  <c:v>1.2260956392074969</c:v>
                </c:pt>
                <c:pt idx="48">
                  <c:v>1.2236388195829104</c:v>
                </c:pt>
                <c:pt idx="49">
                  <c:v>1.2206340752725633</c:v>
                </c:pt>
                <c:pt idx="50">
                  <c:v>1.2182266552692451</c:v>
                </c:pt>
                <c:pt idx="51">
                  <c:v>1.2168729380903853</c:v>
                </c:pt>
                <c:pt idx="52">
                  <c:v>1.2143044340452129</c:v>
                </c:pt>
                <c:pt idx="53">
                  <c:v>1.2117448994725328</c:v>
                </c:pt>
                <c:pt idx="54">
                  <c:v>1.2072707351308896</c:v>
                </c:pt>
                <c:pt idx="55">
                  <c:v>1.2012608783262013</c:v>
                </c:pt>
                <c:pt idx="56">
                  <c:v>1.1947580194500409</c:v>
                </c:pt>
                <c:pt idx="57">
                  <c:v>1.1874066068707454</c:v>
                </c:pt>
                <c:pt idx="58">
                  <c:v>1.1788308931682978</c:v>
                </c:pt>
                <c:pt idx="59">
                  <c:v>1.1672292200813814</c:v>
                </c:pt>
                <c:pt idx="60">
                  <c:v>1.1546079995712251</c:v>
                </c:pt>
              </c:numCache>
            </c:numRef>
          </c:val>
          <c:extLst>
            <c:ext xmlns:c16="http://schemas.microsoft.com/office/drawing/2014/chart" uri="{C3380CC4-5D6E-409C-BE32-E72D297353CC}">
              <c16:uniqueId val="{00000002-8954-46EF-B767-695DB933260B}"/>
            </c:ext>
          </c:extLst>
        </c:ser>
        <c:ser>
          <c:idx val="2"/>
          <c:order val="4"/>
          <c:tx>
            <c:strRef>
              <c:f>'1 pav.'!$D$16</c:f>
              <c:strCache>
                <c:ptCount val="1"/>
                <c:pt idx="0">
                  <c:v>65+ m. amžiaus gyventojai</c:v>
                </c:pt>
              </c:strCache>
            </c:strRef>
          </c:tx>
          <c:spPr>
            <a:solidFill>
              <a:schemeClr val="accent4">
                <a:lumMod val="20000"/>
                <a:lumOff val="80000"/>
              </a:schemeClr>
            </a:solidFill>
            <a:ln>
              <a:solidFill>
                <a:schemeClr val="accent4">
                  <a:lumMod val="20000"/>
                  <a:lumOff val="80000"/>
                </a:schemeClr>
              </a:solidFill>
            </a:ln>
            <a:effectLst/>
          </c:spPr>
          <c:cat>
            <c:numRef>
              <c:f>'1 pav.'!$E$14:$BM$14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 pav.'!$E$5:$BM$5</c:f>
              <c:numCache>
                <c:formatCode>0.0</c:formatCode>
                <c:ptCount val="61"/>
                <c:pt idx="0">
                  <c:v>0.39945399999999998</c:v>
                </c:pt>
                <c:pt idx="1">
                  <c:v>0.40836899999999998</c:v>
                </c:pt>
                <c:pt idx="2">
                  <c:v>0.41755599999999998</c:v>
                </c:pt>
                <c:pt idx="3">
                  <c:v>0.427479</c:v>
                </c:pt>
                <c:pt idx="4">
                  <c:v>0.43715599999999999</c:v>
                </c:pt>
                <c:pt idx="5">
                  <c:v>0.44347300000000001</c:v>
                </c:pt>
                <c:pt idx="6">
                  <c:v>0.45223200000000002</c:v>
                </c:pt>
                <c:pt idx="7">
                  <c:v>0.459754</c:v>
                </c:pt>
                <c:pt idx="8">
                  <c:v>0.46912500000000001</c:v>
                </c:pt>
                <c:pt idx="9">
                  <c:v>0.47692800000000002</c:v>
                </c:pt>
                <c:pt idx="10">
                  <c:v>0.482622</c:v>
                </c:pt>
                <c:pt idx="11">
                  <c:v>0.48466999999999999</c:v>
                </c:pt>
                <c:pt idx="12">
                  <c:v>0.50039900000000004</c:v>
                </c:pt>
                <c:pt idx="13">
                  <c:v>0.51219300000000001</c:v>
                </c:pt>
                <c:pt idx="14">
                  <c:v>0.524142</c:v>
                </c:pt>
                <c:pt idx="15">
                  <c:v>0.53112199999999998</c:v>
                </c:pt>
                <c:pt idx="16">
                  <c:v>0.53593900000000005</c:v>
                </c:pt>
                <c:pt idx="17">
                  <c:v>0.54107499999999997</c:v>
                </c:pt>
                <c:pt idx="18">
                  <c:v>0.54593700000000001</c:v>
                </c:pt>
                <c:pt idx="19">
                  <c:v>0.54774900000000004</c:v>
                </c:pt>
                <c:pt idx="20">
                  <c:v>0.54489600000000005</c:v>
                </c:pt>
                <c:pt idx="21">
                  <c:v>0.54530699999999999</c:v>
                </c:pt>
                <c:pt idx="22">
                  <c:v>0.54333299999999995</c:v>
                </c:pt>
                <c:pt idx="23">
                  <c:v>0.54196</c:v>
                </c:pt>
                <c:pt idx="24">
                  <c:v>0.54208400000000001</c:v>
                </c:pt>
                <c:pt idx="25">
                  <c:v>0.54624700000000004</c:v>
                </c:pt>
                <c:pt idx="26">
                  <c:v>0.54778099999999996</c:v>
                </c:pt>
                <c:pt idx="27">
                  <c:v>0.54939199999999999</c:v>
                </c:pt>
                <c:pt idx="28">
                  <c:v>0.55132199999999998</c:v>
                </c:pt>
                <c:pt idx="29">
                  <c:v>0.55225500000000005</c:v>
                </c:pt>
                <c:pt idx="30">
                  <c:v>0.556508</c:v>
                </c:pt>
                <c:pt idx="31">
                  <c:v>0.55993999999999999</c:v>
                </c:pt>
                <c:pt idx="32">
                  <c:v>0.56062800000000002</c:v>
                </c:pt>
                <c:pt idx="33">
                  <c:v>0.57166600000000001</c:v>
                </c:pt>
                <c:pt idx="34">
                  <c:v>0.58698399999999995</c:v>
                </c:pt>
                <c:pt idx="35">
                  <c:v>0.60024579256999988</c:v>
                </c:pt>
                <c:pt idx="36">
                  <c:v>0.61349283530849086</c:v>
                </c:pt>
                <c:pt idx="37">
                  <c:v>0.6273162876411581</c:v>
                </c:pt>
                <c:pt idx="38">
                  <c:v>0.63891677773446542</c:v>
                </c:pt>
                <c:pt idx="39">
                  <c:v>0.64860369951208108</c:v>
                </c:pt>
                <c:pt idx="40">
                  <c:v>0.65721671548879435</c:v>
                </c:pt>
                <c:pt idx="41">
                  <c:v>0.66471437826375712</c:v>
                </c:pt>
                <c:pt idx="42">
                  <c:v>0.67227310078153979</c:v>
                </c:pt>
                <c:pt idx="43">
                  <c:v>0.67963687621626656</c:v>
                </c:pt>
                <c:pt idx="44">
                  <c:v>0.68736417612744616</c:v>
                </c:pt>
                <c:pt idx="45">
                  <c:v>0.69517531165355506</c:v>
                </c:pt>
                <c:pt idx="46">
                  <c:v>0.70366914931502256</c:v>
                </c:pt>
                <c:pt idx="47">
                  <c:v>0.71229782054680857</c:v>
                </c:pt>
                <c:pt idx="48">
                  <c:v>0.71946078410303105</c:v>
                </c:pt>
                <c:pt idx="49">
                  <c:v>0.72499950187991924</c:v>
                </c:pt>
                <c:pt idx="50">
                  <c:v>0.73021214894753084</c:v>
                </c:pt>
                <c:pt idx="51">
                  <c:v>0.73510809875702032</c:v>
                </c:pt>
                <c:pt idx="52">
                  <c:v>0.74033989614061357</c:v>
                </c:pt>
                <c:pt idx="53">
                  <c:v>0.74529315917642713</c:v>
                </c:pt>
                <c:pt idx="54">
                  <c:v>0.75000134214981318</c:v>
                </c:pt>
                <c:pt idx="55">
                  <c:v>0.75463685153682147</c:v>
                </c:pt>
                <c:pt idx="56">
                  <c:v>0.75933803056571769</c:v>
                </c:pt>
                <c:pt idx="57">
                  <c:v>0.76445582615917229</c:v>
                </c:pt>
                <c:pt idx="58">
                  <c:v>0.77010798018702775</c:v>
                </c:pt>
                <c:pt idx="59">
                  <c:v>0.77847440646613819</c:v>
                </c:pt>
                <c:pt idx="60">
                  <c:v>0.78749374779324277</c:v>
                </c:pt>
              </c:numCache>
            </c:numRef>
          </c:val>
          <c:extLst>
            <c:ext xmlns:c16="http://schemas.microsoft.com/office/drawing/2014/chart" uri="{C3380CC4-5D6E-409C-BE32-E72D297353CC}">
              <c16:uniqueId val="{00000003-8954-46EF-B767-695DB933260B}"/>
            </c:ext>
          </c:extLst>
        </c:ser>
        <c:dLbls>
          <c:showLegendKey val="0"/>
          <c:showVal val="0"/>
          <c:showCatName val="0"/>
          <c:showSerName val="0"/>
          <c:showPercent val="0"/>
          <c:showBubbleSize val="0"/>
        </c:dLbls>
        <c:axId val="309943007"/>
        <c:axId val="309956927"/>
      </c:areaChart>
      <c:areaChart>
        <c:grouping val="stacked"/>
        <c:varyColors val="0"/>
        <c:dLbls>
          <c:showLegendKey val="0"/>
          <c:showVal val="0"/>
          <c:showCatName val="0"/>
          <c:showSerName val="0"/>
          <c:showPercent val="0"/>
          <c:showBubbleSize val="0"/>
        </c:dLbls>
        <c:axId val="128594975"/>
        <c:axId val="1212693535"/>
        <c:extLst>
          <c:ext xmlns:c15="http://schemas.microsoft.com/office/drawing/2012/chart" uri="{02D57815-91ED-43cb-92C2-25804820EDAC}">
            <c15:filteredAreaSeries>
              <c15:ser>
                <c:idx val="5"/>
                <c:order val="5"/>
                <c:tx>
                  <c:strRef>
                    <c:extLst>
                      <c:ext uri="{02D57815-91ED-43cb-92C2-25804820EDAC}">
                        <c15:formulaRef>
                          <c15:sqref>'1 pav.'!$D$20</c15:sqref>
                        </c15:formulaRef>
                      </c:ext>
                    </c:extLst>
                    <c:strCache>
                      <c:ptCount val="1"/>
                    </c:strCache>
                  </c:strRef>
                </c:tx>
                <c:spPr>
                  <a:noFill/>
                  <a:ln>
                    <a:solidFill>
                      <a:schemeClr val="accent4"/>
                    </a:solidFill>
                  </a:ln>
                  <a:effectLst/>
                </c:spPr>
                <c:cat>
                  <c:numRef>
                    <c:extLst>
                      <c:ext uri="{02D57815-91ED-43cb-92C2-25804820EDAC}">
                        <c15:formulaRef>
                          <c15:sqref>'1 pav.'!$E$14:$BM$14</c15:sqref>
                        </c15:formulaRef>
                      </c:ext>
                    </c:extLst>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extLst>
                      <c:ext uri="{02D57815-91ED-43cb-92C2-25804820EDAC}">
                        <c15:formulaRef>
                          <c15:sqref>'1 pav.'!$E$9:$BM$9</c15:sqref>
                        </c15:formulaRef>
                      </c:ext>
                    </c:extLst>
                    <c:numCache>
                      <c:formatCode>0.0</c:formatCode>
                      <c:ptCount val="61"/>
                      <c:pt idx="0">
                        <c:v>0.83361499999999999</c:v>
                      </c:pt>
                      <c:pt idx="1">
                        <c:v>0.83386000000000005</c:v>
                      </c:pt>
                      <c:pt idx="2">
                        <c:v>0.83243400000000001</c:v>
                      </c:pt>
                      <c:pt idx="3">
                        <c:v>0.82647099999999996</c:v>
                      </c:pt>
                      <c:pt idx="4">
                        <c:v>0.81398000000000004</c:v>
                      </c:pt>
                      <c:pt idx="5">
                        <c:v>0.79800599999999999</c:v>
                      </c:pt>
                      <c:pt idx="6">
                        <c:v>0.78236700000000003</c:v>
                      </c:pt>
                      <c:pt idx="7">
                        <c:v>0.76679699999999995</c:v>
                      </c:pt>
                      <c:pt idx="8">
                        <c:v>0.75014199999999998</c:v>
                      </c:pt>
                      <c:pt idx="9">
                        <c:v>0.73028199999999999</c:v>
                      </c:pt>
                      <c:pt idx="10">
                        <c:v>0.70999000000000001</c:v>
                      </c:pt>
                      <c:pt idx="11">
                        <c:v>0.68690399999999996</c:v>
                      </c:pt>
                      <c:pt idx="12">
                        <c:v>0.65542800000000001</c:v>
                      </c:pt>
                      <c:pt idx="13">
                        <c:v>0.62542200000000003</c:v>
                      </c:pt>
                      <c:pt idx="14">
                        <c:v>0.59892800000000002</c:v>
                      </c:pt>
                      <c:pt idx="15">
                        <c:v>0.57362100000000005</c:v>
                      </c:pt>
                      <c:pt idx="16">
                        <c:v>0.54495700000000002</c:v>
                      </c:pt>
                      <c:pt idx="17">
                        <c:v>0.52071599999999996</c:v>
                      </c:pt>
                      <c:pt idx="18">
                        <c:v>0.49757099999999999</c:v>
                      </c:pt>
                      <c:pt idx="19">
                        <c:v>0.48167599999999999</c:v>
                      </c:pt>
                      <c:pt idx="20">
                        <c:v>0.47003699999999998</c:v>
                      </c:pt>
                      <c:pt idx="21">
                        <c:v>0.45441799999999999</c:v>
                      </c:pt>
                      <c:pt idx="22">
                        <c:v>0.44406099999999998</c:v>
                      </c:pt>
                      <c:pt idx="23">
                        <c:v>0.43646699999999999</c:v>
                      </c:pt>
                      <c:pt idx="24">
                        <c:v>0.42922500000000002</c:v>
                      </c:pt>
                      <c:pt idx="25">
                        <c:v>0.42352899999999999</c:v>
                      </c:pt>
                      <c:pt idx="26">
                        <c:v>0.42006199999999999</c:v>
                      </c:pt>
                      <c:pt idx="27">
                        <c:v>0.418101</c:v>
                      </c:pt>
                      <c:pt idx="28">
                        <c:v>0.41659499999999999</c:v>
                      </c:pt>
                      <c:pt idx="29">
                        <c:v>0.41585699999999998</c:v>
                      </c:pt>
                      <c:pt idx="30">
                        <c:v>0.41477199999999997</c:v>
                      </c:pt>
                      <c:pt idx="31">
                        <c:v>0.41707100000000003</c:v>
                      </c:pt>
                      <c:pt idx="32">
                        <c:v>0.41738599999999998</c:v>
                      </c:pt>
                      <c:pt idx="33">
                        <c:v>0.42712699999999998</c:v>
                      </c:pt>
                      <c:pt idx="34">
                        <c:v>0.41888300000000001</c:v>
                      </c:pt>
                      <c:pt idx="35">
                        <c:v>0.40748211813640317</c:v>
                      </c:pt>
                      <c:pt idx="36">
                        <c:v>0.39620834998473992</c:v>
                      </c:pt>
                      <c:pt idx="37">
                        <c:v>0.3856049074900304</c:v>
                      </c:pt>
                      <c:pt idx="38">
                        <c:v>0.37457722381247399</c:v>
                      </c:pt>
                      <c:pt idx="39">
                        <c:v>0.3643153172212471</c:v>
                      </c:pt>
                      <c:pt idx="40">
                        <c:v>0.35317499038331274</c:v>
                      </c:pt>
                      <c:pt idx="41">
                        <c:v>0.34109677774233238</c:v>
                      </c:pt>
                      <c:pt idx="42">
                        <c:v>0.32869968703203367</c:v>
                      </c:pt>
                      <c:pt idx="43">
                        <c:v>0.31755349444239245</c:v>
                      </c:pt>
                      <c:pt idx="44">
                        <c:v>0.30752844934906909</c:v>
                      </c:pt>
                      <c:pt idx="45">
                        <c:v>0.29930784415971329</c:v>
                      </c:pt>
                      <c:pt idx="46">
                        <c:v>0.2926516479295046</c:v>
                      </c:pt>
                      <c:pt idx="47">
                        <c:v>0.28618032748591427</c:v>
                      </c:pt>
                      <c:pt idx="48">
                        <c:v>0.28134945515829585</c:v>
                      </c:pt>
                      <c:pt idx="49">
                        <c:v>0.27883430081669569</c:v>
                      </c:pt>
                      <c:pt idx="50">
                        <c:v>0.27496988893246621</c:v>
                      </c:pt>
                      <c:pt idx="51">
                        <c:v>0.271204521944858</c:v>
                      </c:pt>
                      <c:pt idx="52">
                        <c:v>0.26802575193067019</c:v>
                      </c:pt>
                      <c:pt idx="53">
                        <c:v>0.26513158627886679</c:v>
                      </c:pt>
                      <c:pt idx="54">
                        <c:v>0.26278447554676915</c:v>
                      </c:pt>
                      <c:pt idx="55">
                        <c:v>0.26093712739801467</c:v>
                      </c:pt>
                      <c:pt idx="56">
                        <c:v>0.25952876957934568</c:v>
                      </c:pt>
                      <c:pt idx="57">
                        <c:v>0.25848455873592963</c:v>
                      </c:pt>
                      <c:pt idx="58">
                        <c:v>0.25773241177143674</c:v>
                      </c:pt>
                      <c:pt idx="59">
                        <c:v>0.25708089373905557</c:v>
                      </c:pt>
                      <c:pt idx="60">
                        <c:v>0.25653419316489928</c:v>
                      </c:pt>
                    </c:numCache>
                  </c:numRef>
                </c:val>
                <c:extLst>
                  <c:ext xmlns:c16="http://schemas.microsoft.com/office/drawing/2014/chart" uri="{C3380CC4-5D6E-409C-BE32-E72D297353CC}">
                    <c16:uniqueId val="{00000005-8954-46EF-B767-695DB933260B}"/>
                  </c:ext>
                </c:extLst>
              </c15:ser>
            </c15:filteredAreaSeries>
            <c15:filteredAreaSeries>
              <c15:ser>
                <c:idx val="6"/>
                <c:order val="6"/>
                <c:tx>
                  <c:strRef>
                    <c:extLst xmlns:c15="http://schemas.microsoft.com/office/drawing/2012/chart">
                      <c:ext xmlns:c15="http://schemas.microsoft.com/office/drawing/2012/chart" uri="{02D57815-91ED-43cb-92C2-25804820EDAC}">
                        <c15:formulaRef>
                          <c15:sqref>'1 pav.'!$D$21</c15:sqref>
                        </c15:formulaRef>
                      </c:ext>
                    </c:extLst>
                    <c:strCache>
                      <c:ptCount val="1"/>
                    </c:strCache>
                  </c:strRef>
                </c:tx>
                <c:spPr>
                  <a:noFill/>
                  <a:ln>
                    <a:solidFill>
                      <a:schemeClr val="accent4">
                        <a:lumMod val="50000"/>
                      </a:schemeClr>
                    </a:solidFill>
                  </a:ln>
                  <a:effectLst/>
                </c:spPr>
                <c:cat>
                  <c:numRef>
                    <c:extLst xmlns:c15="http://schemas.microsoft.com/office/drawing/2012/chart">
                      <c:ext xmlns:c15="http://schemas.microsoft.com/office/drawing/2012/chart" uri="{02D57815-91ED-43cb-92C2-25804820EDAC}">
                        <c15:formulaRef>
                          <c15:sqref>'1 pav.'!$E$14:$BM$14</c15:sqref>
                        </c15:formulaRef>
                      </c:ext>
                    </c:extLst>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extLst xmlns:c15="http://schemas.microsoft.com/office/drawing/2012/chart">
                      <c:ext xmlns:c15="http://schemas.microsoft.com/office/drawing/2012/chart" uri="{02D57815-91ED-43cb-92C2-25804820EDAC}">
                        <c15:formulaRef>
                          <c15:sqref>'1 pav.'!$E$10:$BM$10</c15:sqref>
                        </c15:formulaRef>
                      </c:ext>
                    </c:extLst>
                    <c:numCache>
                      <c:formatCode>0.0</c:formatCode>
                      <c:ptCount val="61"/>
                      <c:pt idx="0">
                        <c:v>2.460639</c:v>
                      </c:pt>
                      <c:pt idx="1">
                        <c:v>2.4597389999999999</c:v>
                      </c:pt>
                      <c:pt idx="2">
                        <c:v>2.4563090000000001</c:v>
                      </c:pt>
                      <c:pt idx="3">
                        <c:v>2.4399790000000001</c:v>
                      </c:pt>
                      <c:pt idx="4">
                        <c:v>2.4201600000000001</c:v>
                      </c:pt>
                      <c:pt idx="5">
                        <c:v>2.4015119999999999</c:v>
                      </c:pt>
                      <c:pt idx="6">
                        <c:v>2.3806129999999999</c:v>
                      </c:pt>
                      <c:pt idx="7">
                        <c:v>2.361462</c:v>
                      </c:pt>
                      <c:pt idx="8">
                        <c:v>2.342994</c:v>
                      </c:pt>
                      <c:pt idx="9">
                        <c:v>2.3291909999999998</c:v>
                      </c:pt>
                      <c:pt idx="10">
                        <c:v>2.3194620000000001</c:v>
                      </c:pt>
                      <c:pt idx="11">
                        <c:v>2.3154240000000001</c:v>
                      </c:pt>
                      <c:pt idx="12">
                        <c:v>2.29881</c:v>
                      </c:pt>
                      <c:pt idx="13">
                        <c:v>2.293882</c:v>
                      </c:pt>
                      <c:pt idx="14">
                        <c:v>2.2758590000000001</c:v>
                      </c:pt>
                      <c:pt idx="15">
                        <c:v>2.2504770000000001</c:v>
                      </c:pt>
                      <c:pt idx="16">
                        <c:v>2.208939</c:v>
                      </c:pt>
                      <c:pt idx="17">
                        <c:v>2.1881919999999999</c:v>
                      </c:pt>
                      <c:pt idx="18">
                        <c:v>2.1690969999999998</c:v>
                      </c:pt>
                      <c:pt idx="19">
                        <c:v>2.1544310000000002</c:v>
                      </c:pt>
                      <c:pt idx="20">
                        <c:v>2.127043</c:v>
                      </c:pt>
                      <c:pt idx="21">
                        <c:v>2.0528629999999999</c:v>
                      </c:pt>
                      <c:pt idx="22">
                        <c:v>2.0162469999999999</c:v>
                      </c:pt>
                      <c:pt idx="23">
                        <c:v>1.99621</c:v>
                      </c:pt>
                      <c:pt idx="24">
                        <c:v>1.976553</c:v>
                      </c:pt>
                      <c:pt idx="25">
                        <c:v>1.9568680000000001</c:v>
                      </c:pt>
                      <c:pt idx="26">
                        <c:v>1.9277299999999999</c:v>
                      </c:pt>
                      <c:pt idx="27">
                        <c:v>1.8915839999999999</c:v>
                      </c:pt>
                      <c:pt idx="28">
                        <c:v>1.8582829999999999</c:v>
                      </c:pt>
                      <c:pt idx="29">
                        <c:v>1.8440879999999999</c:v>
                      </c:pt>
                      <c:pt idx="30">
                        <c:v>1.838697</c:v>
                      </c:pt>
                      <c:pt idx="31">
                        <c:v>1.83375</c:v>
                      </c:pt>
                      <c:pt idx="32">
                        <c:v>1.8279840000000001</c:v>
                      </c:pt>
                      <c:pt idx="33">
                        <c:v>1.8584860000000001</c:v>
                      </c:pt>
                      <c:pt idx="34">
                        <c:v>1.8800239999999999</c:v>
                      </c:pt>
                      <c:pt idx="35">
                        <c:v>1.8865237196399998</c:v>
                      </c:pt>
                      <c:pt idx="36">
                        <c:v>1.8759884258289992</c:v>
                      </c:pt>
                      <c:pt idx="37">
                        <c:v>1.8606957222963432</c:v>
                      </c:pt>
                      <c:pt idx="38">
                        <c:v>1.8441938478423008</c:v>
                      </c:pt>
                      <c:pt idx="39">
                        <c:v>1.8295513944389827</c:v>
                      </c:pt>
                      <c:pt idx="40">
                        <c:v>1.8171098063127908</c:v>
                      </c:pt>
                      <c:pt idx="41">
                        <c:v>1.8069798501178111</c:v>
                      </c:pt>
                      <c:pt idx="42">
                        <c:v>1.7972841864268756</c:v>
                      </c:pt>
                      <c:pt idx="43">
                        <c:v>1.7869916670967854</c:v>
                      </c:pt>
                      <c:pt idx="44">
                        <c:v>1.775692432331853</c:v>
                      </c:pt>
                      <c:pt idx="45">
                        <c:v>1.7628342160733415</c:v>
                      </c:pt>
                      <c:pt idx="46">
                        <c:v>1.7504818834935054</c:v>
                      </c:pt>
                      <c:pt idx="47">
                        <c:v>1.7378657886022852</c:v>
                      </c:pt>
                      <c:pt idx="48">
                        <c:v>1.7252621622405382</c:v>
                      </c:pt>
                      <c:pt idx="49">
                        <c:v>1.7119558779395034</c:v>
                      </c:pt>
                      <c:pt idx="50">
                        <c:v>1.7004067206239832</c:v>
                      </c:pt>
                      <c:pt idx="51">
                        <c:v>1.6891827806526685</c:v>
                      </c:pt>
                      <c:pt idx="52">
                        <c:v>1.6773235926459753</c:v>
                      </c:pt>
                      <c:pt idx="53">
                        <c:v>1.665547518227346</c:v>
                      </c:pt>
                      <c:pt idx="54">
                        <c:v>1.6536812329537105</c:v>
                      </c:pt>
                      <c:pt idx="55">
                        <c:v>1.6414613101973803</c:v>
                      </c:pt>
                      <c:pt idx="56">
                        <c:v>1.6289143616250086</c:v>
                      </c:pt>
                      <c:pt idx="57">
                        <c:v>1.6156345380851238</c:v>
                      </c:pt>
                      <c:pt idx="58">
                        <c:v>1.6016633247964145</c:v>
                      </c:pt>
                      <c:pt idx="59">
                        <c:v>1.5850451693508127</c:v>
                      </c:pt>
                      <c:pt idx="60">
                        <c:v>1.5675952869505505</c:v>
                      </c:pt>
                    </c:numCache>
                  </c:numRef>
                </c:val>
                <c:extLst xmlns:c15="http://schemas.microsoft.com/office/drawing/2012/chart">
                  <c:ext xmlns:c16="http://schemas.microsoft.com/office/drawing/2014/chart" uri="{C3380CC4-5D6E-409C-BE32-E72D297353CC}">
                    <c16:uniqueId val="{00000006-8954-46EF-B767-695DB933260B}"/>
                  </c:ext>
                </c:extLst>
              </c15:ser>
            </c15:filteredAreaSeries>
          </c:ext>
        </c:extLst>
      </c:areaChart>
      <c:lineChart>
        <c:grouping val="standard"/>
        <c:varyColors val="0"/>
        <c:ser>
          <c:idx val="0"/>
          <c:order val="0"/>
          <c:tx>
            <c:strRef>
              <c:f>'1 pav.'!$D$15</c:f>
              <c:strCache>
                <c:ptCount val="1"/>
                <c:pt idx="0">
                  <c:v>Gyventojų skaičius</c:v>
                </c:pt>
              </c:strCache>
            </c:strRef>
          </c:tx>
          <c:spPr>
            <a:ln w="31750" cap="rnd">
              <a:solidFill>
                <a:schemeClr val="bg2">
                  <a:lumMod val="75000"/>
                </a:schemeClr>
              </a:solidFill>
              <a:round/>
            </a:ln>
            <a:effectLst/>
          </c:spPr>
          <c:marker>
            <c:symbol val="none"/>
          </c:marker>
          <c:cat>
            <c:numRef>
              <c:f>'1 pav.'!$E$14:$BM$14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 pav.'!$E$4:$BM$4</c:f>
              <c:numCache>
                <c:formatCode>0.0</c:formatCode>
                <c:ptCount val="61"/>
                <c:pt idx="0">
                  <c:v>3.693708</c:v>
                </c:pt>
                <c:pt idx="1">
                  <c:v>3.7019679999999999</c:v>
                </c:pt>
                <c:pt idx="2">
                  <c:v>3.706299</c:v>
                </c:pt>
                <c:pt idx="3">
                  <c:v>3.6939289999999998</c:v>
                </c:pt>
                <c:pt idx="4">
                  <c:v>3.6712959999999999</c:v>
                </c:pt>
                <c:pt idx="5">
                  <c:v>3.6429909999999999</c:v>
                </c:pt>
                <c:pt idx="6">
                  <c:v>3.6152120000000001</c:v>
                </c:pt>
                <c:pt idx="7">
                  <c:v>3.5880130000000001</c:v>
                </c:pt>
                <c:pt idx="8">
                  <c:v>3.5622609999999999</c:v>
                </c:pt>
                <c:pt idx="9">
                  <c:v>3.5364010000000001</c:v>
                </c:pt>
                <c:pt idx="10">
                  <c:v>3.5120740000000001</c:v>
                </c:pt>
                <c:pt idx="11">
                  <c:v>3.4869979999999998</c:v>
                </c:pt>
                <c:pt idx="12">
                  <c:v>3.454637</c:v>
                </c:pt>
                <c:pt idx="13">
                  <c:v>3.4314969999999998</c:v>
                </c:pt>
                <c:pt idx="14">
                  <c:v>3.3989289999999999</c:v>
                </c:pt>
                <c:pt idx="15">
                  <c:v>3.3552200000000001</c:v>
                </c:pt>
                <c:pt idx="16">
                  <c:v>3.2898350000000001</c:v>
                </c:pt>
                <c:pt idx="17">
                  <c:v>3.2499829999999998</c:v>
                </c:pt>
                <c:pt idx="18">
                  <c:v>3.2126049999999999</c:v>
                </c:pt>
                <c:pt idx="19">
                  <c:v>3.183856</c:v>
                </c:pt>
                <c:pt idx="20">
                  <c:v>3.1419760000000001</c:v>
                </c:pt>
                <c:pt idx="21">
                  <c:v>3.0525880000000001</c:v>
                </c:pt>
                <c:pt idx="22">
                  <c:v>3.003641</c:v>
                </c:pt>
                <c:pt idx="23">
                  <c:v>2.974637</c:v>
                </c:pt>
                <c:pt idx="24">
                  <c:v>2.9478620000000002</c:v>
                </c:pt>
                <c:pt idx="25">
                  <c:v>2.926644</c:v>
                </c:pt>
                <c:pt idx="26">
                  <c:v>2.8955730000000002</c:v>
                </c:pt>
                <c:pt idx="27">
                  <c:v>2.8590770000000001</c:v>
                </c:pt>
                <c:pt idx="28">
                  <c:v>2.8262</c:v>
                </c:pt>
                <c:pt idx="29">
                  <c:v>2.8121999999999998</c:v>
                </c:pt>
                <c:pt idx="30">
                  <c:v>2.8099769999999999</c:v>
                </c:pt>
                <c:pt idx="31">
                  <c:v>2.8107609999999998</c:v>
                </c:pt>
                <c:pt idx="32">
                  <c:v>2.8059980000000002</c:v>
                </c:pt>
                <c:pt idx="33">
                  <c:v>2.8572790000000001</c:v>
                </c:pt>
                <c:pt idx="34">
                  <c:v>2.885891</c:v>
                </c:pt>
                <c:pt idx="35">
                  <c:v>2.8942516303464036</c:v>
                </c:pt>
                <c:pt idx="36">
                  <c:v>2.8856896111222299</c:v>
                </c:pt>
                <c:pt idx="37">
                  <c:v>2.8736169174275328</c:v>
                </c:pt>
                <c:pt idx="38">
                  <c:v>2.8576878493892397</c:v>
                </c:pt>
                <c:pt idx="39">
                  <c:v>2.8424704111723118</c:v>
                </c:pt>
                <c:pt idx="40">
                  <c:v>2.8275015121848983</c:v>
                </c:pt>
                <c:pt idx="41">
                  <c:v>2.8127910061239003</c:v>
                </c:pt>
                <c:pt idx="42">
                  <c:v>2.7982569742404491</c:v>
                </c:pt>
                <c:pt idx="43">
                  <c:v>2.7841820377554445</c:v>
                </c:pt>
                <c:pt idx="44">
                  <c:v>2.7705850578083693</c:v>
                </c:pt>
                <c:pt idx="45">
                  <c:v>2.7573173718866091</c:v>
                </c:pt>
                <c:pt idx="46">
                  <c:v>2.7468026807380324</c:v>
                </c:pt>
                <c:pt idx="47">
                  <c:v>2.7363439366350084</c:v>
                </c:pt>
                <c:pt idx="48">
                  <c:v>2.7260724015018636</c:v>
                </c:pt>
                <c:pt idx="49">
                  <c:v>2.7157896806361181</c:v>
                </c:pt>
                <c:pt idx="50">
                  <c:v>2.7055887585039811</c:v>
                </c:pt>
                <c:pt idx="51">
                  <c:v>2.6954954013545467</c:v>
                </c:pt>
                <c:pt idx="52">
                  <c:v>2.6856892407172581</c:v>
                </c:pt>
                <c:pt idx="53">
                  <c:v>2.6759722636826413</c:v>
                </c:pt>
                <c:pt idx="54">
                  <c:v>2.6664670506502941</c:v>
                </c:pt>
                <c:pt idx="55">
                  <c:v>2.6570352891322164</c:v>
                </c:pt>
                <c:pt idx="56">
                  <c:v>2.6477811617700708</c:v>
                </c:pt>
                <c:pt idx="57">
                  <c:v>2.6385749229802258</c:v>
                </c:pt>
                <c:pt idx="58">
                  <c:v>2.6295037167548787</c:v>
                </c:pt>
                <c:pt idx="59">
                  <c:v>2.6206004695560057</c:v>
                </c:pt>
                <c:pt idx="60">
                  <c:v>2.6116232279086922</c:v>
                </c:pt>
              </c:numCache>
            </c:numRef>
          </c:val>
          <c:smooth val="0"/>
          <c:extLst>
            <c:ext xmlns:c16="http://schemas.microsoft.com/office/drawing/2014/chart" uri="{C3380CC4-5D6E-409C-BE32-E72D297353CC}">
              <c16:uniqueId val="{00000004-8954-46EF-B767-695DB933260B}"/>
            </c:ext>
          </c:extLst>
        </c:ser>
        <c:dLbls>
          <c:showLegendKey val="0"/>
          <c:showVal val="0"/>
          <c:showCatName val="0"/>
          <c:showSerName val="0"/>
          <c:showPercent val="0"/>
          <c:showBubbleSize val="0"/>
        </c:dLbls>
        <c:marker val="1"/>
        <c:smooth val="0"/>
        <c:axId val="309943007"/>
        <c:axId val="309956927"/>
      </c:lineChart>
      <c:catAx>
        <c:axId val="309943007"/>
        <c:scaling>
          <c:orientation val="minMax"/>
        </c:scaling>
        <c:delete val="0"/>
        <c:axPos val="b"/>
        <c:numFmt formatCode="General" sourceLinked="1"/>
        <c:majorTickMark val="none"/>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09956927"/>
        <c:crosses val="autoZero"/>
        <c:auto val="1"/>
        <c:lblAlgn val="ctr"/>
        <c:lblOffset val="100"/>
        <c:tickLblSkip val="5"/>
        <c:tickMarkSkip val="5"/>
        <c:noMultiLvlLbl val="0"/>
      </c:catAx>
      <c:valAx>
        <c:axId val="309956927"/>
        <c:scaling>
          <c:orientation val="minMax"/>
          <c:max val="4"/>
        </c:scaling>
        <c:delete val="0"/>
        <c:axPos val="l"/>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t>mln.</a:t>
                </a:r>
              </a:p>
            </c:rich>
          </c:tx>
          <c:layout>
            <c:manualLayout>
              <c:xMode val="edge"/>
              <c:yMode val="edge"/>
              <c:x val="0"/>
              <c:y val="1.516901296428837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09943007"/>
        <c:crosses val="autoZero"/>
        <c:crossBetween val="between"/>
        <c:majorUnit val="1"/>
      </c:valAx>
      <c:valAx>
        <c:axId val="1212693535"/>
        <c:scaling>
          <c:orientation val="minMax"/>
          <c:max val="4000"/>
        </c:scaling>
        <c:delete val="1"/>
        <c:axPos val="r"/>
        <c:numFmt formatCode="General" sourceLinked="1"/>
        <c:majorTickMark val="out"/>
        <c:minorTickMark val="none"/>
        <c:tickLblPos val="nextTo"/>
        <c:crossAx val="128594975"/>
        <c:crosses val="max"/>
        <c:crossBetween val="between"/>
      </c:valAx>
      <c:catAx>
        <c:axId val="128594975"/>
        <c:scaling>
          <c:orientation val="minMax"/>
        </c:scaling>
        <c:delete val="1"/>
        <c:axPos val="t"/>
        <c:numFmt formatCode="General" sourceLinked="1"/>
        <c:majorTickMark val="out"/>
        <c:minorTickMark val="none"/>
        <c:tickLblPos val="nextTo"/>
        <c:crossAx val="1212693535"/>
        <c:crosses val="max"/>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8" Type="http://schemas.openxmlformats.org/officeDocument/2006/relationships/hyperlink" Target="#'3 pav.'!A1"/><Relationship Id="rId13" Type="http://schemas.openxmlformats.org/officeDocument/2006/relationships/hyperlink" Target="#'13 pav.'!A1"/><Relationship Id="rId18" Type="http://schemas.openxmlformats.org/officeDocument/2006/relationships/hyperlink" Target="#'22 pav.'!A1"/><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9 pav.'!A1"/><Relationship Id="rId17" Type="http://schemas.openxmlformats.org/officeDocument/2006/relationships/chart" Target="../charts/chart8.xml"/><Relationship Id="rId2" Type="http://schemas.openxmlformats.org/officeDocument/2006/relationships/chart" Target="../charts/chart2.xml"/><Relationship Id="rId16" Type="http://schemas.openxmlformats.org/officeDocument/2006/relationships/hyperlink" Target="#'20 pav.'!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hyperlink" Target="#'5 pav.'!A1"/><Relationship Id="rId5" Type="http://schemas.openxmlformats.org/officeDocument/2006/relationships/chart" Target="../charts/chart5.xml"/><Relationship Id="rId15" Type="http://schemas.openxmlformats.org/officeDocument/2006/relationships/hyperlink" Target="#'16 pav.'!A1"/><Relationship Id="rId10" Type="http://schemas.openxmlformats.org/officeDocument/2006/relationships/image" Target="../media/image3.svg"/><Relationship Id="rId4" Type="http://schemas.openxmlformats.org/officeDocument/2006/relationships/chart" Target="../charts/chart4.xml"/><Relationship Id="rId9" Type="http://schemas.openxmlformats.org/officeDocument/2006/relationships/image" Target="../media/image2.png"/><Relationship Id="rId14" Type="http://schemas.openxmlformats.org/officeDocument/2006/relationships/hyperlink" Target="#'14 pav.'!A1"/></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0</xdr:row>
      <xdr:rowOff>161925</xdr:rowOff>
    </xdr:from>
    <xdr:to>
      <xdr:col>1</xdr:col>
      <xdr:colOff>2630558</xdr:colOff>
      <xdr:row>0</xdr:row>
      <xdr:rowOff>1156334</xdr:rowOff>
    </xdr:to>
    <xdr:pic>
      <xdr:nvPicPr>
        <xdr:cNvPr id="4" name="Paveikslėlis 3" descr="https://intranetas.vkontrole.lt/sablonai/images/ZENKLAI/antrinis_logotipas_LT_bs_baltas.png">
          <a:hlinkClick xmlns:r="http://schemas.openxmlformats.org/officeDocument/2006/relationships" r:id="rId1"/>
          <a:extLst>
            <a:ext uri="{FF2B5EF4-FFF2-40B4-BE49-F238E27FC236}">
              <a16:creationId xmlns:a16="http://schemas.microsoft.com/office/drawing/2014/main" id="{98BE50FD-2B54-42DC-AC23-CB1F77751C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61925"/>
          <a:ext cx="1963808" cy="994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610490</xdr:colOff>
      <xdr:row>2</xdr:row>
      <xdr:rowOff>304800</xdr:rowOff>
    </xdr:from>
    <xdr:to>
      <xdr:col>1</xdr:col>
      <xdr:colOff>10251097</xdr:colOff>
      <xdr:row>20</xdr:row>
      <xdr:rowOff>15290</xdr:rowOff>
    </xdr:to>
    <xdr:grpSp>
      <xdr:nvGrpSpPr>
        <xdr:cNvPr id="2" name="Grupė 1">
          <a:extLst>
            <a:ext uri="{FF2B5EF4-FFF2-40B4-BE49-F238E27FC236}">
              <a16:creationId xmlns:a16="http://schemas.microsoft.com/office/drawing/2014/main" id="{0B2FB834-9E99-4EDC-B160-6C79DA9CDA2C}"/>
            </a:ext>
          </a:extLst>
        </xdr:cNvPr>
        <xdr:cNvGrpSpPr/>
      </xdr:nvGrpSpPr>
      <xdr:grpSpPr>
        <a:xfrm>
          <a:off x="610490" y="746760"/>
          <a:ext cx="10311167" cy="3543350"/>
          <a:chOff x="6539119" y="6116044"/>
          <a:chExt cx="15148740" cy="5898573"/>
        </a:xfrm>
      </xdr:grpSpPr>
      <xdr:sp macro="" textlink="">
        <xdr:nvSpPr>
          <xdr:cNvPr id="3" name="Stačiakampis 2">
            <a:extLst>
              <a:ext uri="{FF2B5EF4-FFF2-40B4-BE49-F238E27FC236}">
                <a16:creationId xmlns:a16="http://schemas.microsoft.com/office/drawing/2014/main" id="{776CC40C-FE5C-F79C-600B-09B9DC7F00CF}"/>
              </a:ext>
            </a:extLst>
          </xdr:cNvPr>
          <xdr:cNvSpPr/>
        </xdr:nvSpPr>
        <xdr:spPr bwMode="auto">
          <a:xfrm>
            <a:off x="13310780" y="6750292"/>
            <a:ext cx="8217122" cy="4312874"/>
          </a:xfrm>
          <a:prstGeom prst="rect">
            <a:avLst/>
          </a:prstGeom>
          <a:solidFill>
            <a:srgbClr val="E8E2E7">
              <a:alpha val="60000"/>
            </a:srgbClr>
          </a:solid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lt-LT" sz="18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xdr:txBody>
      </xdr:sp>
      <xdr:graphicFrame macro="">
        <xdr:nvGraphicFramePr>
          <xdr:cNvPr id="4" name="Chart 1">
            <a:extLst>
              <a:ext uri="{FF2B5EF4-FFF2-40B4-BE49-F238E27FC236}">
                <a16:creationId xmlns:a16="http://schemas.microsoft.com/office/drawing/2014/main" id="{2B7D491F-43DE-DC17-7B1F-EC6154816682}"/>
              </a:ext>
            </a:extLst>
          </xdr:cNvPr>
          <xdr:cNvGraphicFramePr>
            <a:graphicFrameLocks/>
          </xdr:cNvGraphicFramePr>
        </xdr:nvGraphicFramePr>
        <xdr:xfrm>
          <a:off x="6539119" y="6116044"/>
          <a:ext cx="15148740" cy="5898573"/>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drawings/drawing11.xml><?xml version="1.0" encoding="utf-8"?>
<c:userShapes xmlns:c="http://schemas.openxmlformats.org/drawingml/2006/chart">
  <cdr:relSizeAnchor xmlns:cdr="http://schemas.openxmlformats.org/drawingml/2006/chartDrawing">
    <cdr:from>
      <cdr:x>0.43113</cdr:x>
      <cdr:y>0.04724</cdr:y>
    </cdr:from>
    <cdr:to>
      <cdr:x>0.53378</cdr:x>
      <cdr:y>0.12544</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endParaRPr lang="en-US" sz="1400"/>
        </a:p>
      </cdr:txBody>
    </cdr:sp>
  </cdr:relSizeAnchor>
  <cdr:relSizeAnchor xmlns:cdr="http://schemas.openxmlformats.org/drawingml/2006/chartDrawing">
    <cdr:from>
      <cdr:x>0.00821</cdr:x>
      <cdr:y>0.0053</cdr:y>
    </cdr:from>
    <cdr:to>
      <cdr:x>0.41486</cdr:x>
      <cdr:y>0.07769</cdr:y>
    </cdr:to>
    <cdr:sp macro="" textlink="">
      <cdr:nvSpPr>
        <cdr:cNvPr id="5" name="TextBox 4"/>
        <cdr:cNvSpPr txBox="1"/>
      </cdr:nvSpPr>
      <cdr:spPr>
        <a:xfrm xmlns:a="http://schemas.openxmlformats.org/drawingml/2006/main">
          <a:off x="84662" y="18777"/>
          <a:ext cx="4193037" cy="25650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en-US" sz="1200">
              <a:effectLst/>
              <a:latin typeface="Arial" panose="020B0604020202020204" pitchFamily="34" charset="0"/>
              <a:ea typeface="+mn-ea"/>
              <a:cs typeface="Arial" panose="020B0604020202020204" pitchFamily="34" charset="0"/>
            </a:rPr>
            <a:t>metiniai poky</a:t>
          </a:r>
          <a:r>
            <a:rPr lang="lt-LT" sz="1200">
              <a:effectLst/>
              <a:latin typeface="Arial" panose="020B0604020202020204" pitchFamily="34" charset="0"/>
              <a:ea typeface="+mn-ea"/>
              <a:cs typeface="Arial" panose="020B0604020202020204" pitchFamily="34" charset="0"/>
            </a:rPr>
            <a:t>čiai,</a:t>
          </a:r>
          <a:r>
            <a:rPr lang="lt-LT" sz="1200" baseline="0">
              <a:effectLst/>
              <a:latin typeface="Arial" panose="020B0604020202020204" pitchFamily="34" charset="0"/>
              <a:ea typeface="+mn-ea"/>
              <a:cs typeface="Arial" panose="020B0604020202020204" pitchFamily="34" charset="0"/>
            </a:rPr>
            <a:t> proc.; kaitos veiksniai, proc. p.</a:t>
          </a:r>
          <a:endParaRPr lang="lt-LT" sz="1600">
            <a:effectLst/>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138249</xdr:colOff>
      <xdr:row>3</xdr:row>
      <xdr:rowOff>99059</xdr:rowOff>
    </xdr:from>
    <xdr:to>
      <xdr:col>1</xdr:col>
      <xdr:colOff>6127569</xdr:colOff>
      <xdr:row>23</xdr:row>
      <xdr:rowOff>6094</xdr:rowOff>
    </xdr:to>
    <xdr:grpSp>
      <xdr:nvGrpSpPr>
        <xdr:cNvPr id="135" name="Grupė 134">
          <a:extLst>
            <a:ext uri="{FF2B5EF4-FFF2-40B4-BE49-F238E27FC236}">
              <a16:creationId xmlns:a16="http://schemas.microsoft.com/office/drawing/2014/main" id="{82538815-DDF2-48D0-AC7E-19A652CA1BD4}"/>
            </a:ext>
          </a:extLst>
        </xdr:cNvPr>
        <xdr:cNvGrpSpPr/>
      </xdr:nvGrpSpPr>
      <xdr:grpSpPr>
        <a:xfrm>
          <a:off x="808809" y="807719"/>
          <a:ext cx="5989320" cy="3793235"/>
          <a:chOff x="2246068" y="6564610"/>
          <a:chExt cx="5526332" cy="3832531"/>
        </a:xfrm>
      </xdr:grpSpPr>
      <xdr:graphicFrame macro="">
        <xdr:nvGraphicFramePr>
          <xdr:cNvPr id="136" name="Diagrama 135">
            <a:extLst>
              <a:ext uri="{FF2B5EF4-FFF2-40B4-BE49-F238E27FC236}">
                <a16:creationId xmlns:a16="http://schemas.microsoft.com/office/drawing/2014/main" id="{9E2A6F70-2FF9-A725-A3A2-6A90A79C19FA}"/>
              </a:ext>
            </a:extLst>
          </xdr:cNvPr>
          <xdr:cNvGraphicFramePr/>
        </xdr:nvGraphicFramePr>
        <xdr:xfrm>
          <a:off x="2246068" y="6564610"/>
          <a:ext cx="5526332" cy="383253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37" name="TextBox 136">
            <a:extLst>
              <a:ext uri="{FF2B5EF4-FFF2-40B4-BE49-F238E27FC236}">
                <a16:creationId xmlns:a16="http://schemas.microsoft.com/office/drawing/2014/main" id="{011386A8-0B2D-58FA-9ACB-23FB300A27D8}"/>
              </a:ext>
            </a:extLst>
          </xdr:cNvPr>
          <xdr:cNvSpPr txBox="1"/>
        </xdr:nvSpPr>
        <xdr:spPr>
          <a:xfrm>
            <a:off x="3541287" y="7854210"/>
            <a:ext cx="3366446" cy="582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0" kern="1200">
                <a:solidFill>
                  <a:sysClr val="windowText" lastClr="000000"/>
                </a:solidFill>
                <a:latin typeface="Arial" panose="020B0604020202020204" pitchFamily="34" charset="0"/>
                <a:cs typeface="Arial" panose="020B0604020202020204" pitchFamily="34" charset="0"/>
              </a:rPr>
              <a:t>Senatvės pensijoms</a:t>
            </a:r>
          </a:p>
        </xdr:txBody>
      </xdr:sp>
      <xdr:sp macro="" textlink="">
        <xdr:nvSpPr>
          <xdr:cNvPr id="138" name="TextBox 137">
            <a:extLst>
              <a:ext uri="{FF2B5EF4-FFF2-40B4-BE49-F238E27FC236}">
                <a16:creationId xmlns:a16="http://schemas.microsoft.com/office/drawing/2014/main" id="{BF34DB1C-E6FE-2B20-EAAF-9F7979F34623}"/>
              </a:ext>
            </a:extLst>
          </xdr:cNvPr>
          <xdr:cNvSpPr txBox="1"/>
        </xdr:nvSpPr>
        <xdr:spPr>
          <a:xfrm>
            <a:off x="2893242" y="8648309"/>
            <a:ext cx="4618189" cy="6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0" kern="1200">
                <a:solidFill>
                  <a:sysClr val="windowText" lastClr="000000"/>
                </a:solidFill>
                <a:latin typeface="Arial" panose="020B0604020202020204" pitchFamily="34" charset="0"/>
                <a:cs typeface="Arial" panose="020B0604020202020204" pitchFamily="34" charset="0"/>
              </a:rPr>
              <a:t>Būtinajai ir ilgalaikei sveikatos priežiūrai</a:t>
            </a:r>
          </a:p>
        </xdr:txBody>
      </xdr:sp>
      <xdr:sp macro="" textlink="">
        <xdr:nvSpPr>
          <xdr:cNvPr id="139" name="TextBox 138">
            <a:extLst>
              <a:ext uri="{FF2B5EF4-FFF2-40B4-BE49-F238E27FC236}">
                <a16:creationId xmlns:a16="http://schemas.microsoft.com/office/drawing/2014/main" id="{176122BC-8850-1C7D-B9A7-941226E6F62B}"/>
              </a:ext>
            </a:extLst>
          </xdr:cNvPr>
          <xdr:cNvSpPr txBox="1"/>
        </xdr:nvSpPr>
        <xdr:spPr>
          <a:xfrm>
            <a:off x="4379110" y="9227737"/>
            <a:ext cx="1828802" cy="364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0" kern="1200">
                <a:solidFill>
                  <a:sysClr val="windowText" lastClr="000000"/>
                </a:solidFill>
                <a:latin typeface="Arial" panose="020B0604020202020204" pitchFamily="34" charset="0"/>
                <a:cs typeface="Arial" panose="020B0604020202020204" pitchFamily="34" charset="0"/>
              </a:rPr>
              <a:t>Švietimui</a:t>
            </a:r>
          </a:p>
        </xdr:txBody>
      </xdr:sp>
      <xdr:sp macro="" textlink="">
        <xdr:nvSpPr>
          <xdr:cNvPr id="140" name="TextBox 139">
            <a:extLst>
              <a:ext uri="{FF2B5EF4-FFF2-40B4-BE49-F238E27FC236}">
                <a16:creationId xmlns:a16="http://schemas.microsoft.com/office/drawing/2014/main" id="{5E863126-A252-1F35-4FBA-3424699EFFC0}"/>
              </a:ext>
            </a:extLst>
          </xdr:cNvPr>
          <xdr:cNvSpPr txBox="1"/>
        </xdr:nvSpPr>
        <xdr:spPr>
          <a:xfrm>
            <a:off x="3182448" y="9537964"/>
            <a:ext cx="4130184" cy="38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0" kern="1200" baseline="0">
                <a:solidFill>
                  <a:sysClr val="windowText" lastClr="000000"/>
                </a:solidFill>
                <a:latin typeface="Arial" panose="020B0604020202020204" pitchFamily="34" charset="0"/>
                <a:cs typeface="Arial" panose="020B0604020202020204" pitchFamily="34" charset="0"/>
              </a:rPr>
              <a:t>Vaikų ir motinystės–tėvystės išmokoms</a:t>
            </a:r>
            <a:endParaRPr lang="lt-LT" sz="1100" b="0" kern="1200">
              <a:solidFill>
                <a:sysClr val="windowText" lastClr="000000"/>
              </a:solidFill>
              <a:latin typeface="Arial" panose="020B0604020202020204" pitchFamily="34" charset="0"/>
              <a:cs typeface="Arial" panose="020B0604020202020204" pitchFamily="34" charset="0"/>
            </a:endParaRPr>
          </a:p>
        </xdr:txBody>
      </xdr:sp>
      <xdr:sp macro="" textlink="">
        <xdr:nvSpPr>
          <xdr:cNvPr id="141" name="TextBox 140">
            <a:extLst>
              <a:ext uri="{FF2B5EF4-FFF2-40B4-BE49-F238E27FC236}">
                <a16:creationId xmlns:a16="http://schemas.microsoft.com/office/drawing/2014/main" id="{548ECE6F-FEF1-3C63-BB3D-65D7764DDB3E}"/>
              </a:ext>
            </a:extLst>
          </xdr:cNvPr>
          <xdr:cNvSpPr txBox="1"/>
        </xdr:nvSpPr>
        <xdr:spPr>
          <a:xfrm>
            <a:off x="3830621" y="7190984"/>
            <a:ext cx="2676206" cy="635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0" kern="1200">
                <a:solidFill>
                  <a:sysClr val="windowText" lastClr="000000"/>
                </a:solidFill>
                <a:latin typeface="Arial" panose="020B0604020202020204" pitchFamily="34" charset="0"/>
                <a:cs typeface="Arial" panose="020B0604020202020204" pitchFamily="34" charset="0"/>
              </a:rPr>
              <a:t>Iš viso su senėjimu susijusios išlaidos</a:t>
            </a:r>
          </a:p>
        </xdr:txBody>
      </xdr:sp>
    </xdr:grpSp>
    <xdr:clientData/>
  </xdr:twoCellAnchor>
</xdr:wsDr>
</file>

<file path=xl/drawings/drawing13.xml><?xml version="1.0" encoding="utf-8"?>
<c:userShapes xmlns:c="http://schemas.openxmlformats.org/drawingml/2006/chart">
  <cdr:relSizeAnchor xmlns:cdr="http://schemas.openxmlformats.org/drawingml/2006/chartDrawing">
    <cdr:from>
      <cdr:x>0.05453</cdr:x>
      <cdr:y>0.2226</cdr:y>
    </cdr:from>
    <cdr:to>
      <cdr:x>0.20274</cdr:x>
      <cdr:y>0.30919</cdr:y>
    </cdr:to>
    <cdr:sp macro="" textlink="">
      <cdr:nvSpPr>
        <cdr:cNvPr id="2" name="TextBox 10">
          <a:extLst xmlns:a="http://schemas.openxmlformats.org/drawingml/2006/main">
            <a:ext uri="{FF2B5EF4-FFF2-40B4-BE49-F238E27FC236}">
              <a16:creationId xmlns:a16="http://schemas.microsoft.com/office/drawing/2014/main" id="{960B12E5-5ED7-4460-99A7-FBF6569EFEB6}"/>
            </a:ext>
          </a:extLst>
        </cdr:cNvPr>
        <cdr:cNvSpPr txBox="1"/>
      </cdr:nvSpPr>
      <cdr:spPr>
        <a:xfrm xmlns:a="http://schemas.openxmlformats.org/drawingml/2006/main">
          <a:off x="326574" y="835177"/>
          <a:ext cx="887677" cy="3248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b="0" kern="1200">
              <a:solidFill>
                <a:schemeClr val="accent4">
                  <a:lumMod val="50000"/>
                </a:schemeClr>
              </a:solidFill>
              <a:latin typeface="Arial" panose="020B0604020202020204" pitchFamily="34" charset="0"/>
              <a:cs typeface="Arial" panose="020B0604020202020204" pitchFamily="34" charset="0"/>
            </a:rPr>
            <a:t>18,4</a:t>
          </a:r>
        </a:p>
      </cdr:txBody>
    </cdr:sp>
  </cdr:relSizeAnchor>
  <cdr:relSizeAnchor xmlns:cdr="http://schemas.openxmlformats.org/drawingml/2006/chartDrawing">
    <cdr:from>
      <cdr:x>0.9084</cdr:x>
      <cdr:y>0.13975</cdr:y>
    </cdr:from>
    <cdr:to>
      <cdr:x>1</cdr:x>
      <cdr:y>0.22634</cdr:y>
    </cdr:to>
    <cdr:sp macro="" textlink="">
      <cdr:nvSpPr>
        <cdr:cNvPr id="3" name="TextBox 10">
          <a:extLst xmlns:a="http://schemas.openxmlformats.org/drawingml/2006/main">
            <a:ext uri="{FF2B5EF4-FFF2-40B4-BE49-F238E27FC236}">
              <a16:creationId xmlns:a16="http://schemas.microsoft.com/office/drawing/2014/main" id="{E9F3809A-DF74-D742-6133-BF4F61827005}"/>
            </a:ext>
          </a:extLst>
        </cdr:cNvPr>
        <cdr:cNvSpPr txBox="1"/>
      </cdr:nvSpPr>
      <cdr:spPr>
        <a:xfrm xmlns:a="http://schemas.openxmlformats.org/drawingml/2006/main">
          <a:off x="5440680" y="524320"/>
          <a:ext cx="548640" cy="3248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b="0" kern="1200">
              <a:solidFill>
                <a:schemeClr val="accent4">
                  <a:lumMod val="50000"/>
                </a:schemeClr>
              </a:solidFill>
              <a:latin typeface="Arial" panose="020B0604020202020204" pitchFamily="34" charset="0"/>
              <a:cs typeface="Arial" panose="020B0604020202020204" pitchFamily="34" charset="0"/>
            </a:rPr>
            <a:t>21,5</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120940</xdr:colOff>
      <xdr:row>3</xdr:row>
      <xdr:rowOff>159326</xdr:rowOff>
    </xdr:from>
    <xdr:to>
      <xdr:col>1</xdr:col>
      <xdr:colOff>7865104</xdr:colOff>
      <xdr:row>30</xdr:row>
      <xdr:rowOff>110876</xdr:rowOff>
    </xdr:to>
    <xdr:graphicFrame macro="">
      <xdr:nvGraphicFramePr>
        <xdr:cNvPr id="3" name="Diagrama 3">
          <a:extLst>
            <a:ext uri="{FF2B5EF4-FFF2-40B4-BE49-F238E27FC236}">
              <a16:creationId xmlns:a16="http://schemas.microsoft.com/office/drawing/2014/main" id="{2A4ED2B4-A7D3-4F85-AE20-C8D6F3F6F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152399</xdr:colOff>
      <xdr:row>3</xdr:row>
      <xdr:rowOff>121920</xdr:rowOff>
    </xdr:from>
    <xdr:to>
      <xdr:col>1</xdr:col>
      <xdr:colOff>4349920</xdr:colOff>
      <xdr:row>19</xdr:row>
      <xdr:rowOff>67764</xdr:rowOff>
    </xdr:to>
    <xdr:grpSp>
      <xdr:nvGrpSpPr>
        <xdr:cNvPr id="18" name="Grupė 17">
          <a:extLst>
            <a:ext uri="{FF2B5EF4-FFF2-40B4-BE49-F238E27FC236}">
              <a16:creationId xmlns:a16="http://schemas.microsoft.com/office/drawing/2014/main" id="{B4CBD050-D6DD-42E9-82A2-2171E29874F2}"/>
            </a:ext>
          </a:extLst>
        </xdr:cNvPr>
        <xdr:cNvGrpSpPr/>
      </xdr:nvGrpSpPr>
      <xdr:grpSpPr>
        <a:xfrm>
          <a:off x="822959" y="830580"/>
          <a:ext cx="4197521" cy="2750004"/>
          <a:chOff x="7105649" y="1885950"/>
          <a:chExt cx="4324350" cy="2962276"/>
        </a:xfrm>
      </xdr:grpSpPr>
      <xdr:graphicFrame macro="">
        <xdr:nvGraphicFramePr>
          <xdr:cNvPr id="24" name="Diagrama 23">
            <a:extLst>
              <a:ext uri="{FF2B5EF4-FFF2-40B4-BE49-F238E27FC236}">
                <a16:creationId xmlns:a16="http://schemas.microsoft.com/office/drawing/2014/main" id="{C989BF31-A8CD-1667-61D9-C2E3DE702741}"/>
              </a:ext>
            </a:extLst>
          </xdr:cNvPr>
          <xdr:cNvGraphicFramePr/>
        </xdr:nvGraphicFramePr>
        <xdr:xfrm>
          <a:off x="7105649" y="1885950"/>
          <a:ext cx="4324350" cy="296227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0" name="TextBox 6">
            <a:extLst>
              <a:ext uri="{FF2B5EF4-FFF2-40B4-BE49-F238E27FC236}">
                <a16:creationId xmlns:a16="http://schemas.microsoft.com/office/drawing/2014/main" id="{3F0CF18B-546B-9F39-EC71-96E269959B37}"/>
              </a:ext>
            </a:extLst>
          </xdr:cNvPr>
          <xdr:cNvSpPr txBox="1"/>
        </xdr:nvSpPr>
        <xdr:spPr>
          <a:xfrm>
            <a:off x="7105650" y="1914525"/>
            <a:ext cx="587375" cy="263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100" kern="1200">
                <a:latin typeface="Arial" panose="020B0604020202020204" pitchFamily="34" charset="0"/>
                <a:cs typeface="Arial" panose="020B0604020202020204" pitchFamily="34" charset="0"/>
              </a:rPr>
              <a:t>tūkst.</a:t>
            </a:r>
          </a:p>
        </xdr:txBody>
      </xdr:sp>
    </xdr:grpSp>
    <xdr:clientData/>
  </xdr:twoCellAnchor>
  <xdr:twoCellAnchor>
    <xdr:from>
      <xdr:col>1</xdr:col>
      <xdr:colOff>4300946</xdr:colOff>
      <xdr:row>3</xdr:row>
      <xdr:rowOff>123825</xdr:rowOff>
    </xdr:from>
    <xdr:to>
      <xdr:col>1</xdr:col>
      <xdr:colOff>8450580</xdr:colOff>
      <xdr:row>19</xdr:row>
      <xdr:rowOff>69669</xdr:rowOff>
    </xdr:to>
    <xdr:grpSp>
      <xdr:nvGrpSpPr>
        <xdr:cNvPr id="26" name="Grupė 25">
          <a:extLst>
            <a:ext uri="{FF2B5EF4-FFF2-40B4-BE49-F238E27FC236}">
              <a16:creationId xmlns:a16="http://schemas.microsoft.com/office/drawing/2014/main" id="{0339F5B5-1CE5-4B66-8165-0F825921EF3B}"/>
            </a:ext>
          </a:extLst>
        </xdr:cNvPr>
        <xdr:cNvGrpSpPr/>
      </xdr:nvGrpSpPr>
      <xdr:grpSpPr>
        <a:xfrm>
          <a:off x="4971506" y="832485"/>
          <a:ext cx="4149634" cy="2750004"/>
          <a:chOff x="12233910" y="1838325"/>
          <a:chExt cx="4330065" cy="2962276"/>
        </a:xfrm>
      </xdr:grpSpPr>
      <xdr:graphicFrame macro="">
        <xdr:nvGraphicFramePr>
          <xdr:cNvPr id="32" name="Diagrama 31">
            <a:extLst>
              <a:ext uri="{FF2B5EF4-FFF2-40B4-BE49-F238E27FC236}">
                <a16:creationId xmlns:a16="http://schemas.microsoft.com/office/drawing/2014/main" id="{9615E761-D9E2-7C44-0A77-22FD0792FF44}"/>
              </a:ext>
            </a:extLst>
          </xdr:cNvPr>
          <xdr:cNvGraphicFramePr/>
        </xdr:nvGraphicFramePr>
        <xdr:xfrm>
          <a:off x="12239625" y="1838325"/>
          <a:ext cx="4324350" cy="2962276"/>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8" name="TextBox 6">
            <a:extLst>
              <a:ext uri="{FF2B5EF4-FFF2-40B4-BE49-F238E27FC236}">
                <a16:creationId xmlns:a16="http://schemas.microsoft.com/office/drawing/2014/main" id="{9C0761B7-9738-71C1-2592-8B21078B51EA}"/>
              </a:ext>
            </a:extLst>
          </xdr:cNvPr>
          <xdr:cNvSpPr txBox="1"/>
        </xdr:nvSpPr>
        <xdr:spPr>
          <a:xfrm>
            <a:off x="12233910" y="1857375"/>
            <a:ext cx="587377" cy="263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100" kern="1200">
                <a:solidFill>
                  <a:schemeClr val="tx1"/>
                </a:solidFill>
                <a:latin typeface="Arial" panose="020B0604020202020204" pitchFamily="34" charset="0"/>
                <a:cs typeface="Arial" panose="020B0604020202020204" pitchFamily="34" charset="0"/>
              </a:rPr>
              <a:t>proc.</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38149</xdr:colOff>
      <xdr:row>3</xdr:row>
      <xdr:rowOff>95249</xdr:rowOff>
    </xdr:from>
    <xdr:to>
      <xdr:col>1</xdr:col>
      <xdr:colOff>7747600</xdr:colOff>
      <xdr:row>21</xdr:row>
      <xdr:rowOff>170330</xdr:rowOff>
    </xdr:to>
    <xdr:graphicFrame macro="">
      <xdr:nvGraphicFramePr>
        <xdr:cNvPr id="10" name="Diagrama 9">
          <a:extLst>
            <a:ext uri="{FF2B5EF4-FFF2-40B4-BE49-F238E27FC236}">
              <a16:creationId xmlns:a16="http://schemas.microsoft.com/office/drawing/2014/main" id="{7D83D758-52EE-4AD1-833D-EFE163C463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0.29184</cdr:x>
      <cdr:y>0.06696</cdr:y>
    </cdr:to>
    <cdr:sp macro="" textlink="">
      <cdr:nvSpPr>
        <cdr:cNvPr id="2" name="TextBox 1">
          <a:extLst xmlns:a="http://schemas.openxmlformats.org/drawingml/2006/main">
            <a:ext uri="{FF2B5EF4-FFF2-40B4-BE49-F238E27FC236}">
              <a16:creationId xmlns:a16="http://schemas.microsoft.com/office/drawing/2014/main" id="{759D088B-66B6-F9A8-CC76-7449564C7E67}"/>
            </a:ext>
          </a:extLst>
        </cdr:cNvPr>
        <cdr:cNvSpPr txBox="1"/>
      </cdr:nvSpPr>
      <cdr:spPr>
        <a:xfrm xmlns:a="http://schemas.openxmlformats.org/drawingml/2006/main">
          <a:off x="0" y="0"/>
          <a:ext cx="226446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lt-LT" sz="1100" kern="1200">
              <a:latin typeface="Arial" panose="020B0604020202020204" pitchFamily="34" charset="0"/>
              <a:cs typeface="Arial" panose="020B0604020202020204" pitchFamily="34" charset="0"/>
            </a:rPr>
            <a:t>metiniai pokyčiai, </a:t>
          </a:r>
          <a:r>
            <a:rPr lang="lt-LT" sz="1100">
              <a:effectLst/>
              <a:latin typeface="Arial" panose="020B0604020202020204" pitchFamily="34" charset="0"/>
              <a:ea typeface="+mn-ea"/>
              <a:cs typeface="Arial" panose="020B0604020202020204" pitchFamily="34" charset="0"/>
            </a:rPr>
            <a:t>proc. p. BVP </a:t>
          </a:r>
          <a:endParaRPr lang="lt-LT" sz="1100" kern="1200">
            <a:latin typeface="Arial" panose="020B0604020202020204" pitchFamily="34" charset="0"/>
            <a:cs typeface="Arial" panose="020B060402020202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130629</xdr:colOff>
      <xdr:row>3</xdr:row>
      <xdr:rowOff>54428</xdr:rowOff>
    </xdr:from>
    <xdr:to>
      <xdr:col>1</xdr:col>
      <xdr:colOff>5701937</xdr:colOff>
      <xdr:row>23</xdr:row>
      <xdr:rowOff>117458</xdr:rowOff>
    </xdr:to>
    <xdr:graphicFrame macro="">
      <xdr:nvGraphicFramePr>
        <xdr:cNvPr id="2" name="Diagrama 2">
          <a:extLst>
            <a:ext uri="{FF2B5EF4-FFF2-40B4-BE49-F238E27FC236}">
              <a16:creationId xmlns:a16="http://schemas.microsoft.com/office/drawing/2014/main" id="{08C4F31E-FAF3-4968-9885-C4A203E46F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0.0602</cdr:x>
      <cdr:y>0.22666</cdr:y>
    </cdr:from>
    <cdr:to>
      <cdr:x>0.15216</cdr:x>
      <cdr:y>0.31325</cdr:y>
    </cdr:to>
    <cdr:sp macro="" textlink="">
      <cdr:nvSpPr>
        <cdr:cNvPr id="2" name="TextBox 10">
          <a:extLst xmlns:a="http://schemas.openxmlformats.org/drawingml/2006/main">
            <a:ext uri="{FF2B5EF4-FFF2-40B4-BE49-F238E27FC236}">
              <a16:creationId xmlns:a16="http://schemas.microsoft.com/office/drawing/2014/main" id="{960B12E5-5ED7-4460-99A7-FBF6569EFEB6}"/>
            </a:ext>
          </a:extLst>
        </cdr:cNvPr>
        <cdr:cNvSpPr txBox="1"/>
      </cdr:nvSpPr>
      <cdr:spPr>
        <a:xfrm xmlns:a="http://schemas.openxmlformats.org/drawingml/2006/main">
          <a:off x="374348" y="808019"/>
          <a:ext cx="571838" cy="3086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200" b="0" kern="1200">
              <a:solidFill>
                <a:schemeClr val="tx1"/>
              </a:solidFill>
              <a:latin typeface="Arial" panose="020B0604020202020204" pitchFamily="34" charset="0"/>
              <a:cs typeface="Arial" panose="020B0604020202020204" pitchFamily="34" charset="0"/>
            </a:rPr>
            <a:t>6,4</a:t>
          </a:r>
        </a:p>
      </cdr:txBody>
    </cdr:sp>
  </cdr:relSizeAnchor>
  <cdr:relSizeAnchor xmlns:cdr="http://schemas.openxmlformats.org/drawingml/2006/chartDrawing">
    <cdr:from>
      <cdr:x>0.90803</cdr:x>
      <cdr:y>0.10259</cdr:y>
    </cdr:from>
    <cdr:to>
      <cdr:x>1</cdr:x>
      <cdr:y>0.18918</cdr:y>
    </cdr:to>
    <cdr:sp macro="" textlink="">
      <cdr:nvSpPr>
        <cdr:cNvPr id="3" name="TextBox 10">
          <a:extLst xmlns:a="http://schemas.openxmlformats.org/drawingml/2006/main">
            <a:ext uri="{FF2B5EF4-FFF2-40B4-BE49-F238E27FC236}">
              <a16:creationId xmlns:a16="http://schemas.microsoft.com/office/drawing/2014/main" id="{E9F3809A-DF74-D742-6133-BF4F61827005}"/>
            </a:ext>
          </a:extLst>
        </cdr:cNvPr>
        <cdr:cNvSpPr txBox="1"/>
      </cdr:nvSpPr>
      <cdr:spPr>
        <a:xfrm xmlns:a="http://schemas.openxmlformats.org/drawingml/2006/main">
          <a:off x="6030785" y="381648"/>
          <a:ext cx="610829" cy="32212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200" b="0" kern="1200">
              <a:solidFill>
                <a:schemeClr val="tx1"/>
              </a:solidFill>
              <a:latin typeface="Arial" panose="020B0604020202020204" pitchFamily="34" charset="0"/>
              <a:cs typeface="Arial" panose="020B0604020202020204" pitchFamily="34" charset="0"/>
            </a:rPr>
            <a:t>8,9</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290946</xdr:colOff>
      <xdr:row>88</xdr:row>
      <xdr:rowOff>55416</xdr:rowOff>
    </xdr:from>
    <xdr:to>
      <xdr:col>1</xdr:col>
      <xdr:colOff>5525193</xdr:colOff>
      <xdr:row>107</xdr:row>
      <xdr:rowOff>141207</xdr:rowOff>
    </xdr:to>
    <xdr:grpSp>
      <xdr:nvGrpSpPr>
        <xdr:cNvPr id="2" name="Grupė 1">
          <a:extLst>
            <a:ext uri="{FF2B5EF4-FFF2-40B4-BE49-F238E27FC236}">
              <a16:creationId xmlns:a16="http://schemas.microsoft.com/office/drawing/2014/main" id="{F241602D-78C4-482F-86A9-DA57760BAEED}"/>
            </a:ext>
          </a:extLst>
        </xdr:cNvPr>
        <xdr:cNvGrpSpPr/>
      </xdr:nvGrpSpPr>
      <xdr:grpSpPr>
        <a:xfrm>
          <a:off x="961506" y="15828816"/>
          <a:ext cx="5234247" cy="3415731"/>
          <a:chOff x="12131040" y="4632959"/>
          <a:chExt cx="5273040" cy="3423351"/>
        </a:xfrm>
      </xdr:grpSpPr>
      <xdr:grpSp>
        <xdr:nvGrpSpPr>
          <xdr:cNvPr id="3" name="Grupė 2">
            <a:extLst>
              <a:ext uri="{FF2B5EF4-FFF2-40B4-BE49-F238E27FC236}">
                <a16:creationId xmlns:a16="http://schemas.microsoft.com/office/drawing/2014/main" id="{FC2135DC-007B-8DA2-5169-4E21BFB85A64}"/>
              </a:ext>
            </a:extLst>
          </xdr:cNvPr>
          <xdr:cNvGrpSpPr/>
        </xdr:nvGrpSpPr>
        <xdr:grpSpPr>
          <a:xfrm>
            <a:off x="12131040" y="4632959"/>
            <a:ext cx="5273040" cy="3423351"/>
            <a:chOff x="3931920" y="4747259"/>
            <a:chExt cx="6355080" cy="3423351"/>
          </a:xfrm>
        </xdr:grpSpPr>
        <xdr:grpSp>
          <xdr:nvGrpSpPr>
            <xdr:cNvPr id="5" name="Grupė 4">
              <a:extLst>
                <a:ext uri="{FF2B5EF4-FFF2-40B4-BE49-F238E27FC236}">
                  <a16:creationId xmlns:a16="http://schemas.microsoft.com/office/drawing/2014/main" id="{7B4D5C67-1591-22F0-1EFA-BA4949613641}"/>
                </a:ext>
              </a:extLst>
            </xdr:cNvPr>
            <xdr:cNvGrpSpPr/>
          </xdr:nvGrpSpPr>
          <xdr:grpSpPr>
            <a:xfrm>
              <a:off x="3931920" y="4747259"/>
              <a:ext cx="6355080" cy="3423351"/>
              <a:chOff x="4023360" y="4732019"/>
              <a:chExt cx="6612058" cy="3423351"/>
            </a:xfrm>
          </xdr:grpSpPr>
          <xdr:graphicFrame macro="">
            <xdr:nvGraphicFramePr>
              <xdr:cNvPr id="7" name="Diagrama 6">
                <a:extLst>
                  <a:ext uri="{FF2B5EF4-FFF2-40B4-BE49-F238E27FC236}">
                    <a16:creationId xmlns:a16="http://schemas.microsoft.com/office/drawing/2014/main" id="{30D8EA1D-A3DC-51A3-0E7A-801315584F3F}"/>
                  </a:ext>
                </a:extLst>
              </xdr:cNvPr>
              <xdr:cNvGraphicFramePr>
                <a:graphicFrameLocks/>
              </xdr:cNvGraphicFramePr>
            </xdr:nvGraphicFramePr>
            <xdr:xfrm>
              <a:off x="4023360" y="4732019"/>
              <a:ext cx="6612058" cy="342335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TextBox 10">
                <a:extLst>
                  <a:ext uri="{FF2B5EF4-FFF2-40B4-BE49-F238E27FC236}">
                    <a16:creationId xmlns:a16="http://schemas.microsoft.com/office/drawing/2014/main" id="{2689D4DB-7A73-97DB-C2DC-2145F1354C7A}"/>
                  </a:ext>
                </a:extLst>
              </xdr:cNvPr>
              <xdr:cNvSpPr txBox="1"/>
            </xdr:nvSpPr>
            <xdr:spPr>
              <a:xfrm>
                <a:off x="4815840" y="5524500"/>
                <a:ext cx="271272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100" b="0" kern="1200">
                    <a:solidFill>
                      <a:schemeClr val="bg2">
                        <a:lumMod val="75000"/>
                      </a:schemeClr>
                    </a:solidFill>
                    <a:latin typeface="Arial" panose="020B0604020202020204" pitchFamily="34" charset="0"/>
                    <a:cs typeface="Arial" panose="020B0604020202020204" pitchFamily="34" charset="0"/>
                  </a:rPr>
                  <a:t>Mastrichto kriterijaus riba</a:t>
                </a:r>
              </a:p>
            </xdr:txBody>
          </xdr:sp>
        </xdr:grpSp>
        <xdr:sp macro="" textlink="">
          <xdr:nvSpPr>
            <xdr:cNvPr id="6" name="TextBox 10">
              <a:extLst>
                <a:ext uri="{FF2B5EF4-FFF2-40B4-BE49-F238E27FC236}">
                  <a16:creationId xmlns:a16="http://schemas.microsoft.com/office/drawing/2014/main" id="{B273821E-41B4-76F9-8B61-BFC1CF97C36B}"/>
                </a:ext>
              </a:extLst>
            </xdr:cNvPr>
            <xdr:cNvSpPr txBox="1"/>
          </xdr:nvSpPr>
          <xdr:spPr>
            <a:xfrm>
              <a:off x="9550053" y="6423660"/>
              <a:ext cx="615027"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100" b="0" kern="1200">
                  <a:solidFill>
                    <a:schemeClr val="tx1"/>
                  </a:solidFill>
                  <a:latin typeface="Arial" panose="020B0604020202020204" pitchFamily="34" charset="0"/>
                  <a:cs typeface="Arial" panose="020B0604020202020204" pitchFamily="34" charset="0"/>
                </a:rPr>
                <a:t>58,7</a:t>
              </a:r>
            </a:p>
          </xdr:txBody>
        </xdr:sp>
      </xdr:grpSp>
      <xdr:sp macro="" textlink="">
        <xdr:nvSpPr>
          <xdr:cNvPr id="4" name="TextBox 10">
            <a:extLst>
              <a:ext uri="{FF2B5EF4-FFF2-40B4-BE49-F238E27FC236}">
                <a16:creationId xmlns:a16="http://schemas.microsoft.com/office/drawing/2014/main" id="{C6255D12-0910-4B9B-16F7-95DFF4B7B745}"/>
              </a:ext>
            </a:extLst>
          </xdr:cNvPr>
          <xdr:cNvSpPr txBox="1"/>
        </xdr:nvSpPr>
        <xdr:spPr>
          <a:xfrm>
            <a:off x="16817340" y="4975860"/>
            <a:ext cx="51816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100" b="0" kern="1200">
                <a:solidFill>
                  <a:schemeClr val="tx1"/>
                </a:solidFill>
                <a:latin typeface="Arial" panose="020B0604020202020204" pitchFamily="34" charset="0"/>
                <a:cs typeface="Arial" panose="020B0604020202020204" pitchFamily="34" charset="0"/>
              </a:rPr>
              <a:t>79,9</a:t>
            </a:r>
          </a:p>
        </xdr:txBody>
      </xdr:sp>
    </xdr:grpSp>
    <xdr:clientData/>
  </xdr:twoCellAnchor>
  <xdr:twoCellAnchor>
    <xdr:from>
      <xdr:col>1</xdr:col>
      <xdr:colOff>342205</xdr:colOff>
      <xdr:row>129</xdr:row>
      <xdr:rowOff>75506</xdr:rowOff>
    </xdr:from>
    <xdr:to>
      <xdr:col>1</xdr:col>
      <xdr:colOff>6856979</xdr:colOff>
      <xdr:row>147</xdr:row>
      <xdr:rowOff>53950</xdr:rowOff>
    </xdr:to>
    <xdr:grpSp>
      <xdr:nvGrpSpPr>
        <xdr:cNvPr id="9" name="Grupė 8">
          <a:extLst>
            <a:ext uri="{FF2B5EF4-FFF2-40B4-BE49-F238E27FC236}">
              <a16:creationId xmlns:a16="http://schemas.microsoft.com/office/drawing/2014/main" id="{759632B9-F6D4-4679-BFE1-14479178DC9B}"/>
            </a:ext>
          </a:extLst>
        </xdr:cNvPr>
        <xdr:cNvGrpSpPr/>
      </xdr:nvGrpSpPr>
      <xdr:grpSpPr>
        <a:xfrm>
          <a:off x="1012765" y="23034566"/>
          <a:ext cx="6514774" cy="3133124"/>
          <a:chOff x="695213" y="695132"/>
          <a:chExt cx="7372350" cy="3342774"/>
        </a:xfrm>
      </xdr:grpSpPr>
      <xdr:graphicFrame macro="">
        <xdr:nvGraphicFramePr>
          <xdr:cNvPr id="10" name="Diagrama 9">
            <a:extLst>
              <a:ext uri="{FF2B5EF4-FFF2-40B4-BE49-F238E27FC236}">
                <a16:creationId xmlns:a16="http://schemas.microsoft.com/office/drawing/2014/main" id="{8C9A9472-6434-8F6D-AB06-19419A811196}"/>
              </a:ext>
            </a:extLst>
          </xdr:cNvPr>
          <xdr:cNvGraphicFramePr>
            <a:graphicFrameLocks/>
          </xdr:cNvGraphicFramePr>
        </xdr:nvGraphicFramePr>
        <xdr:xfrm>
          <a:off x="695213" y="695132"/>
          <a:ext cx="7372350" cy="3342774"/>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1" name="TextBox 10">
            <a:extLst>
              <a:ext uri="{FF2B5EF4-FFF2-40B4-BE49-F238E27FC236}">
                <a16:creationId xmlns:a16="http://schemas.microsoft.com/office/drawing/2014/main" id="{7BF11130-A6BA-6CA1-0727-DB7ABFF58251}"/>
              </a:ext>
            </a:extLst>
          </xdr:cNvPr>
          <xdr:cNvSpPr txBox="1"/>
        </xdr:nvSpPr>
        <xdr:spPr>
          <a:xfrm>
            <a:off x="1497106" y="1790497"/>
            <a:ext cx="260729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100" b="0" kern="1200">
                <a:solidFill>
                  <a:schemeClr val="bg2">
                    <a:lumMod val="75000"/>
                  </a:schemeClr>
                </a:solidFill>
                <a:latin typeface="Arial" panose="020B0604020202020204" pitchFamily="34" charset="0"/>
                <a:cs typeface="Arial" panose="020B0604020202020204" pitchFamily="34" charset="0"/>
              </a:rPr>
              <a:t>Mastrichto kriterijaus riba</a:t>
            </a:r>
          </a:p>
        </xdr:txBody>
      </xdr:sp>
    </xdr:grpSp>
    <xdr:clientData/>
  </xdr:twoCellAnchor>
  <xdr:twoCellAnchor>
    <xdr:from>
      <xdr:col>1</xdr:col>
      <xdr:colOff>207819</xdr:colOff>
      <xdr:row>3</xdr:row>
      <xdr:rowOff>124692</xdr:rowOff>
    </xdr:from>
    <xdr:to>
      <xdr:col>1</xdr:col>
      <xdr:colOff>6497782</xdr:colOff>
      <xdr:row>27</xdr:row>
      <xdr:rowOff>27710</xdr:rowOff>
    </xdr:to>
    <xdr:graphicFrame macro="">
      <xdr:nvGraphicFramePr>
        <xdr:cNvPr id="12" name="Diagrama 11">
          <a:extLst>
            <a:ext uri="{FF2B5EF4-FFF2-40B4-BE49-F238E27FC236}">
              <a16:creationId xmlns:a16="http://schemas.microsoft.com/office/drawing/2014/main" id="{A4B680E3-B0B2-445E-8CD1-344EC43A8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180110</xdr:colOff>
      <xdr:row>28</xdr:row>
      <xdr:rowOff>41564</xdr:rowOff>
    </xdr:from>
    <xdr:to>
      <xdr:col>1</xdr:col>
      <xdr:colOff>6169430</xdr:colOff>
      <xdr:row>49</xdr:row>
      <xdr:rowOff>52509</xdr:rowOff>
    </xdr:to>
    <xdr:grpSp>
      <xdr:nvGrpSpPr>
        <xdr:cNvPr id="13" name="Grupė 12">
          <a:extLst>
            <a:ext uri="{FF2B5EF4-FFF2-40B4-BE49-F238E27FC236}">
              <a16:creationId xmlns:a16="http://schemas.microsoft.com/office/drawing/2014/main" id="{FAE9E083-78F2-453E-B4C7-F1934871F799}"/>
            </a:ext>
          </a:extLst>
        </xdr:cNvPr>
        <xdr:cNvGrpSpPr/>
      </xdr:nvGrpSpPr>
      <xdr:grpSpPr>
        <a:xfrm>
          <a:off x="850670" y="4948844"/>
          <a:ext cx="5989320" cy="4041925"/>
          <a:chOff x="2246068" y="6564610"/>
          <a:chExt cx="5526332" cy="3832531"/>
        </a:xfrm>
      </xdr:grpSpPr>
      <xdr:graphicFrame macro="">
        <xdr:nvGraphicFramePr>
          <xdr:cNvPr id="14" name="Diagrama 13">
            <a:extLst>
              <a:ext uri="{FF2B5EF4-FFF2-40B4-BE49-F238E27FC236}">
                <a16:creationId xmlns:a16="http://schemas.microsoft.com/office/drawing/2014/main" id="{26E1FA2C-3015-F302-1916-51844A37FB75}"/>
              </a:ext>
            </a:extLst>
          </xdr:cNvPr>
          <xdr:cNvGraphicFramePr/>
        </xdr:nvGraphicFramePr>
        <xdr:xfrm>
          <a:off x="2246068" y="6564610"/>
          <a:ext cx="5526332" cy="3832531"/>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5" name="TextBox 14">
            <a:extLst>
              <a:ext uri="{FF2B5EF4-FFF2-40B4-BE49-F238E27FC236}">
                <a16:creationId xmlns:a16="http://schemas.microsoft.com/office/drawing/2014/main" id="{BE76B05E-28F8-636B-526B-DD56083B58A2}"/>
              </a:ext>
            </a:extLst>
          </xdr:cNvPr>
          <xdr:cNvSpPr txBox="1"/>
        </xdr:nvSpPr>
        <xdr:spPr>
          <a:xfrm>
            <a:off x="3541287" y="7854210"/>
            <a:ext cx="3366446" cy="582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0" kern="1200">
                <a:solidFill>
                  <a:sysClr val="windowText" lastClr="000000"/>
                </a:solidFill>
                <a:latin typeface="Arial" panose="020B0604020202020204" pitchFamily="34" charset="0"/>
                <a:cs typeface="Arial" panose="020B0604020202020204" pitchFamily="34" charset="0"/>
              </a:rPr>
              <a:t>Senatvės pensijoms</a:t>
            </a:r>
          </a:p>
        </xdr:txBody>
      </xdr:sp>
      <xdr:sp macro="" textlink="">
        <xdr:nvSpPr>
          <xdr:cNvPr id="16" name="TextBox 15">
            <a:extLst>
              <a:ext uri="{FF2B5EF4-FFF2-40B4-BE49-F238E27FC236}">
                <a16:creationId xmlns:a16="http://schemas.microsoft.com/office/drawing/2014/main" id="{8245C674-C195-3B2F-FF60-EB08B2600C57}"/>
              </a:ext>
            </a:extLst>
          </xdr:cNvPr>
          <xdr:cNvSpPr txBox="1"/>
        </xdr:nvSpPr>
        <xdr:spPr>
          <a:xfrm>
            <a:off x="2893242" y="8648309"/>
            <a:ext cx="4618189" cy="672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0" kern="1200">
                <a:solidFill>
                  <a:sysClr val="windowText" lastClr="000000"/>
                </a:solidFill>
                <a:latin typeface="Arial" panose="020B0604020202020204" pitchFamily="34" charset="0"/>
                <a:cs typeface="Arial" panose="020B0604020202020204" pitchFamily="34" charset="0"/>
              </a:rPr>
              <a:t>Būtinajai ir ilgalaikei sveikatos priežiūrai</a:t>
            </a:r>
          </a:p>
        </xdr:txBody>
      </xdr:sp>
      <xdr:sp macro="" textlink="">
        <xdr:nvSpPr>
          <xdr:cNvPr id="17" name="TextBox 16">
            <a:extLst>
              <a:ext uri="{FF2B5EF4-FFF2-40B4-BE49-F238E27FC236}">
                <a16:creationId xmlns:a16="http://schemas.microsoft.com/office/drawing/2014/main" id="{68B17F8D-737F-A03D-5C80-E88B875F7987}"/>
              </a:ext>
            </a:extLst>
          </xdr:cNvPr>
          <xdr:cNvSpPr txBox="1"/>
        </xdr:nvSpPr>
        <xdr:spPr>
          <a:xfrm>
            <a:off x="4379110" y="9227737"/>
            <a:ext cx="1828802" cy="364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0" kern="1200">
                <a:solidFill>
                  <a:sysClr val="windowText" lastClr="000000"/>
                </a:solidFill>
                <a:latin typeface="Arial" panose="020B0604020202020204" pitchFamily="34" charset="0"/>
                <a:cs typeface="Arial" panose="020B0604020202020204" pitchFamily="34" charset="0"/>
              </a:rPr>
              <a:t>Švietimui</a:t>
            </a:r>
          </a:p>
        </xdr:txBody>
      </xdr:sp>
      <xdr:sp macro="" textlink="">
        <xdr:nvSpPr>
          <xdr:cNvPr id="18" name="TextBox 17">
            <a:extLst>
              <a:ext uri="{FF2B5EF4-FFF2-40B4-BE49-F238E27FC236}">
                <a16:creationId xmlns:a16="http://schemas.microsoft.com/office/drawing/2014/main" id="{F3668C10-3F35-2342-9152-57E14DC057BB}"/>
              </a:ext>
            </a:extLst>
          </xdr:cNvPr>
          <xdr:cNvSpPr txBox="1"/>
        </xdr:nvSpPr>
        <xdr:spPr>
          <a:xfrm>
            <a:off x="3182448" y="9537964"/>
            <a:ext cx="4130184" cy="38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0" kern="1200" baseline="0">
                <a:solidFill>
                  <a:sysClr val="windowText" lastClr="000000"/>
                </a:solidFill>
                <a:latin typeface="Arial" panose="020B0604020202020204" pitchFamily="34" charset="0"/>
                <a:cs typeface="Arial" panose="020B0604020202020204" pitchFamily="34" charset="0"/>
              </a:rPr>
              <a:t>Vaikų ir motinystės–tėvystės išmokoms</a:t>
            </a:r>
            <a:endParaRPr lang="lt-LT" sz="1100" b="0" kern="1200">
              <a:solidFill>
                <a:sysClr val="windowText" lastClr="000000"/>
              </a:solidFill>
              <a:latin typeface="Arial" panose="020B0604020202020204" pitchFamily="34" charset="0"/>
              <a:cs typeface="Arial" panose="020B0604020202020204" pitchFamily="34" charset="0"/>
            </a:endParaRPr>
          </a:p>
        </xdr:txBody>
      </xdr:sp>
      <xdr:sp macro="" textlink="">
        <xdr:nvSpPr>
          <xdr:cNvPr id="19" name="TextBox 18">
            <a:extLst>
              <a:ext uri="{FF2B5EF4-FFF2-40B4-BE49-F238E27FC236}">
                <a16:creationId xmlns:a16="http://schemas.microsoft.com/office/drawing/2014/main" id="{CA97B5D4-3B24-2A39-9847-E93342FABF3B}"/>
              </a:ext>
            </a:extLst>
          </xdr:cNvPr>
          <xdr:cNvSpPr txBox="1"/>
        </xdr:nvSpPr>
        <xdr:spPr>
          <a:xfrm>
            <a:off x="3830621" y="7190984"/>
            <a:ext cx="2676206" cy="635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0" kern="1200">
                <a:solidFill>
                  <a:sysClr val="windowText" lastClr="000000"/>
                </a:solidFill>
                <a:latin typeface="Arial" panose="020B0604020202020204" pitchFamily="34" charset="0"/>
                <a:cs typeface="Arial" panose="020B0604020202020204" pitchFamily="34" charset="0"/>
              </a:rPr>
              <a:t>Iš viso su senėjimu susijusios išlaidos</a:t>
            </a:r>
          </a:p>
        </xdr:txBody>
      </xdr:sp>
    </xdr:grpSp>
    <xdr:clientData/>
  </xdr:twoCellAnchor>
  <xdr:twoCellAnchor>
    <xdr:from>
      <xdr:col>1</xdr:col>
      <xdr:colOff>249381</xdr:colOff>
      <xdr:row>48</xdr:row>
      <xdr:rowOff>27710</xdr:rowOff>
    </xdr:from>
    <xdr:to>
      <xdr:col>1</xdr:col>
      <xdr:colOff>5820689</xdr:colOff>
      <xdr:row>67</xdr:row>
      <xdr:rowOff>173867</xdr:rowOff>
    </xdr:to>
    <xdr:graphicFrame macro="">
      <xdr:nvGraphicFramePr>
        <xdr:cNvPr id="20" name="Diagrama 2">
          <a:extLst>
            <a:ext uri="{FF2B5EF4-FFF2-40B4-BE49-F238E27FC236}">
              <a16:creationId xmlns:a16="http://schemas.microsoft.com/office/drawing/2014/main" id="{B9C2957E-F162-4F11-8719-C07777E6C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277091</xdr:colOff>
      <xdr:row>68</xdr:row>
      <xdr:rowOff>0</xdr:rowOff>
    </xdr:from>
    <xdr:to>
      <xdr:col>1</xdr:col>
      <xdr:colOff>6182591</xdr:colOff>
      <xdr:row>87</xdr:row>
      <xdr:rowOff>174567</xdr:rowOff>
    </xdr:to>
    <xdr:graphicFrame macro="">
      <xdr:nvGraphicFramePr>
        <xdr:cNvPr id="21" name="Diagrama 20">
          <a:extLst>
            <a:ext uri="{FF2B5EF4-FFF2-40B4-BE49-F238E27FC236}">
              <a16:creationId xmlns:a16="http://schemas.microsoft.com/office/drawing/2014/main" id="{0704966C-2B60-49A2-8790-66BF8DFD9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318655</xdr:colOff>
      <xdr:row>108</xdr:row>
      <xdr:rowOff>0</xdr:rowOff>
    </xdr:from>
    <xdr:to>
      <xdr:col>1</xdr:col>
      <xdr:colOff>6486373</xdr:colOff>
      <xdr:row>127</xdr:row>
      <xdr:rowOff>150362</xdr:rowOff>
    </xdr:to>
    <xdr:grpSp>
      <xdr:nvGrpSpPr>
        <xdr:cNvPr id="22" name="Grupė 21">
          <a:extLst>
            <a:ext uri="{FF2B5EF4-FFF2-40B4-BE49-F238E27FC236}">
              <a16:creationId xmlns:a16="http://schemas.microsoft.com/office/drawing/2014/main" id="{D3884F3D-3607-47B0-ACD0-498B9473DE79}"/>
            </a:ext>
          </a:extLst>
        </xdr:cNvPr>
        <xdr:cNvGrpSpPr/>
      </xdr:nvGrpSpPr>
      <xdr:grpSpPr>
        <a:xfrm>
          <a:off x="989215" y="19278600"/>
          <a:ext cx="6167718" cy="3480302"/>
          <a:chOff x="690561" y="557847"/>
          <a:chExt cx="7850506" cy="3992881"/>
        </a:xfrm>
      </xdr:grpSpPr>
      <xdr:graphicFrame macro="">
        <xdr:nvGraphicFramePr>
          <xdr:cNvPr id="23" name="Diagrama 22">
            <a:extLst>
              <a:ext uri="{FF2B5EF4-FFF2-40B4-BE49-F238E27FC236}">
                <a16:creationId xmlns:a16="http://schemas.microsoft.com/office/drawing/2014/main" id="{0BDC8813-80AF-1B31-410B-1935C1B5696F}"/>
              </a:ext>
            </a:extLst>
          </xdr:cNvPr>
          <xdr:cNvGraphicFramePr>
            <a:graphicFrameLocks/>
          </xdr:cNvGraphicFramePr>
        </xdr:nvGraphicFramePr>
        <xdr:xfrm>
          <a:off x="690561" y="557847"/>
          <a:ext cx="7850506" cy="3992881"/>
        </xdr:xfrm>
        <a:graphic>
          <a:graphicData uri="http://schemas.openxmlformats.org/drawingml/2006/chart">
            <c:chart xmlns:c="http://schemas.openxmlformats.org/drawingml/2006/chart" xmlns:r="http://schemas.openxmlformats.org/officeDocument/2006/relationships" r:id="rId7"/>
          </a:graphicData>
        </a:graphic>
      </xdr:graphicFrame>
      <xdr:cxnSp macro="">
        <xdr:nvCxnSpPr>
          <xdr:cNvPr id="24" name="Tiesioji jungtis 23">
            <a:extLst>
              <a:ext uri="{FF2B5EF4-FFF2-40B4-BE49-F238E27FC236}">
                <a16:creationId xmlns:a16="http://schemas.microsoft.com/office/drawing/2014/main" id="{00F3D2F7-31F2-DFC4-7CCA-8D156D1CECEA}"/>
              </a:ext>
            </a:extLst>
          </xdr:cNvPr>
          <xdr:cNvCxnSpPr/>
        </xdr:nvCxnSpPr>
        <xdr:spPr>
          <a:xfrm flipV="1">
            <a:off x="4881932" y="919947"/>
            <a:ext cx="0" cy="3206730"/>
          </a:xfrm>
          <a:prstGeom prst="line">
            <a:avLst/>
          </a:prstGeom>
          <a:ln>
            <a:prstDash val="dash"/>
          </a:ln>
          <a:effectLst>
            <a:outerShdw blurRad="40000" dist="20000" dir="5400000" rotWithShape="0">
              <a:srgbClr val="000000">
                <a:alpha val="0"/>
              </a:srgbClr>
            </a:outerShdw>
          </a:effectLst>
        </xdr:spPr>
        <xdr:style>
          <a:lnRef idx="2">
            <a:schemeClr val="accent1"/>
          </a:lnRef>
          <a:fillRef idx="0">
            <a:schemeClr val="accent1"/>
          </a:fillRef>
          <a:effectRef idx="1">
            <a:schemeClr val="accent1"/>
          </a:effectRef>
          <a:fontRef idx="minor">
            <a:schemeClr val="tx1"/>
          </a:fontRef>
        </xdr:style>
      </xdr:cxnSp>
      <xdr:cxnSp macro="">
        <xdr:nvCxnSpPr>
          <xdr:cNvPr id="25" name="Tiesioji rodyklės jungtis 24">
            <a:extLst>
              <a:ext uri="{FF2B5EF4-FFF2-40B4-BE49-F238E27FC236}">
                <a16:creationId xmlns:a16="http://schemas.microsoft.com/office/drawing/2014/main" id="{47DB46AB-4A7E-6F43-54A9-CEEAF97E5923}"/>
              </a:ext>
            </a:extLst>
          </xdr:cNvPr>
          <xdr:cNvCxnSpPr/>
        </xdr:nvCxnSpPr>
        <xdr:spPr>
          <a:xfrm>
            <a:off x="4899980" y="1200594"/>
            <a:ext cx="1266825" cy="0"/>
          </a:xfrm>
          <a:prstGeom prst="straightConnector1">
            <a:avLst/>
          </a:prstGeom>
          <a:ln>
            <a:tailEnd type="triangle"/>
          </a:ln>
          <a:effectLst>
            <a:outerShdw blurRad="40000" dist="20000" dir="5400000" rotWithShape="0">
              <a:srgbClr val="000000">
                <a:alpha val="0"/>
              </a:srgb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26" name="TextBox 25">
            <a:extLst>
              <a:ext uri="{FF2B5EF4-FFF2-40B4-BE49-F238E27FC236}">
                <a16:creationId xmlns:a16="http://schemas.microsoft.com/office/drawing/2014/main" id="{C026632D-5935-194D-BE8B-03A5FC39B1B1}"/>
              </a:ext>
            </a:extLst>
          </xdr:cNvPr>
          <xdr:cNvSpPr txBox="1"/>
        </xdr:nvSpPr>
        <xdr:spPr>
          <a:xfrm>
            <a:off x="4995230" y="898490"/>
            <a:ext cx="11906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latin typeface="Arial" panose="020B0604020202020204" pitchFamily="34" charset="0"/>
                <a:cs typeface="Arial" panose="020B0604020202020204" pitchFamily="34" charset="0"/>
              </a:rPr>
              <a:t>Projekcija</a:t>
            </a:r>
          </a:p>
        </xdr:txBody>
      </xdr:sp>
    </xdr:grpSp>
    <xdr:clientData/>
  </xdr:twoCellAnchor>
  <xdr:twoCellAnchor editAs="oneCell">
    <xdr:from>
      <xdr:col>2</xdr:col>
      <xdr:colOff>3208020</xdr:colOff>
      <xdr:row>8</xdr:row>
      <xdr:rowOff>7620</xdr:rowOff>
    </xdr:from>
    <xdr:to>
      <xdr:col>3</xdr:col>
      <xdr:colOff>152400</xdr:colOff>
      <xdr:row>10</xdr:row>
      <xdr:rowOff>53340</xdr:rowOff>
    </xdr:to>
    <xdr:pic>
      <xdr:nvPicPr>
        <xdr:cNvPr id="28" name="Grafinis elementas 27" descr="Information with solid fill">
          <a:hlinkClick xmlns:r="http://schemas.openxmlformats.org/officeDocument/2006/relationships" r:id="rId8"/>
          <a:extLst>
            <a:ext uri="{FF2B5EF4-FFF2-40B4-BE49-F238E27FC236}">
              <a16:creationId xmlns:a16="http://schemas.microsoft.com/office/drawing/2014/main" id="{9AFA51C8-A7E8-E2E9-747F-5B17222F30B3}"/>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0995660" y="1409700"/>
          <a:ext cx="396240" cy="396240"/>
        </a:xfrm>
        <a:prstGeom prst="rect">
          <a:avLst/>
        </a:prstGeom>
      </xdr:spPr>
    </xdr:pic>
    <xdr:clientData/>
  </xdr:twoCellAnchor>
  <xdr:twoCellAnchor editAs="oneCell">
    <xdr:from>
      <xdr:col>3</xdr:col>
      <xdr:colOff>63500</xdr:colOff>
      <xdr:row>37</xdr:row>
      <xdr:rowOff>86360</xdr:rowOff>
    </xdr:from>
    <xdr:to>
      <xdr:col>3</xdr:col>
      <xdr:colOff>459740</xdr:colOff>
      <xdr:row>39</xdr:row>
      <xdr:rowOff>132080</xdr:rowOff>
    </xdr:to>
    <xdr:pic>
      <xdr:nvPicPr>
        <xdr:cNvPr id="29" name="Grafinis elementas 28" descr="Information with solid fill">
          <a:hlinkClick xmlns:r="http://schemas.openxmlformats.org/officeDocument/2006/relationships" r:id="rId11"/>
          <a:extLst>
            <a:ext uri="{FF2B5EF4-FFF2-40B4-BE49-F238E27FC236}">
              <a16:creationId xmlns:a16="http://schemas.microsoft.com/office/drawing/2014/main" id="{B0B2CD28-926B-42DB-AD4A-C43CE7A00BCE}"/>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1303000" y="6664960"/>
          <a:ext cx="396240" cy="401320"/>
        </a:xfrm>
        <a:prstGeom prst="rect">
          <a:avLst/>
        </a:prstGeom>
      </xdr:spPr>
    </xdr:pic>
    <xdr:clientData/>
  </xdr:twoCellAnchor>
  <xdr:twoCellAnchor editAs="oneCell">
    <xdr:from>
      <xdr:col>2</xdr:col>
      <xdr:colOff>3268980</xdr:colOff>
      <xdr:row>52</xdr:row>
      <xdr:rowOff>0</xdr:rowOff>
    </xdr:from>
    <xdr:to>
      <xdr:col>3</xdr:col>
      <xdr:colOff>213360</xdr:colOff>
      <xdr:row>54</xdr:row>
      <xdr:rowOff>45720</xdr:rowOff>
    </xdr:to>
    <xdr:pic>
      <xdr:nvPicPr>
        <xdr:cNvPr id="30" name="Grafinis elementas 29" descr="Information with solid fill">
          <a:hlinkClick xmlns:r="http://schemas.openxmlformats.org/officeDocument/2006/relationships" r:id="rId12"/>
          <a:extLst>
            <a:ext uri="{FF2B5EF4-FFF2-40B4-BE49-F238E27FC236}">
              <a16:creationId xmlns:a16="http://schemas.microsoft.com/office/drawing/2014/main" id="{997F6089-8A1F-4ABD-80F8-3A2DA56219D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1056620" y="9464040"/>
          <a:ext cx="396240" cy="396240"/>
        </a:xfrm>
        <a:prstGeom prst="rect">
          <a:avLst/>
        </a:prstGeom>
      </xdr:spPr>
    </xdr:pic>
    <xdr:clientData/>
  </xdr:twoCellAnchor>
  <xdr:twoCellAnchor editAs="oneCell">
    <xdr:from>
      <xdr:col>2</xdr:col>
      <xdr:colOff>3322320</xdr:colOff>
      <xdr:row>71</xdr:row>
      <xdr:rowOff>99060</xdr:rowOff>
    </xdr:from>
    <xdr:to>
      <xdr:col>3</xdr:col>
      <xdr:colOff>266700</xdr:colOff>
      <xdr:row>73</xdr:row>
      <xdr:rowOff>144780</xdr:rowOff>
    </xdr:to>
    <xdr:pic>
      <xdr:nvPicPr>
        <xdr:cNvPr id="31" name="Grafinis elementas 30" descr="Information with solid fill">
          <a:hlinkClick xmlns:r="http://schemas.openxmlformats.org/officeDocument/2006/relationships" r:id="rId13"/>
          <a:extLst>
            <a:ext uri="{FF2B5EF4-FFF2-40B4-BE49-F238E27FC236}">
              <a16:creationId xmlns:a16="http://schemas.microsoft.com/office/drawing/2014/main" id="{B823FCFB-DEB0-49E8-A3C3-73DD406E807D}"/>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1109960" y="12893040"/>
          <a:ext cx="396240" cy="396240"/>
        </a:xfrm>
        <a:prstGeom prst="rect">
          <a:avLst/>
        </a:prstGeom>
      </xdr:spPr>
    </xdr:pic>
    <xdr:clientData/>
  </xdr:twoCellAnchor>
  <xdr:twoCellAnchor editAs="oneCell">
    <xdr:from>
      <xdr:col>2</xdr:col>
      <xdr:colOff>3352800</xdr:colOff>
      <xdr:row>90</xdr:row>
      <xdr:rowOff>22860</xdr:rowOff>
    </xdr:from>
    <xdr:to>
      <xdr:col>3</xdr:col>
      <xdr:colOff>297180</xdr:colOff>
      <xdr:row>92</xdr:row>
      <xdr:rowOff>68580</xdr:rowOff>
    </xdr:to>
    <xdr:pic>
      <xdr:nvPicPr>
        <xdr:cNvPr id="32" name="Grafinis elementas 31" descr="Information with solid fill">
          <a:hlinkClick xmlns:r="http://schemas.openxmlformats.org/officeDocument/2006/relationships" r:id="rId14"/>
          <a:extLst>
            <a:ext uri="{FF2B5EF4-FFF2-40B4-BE49-F238E27FC236}">
              <a16:creationId xmlns:a16="http://schemas.microsoft.com/office/drawing/2014/main" id="{BAA32D58-8786-4221-9670-E431F05E544D}"/>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1140440" y="16146780"/>
          <a:ext cx="396240" cy="396240"/>
        </a:xfrm>
        <a:prstGeom prst="rect">
          <a:avLst/>
        </a:prstGeom>
      </xdr:spPr>
    </xdr:pic>
    <xdr:clientData/>
  </xdr:twoCellAnchor>
  <xdr:twoCellAnchor editAs="oneCell">
    <xdr:from>
      <xdr:col>2</xdr:col>
      <xdr:colOff>2994660</xdr:colOff>
      <xdr:row>110</xdr:row>
      <xdr:rowOff>30480</xdr:rowOff>
    </xdr:from>
    <xdr:to>
      <xdr:col>2</xdr:col>
      <xdr:colOff>3390900</xdr:colOff>
      <xdr:row>112</xdr:row>
      <xdr:rowOff>76200</xdr:rowOff>
    </xdr:to>
    <xdr:pic>
      <xdr:nvPicPr>
        <xdr:cNvPr id="33" name="Grafinis elementas 32" descr="Information with solid fill">
          <a:hlinkClick xmlns:r="http://schemas.openxmlformats.org/officeDocument/2006/relationships" r:id="rId15"/>
          <a:extLst>
            <a:ext uri="{FF2B5EF4-FFF2-40B4-BE49-F238E27FC236}">
              <a16:creationId xmlns:a16="http://schemas.microsoft.com/office/drawing/2014/main" id="{16B16196-891E-4BA0-A1D9-8CBEDF80BE1E}"/>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0782300" y="19659600"/>
          <a:ext cx="396240" cy="396240"/>
        </a:xfrm>
        <a:prstGeom prst="rect">
          <a:avLst/>
        </a:prstGeom>
      </xdr:spPr>
    </xdr:pic>
    <xdr:clientData/>
  </xdr:twoCellAnchor>
  <xdr:twoCellAnchor editAs="oneCell">
    <xdr:from>
      <xdr:col>2</xdr:col>
      <xdr:colOff>3225800</xdr:colOff>
      <xdr:row>132</xdr:row>
      <xdr:rowOff>106680</xdr:rowOff>
    </xdr:from>
    <xdr:to>
      <xdr:col>3</xdr:col>
      <xdr:colOff>167640</xdr:colOff>
      <xdr:row>134</xdr:row>
      <xdr:rowOff>152400</xdr:rowOff>
    </xdr:to>
    <xdr:pic>
      <xdr:nvPicPr>
        <xdr:cNvPr id="34" name="Grafinis elementas 33" descr="Information with solid fill">
          <a:hlinkClick xmlns:r="http://schemas.openxmlformats.org/officeDocument/2006/relationships" r:id="rId16"/>
          <a:extLst>
            <a:ext uri="{FF2B5EF4-FFF2-40B4-BE49-F238E27FC236}">
              <a16:creationId xmlns:a16="http://schemas.microsoft.com/office/drawing/2014/main" id="{F5968ED4-2941-4D3C-B343-38C9F47C70E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1010900" y="23919180"/>
          <a:ext cx="396240" cy="401320"/>
        </a:xfrm>
        <a:prstGeom prst="rect">
          <a:avLst/>
        </a:prstGeom>
      </xdr:spPr>
    </xdr:pic>
    <xdr:clientData/>
  </xdr:twoCellAnchor>
  <xdr:twoCellAnchor>
    <xdr:from>
      <xdr:col>1</xdr:col>
      <xdr:colOff>327660</xdr:colOff>
      <xdr:row>148</xdr:row>
      <xdr:rowOff>38100</xdr:rowOff>
    </xdr:from>
    <xdr:to>
      <xdr:col>1</xdr:col>
      <xdr:colOff>6842434</xdr:colOff>
      <xdr:row>162</xdr:row>
      <xdr:rowOff>172210</xdr:rowOff>
    </xdr:to>
    <xdr:grpSp>
      <xdr:nvGrpSpPr>
        <xdr:cNvPr id="27" name="Grupė 11">
          <a:extLst>
            <a:ext uri="{FF2B5EF4-FFF2-40B4-BE49-F238E27FC236}">
              <a16:creationId xmlns:a16="http://schemas.microsoft.com/office/drawing/2014/main" id="{0E1F6D5D-666F-46DB-BA91-378316E894B4}"/>
            </a:ext>
          </a:extLst>
        </xdr:cNvPr>
        <xdr:cNvGrpSpPr/>
      </xdr:nvGrpSpPr>
      <xdr:grpSpPr>
        <a:xfrm>
          <a:off x="998220" y="26327100"/>
          <a:ext cx="6514774" cy="3113530"/>
          <a:chOff x="3063240" y="4785360"/>
          <a:chExt cx="6514774" cy="3133124"/>
        </a:xfrm>
      </xdr:grpSpPr>
      <xdr:graphicFrame macro="">
        <xdr:nvGraphicFramePr>
          <xdr:cNvPr id="35" name="Diagrama 8">
            <a:extLst>
              <a:ext uri="{FF2B5EF4-FFF2-40B4-BE49-F238E27FC236}">
                <a16:creationId xmlns:a16="http://schemas.microsoft.com/office/drawing/2014/main" id="{8918BE71-5B4E-4F2C-6BB2-A3784D4E0178}"/>
              </a:ext>
            </a:extLst>
          </xdr:cNvPr>
          <xdr:cNvGraphicFramePr>
            <a:graphicFrameLocks/>
          </xdr:cNvGraphicFramePr>
        </xdr:nvGraphicFramePr>
        <xdr:xfrm>
          <a:off x="3063240" y="4785360"/>
          <a:ext cx="6514774" cy="3133124"/>
        </xdr:xfrm>
        <a:graphic>
          <a:graphicData uri="http://schemas.openxmlformats.org/drawingml/2006/chart">
            <c:chart xmlns:c="http://schemas.openxmlformats.org/drawingml/2006/chart" xmlns:r="http://schemas.openxmlformats.org/officeDocument/2006/relationships" r:id="rId17"/>
          </a:graphicData>
        </a:graphic>
      </xdr:graphicFrame>
      <xdr:sp macro="" textlink="">
        <xdr:nvSpPr>
          <xdr:cNvPr id="36" name="TextBox 10">
            <a:extLst>
              <a:ext uri="{FF2B5EF4-FFF2-40B4-BE49-F238E27FC236}">
                <a16:creationId xmlns:a16="http://schemas.microsoft.com/office/drawing/2014/main" id="{E3B3871E-19FB-FB8B-DD98-5B3BE6CDC1A3}"/>
              </a:ext>
            </a:extLst>
          </xdr:cNvPr>
          <xdr:cNvSpPr txBox="1"/>
        </xdr:nvSpPr>
        <xdr:spPr>
          <a:xfrm>
            <a:off x="3726180" y="5676900"/>
            <a:ext cx="2304001" cy="271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100" b="0" kern="1200">
                <a:solidFill>
                  <a:schemeClr val="bg2">
                    <a:lumMod val="75000"/>
                  </a:schemeClr>
                </a:solidFill>
                <a:latin typeface="Arial" panose="020B0604020202020204" pitchFamily="34" charset="0"/>
                <a:cs typeface="Arial" panose="020B0604020202020204" pitchFamily="34" charset="0"/>
              </a:rPr>
              <a:t>Mastrichto kriterijaus riba</a:t>
            </a:r>
          </a:p>
        </xdr:txBody>
      </xdr:sp>
    </xdr:grpSp>
    <xdr:clientData/>
  </xdr:twoCellAnchor>
  <xdr:twoCellAnchor editAs="oneCell">
    <xdr:from>
      <xdr:col>2</xdr:col>
      <xdr:colOff>2985248</xdr:colOff>
      <xdr:row>148</xdr:row>
      <xdr:rowOff>385482</xdr:rowOff>
    </xdr:from>
    <xdr:to>
      <xdr:col>2</xdr:col>
      <xdr:colOff>3381488</xdr:colOff>
      <xdr:row>149</xdr:row>
      <xdr:rowOff>90543</xdr:rowOff>
    </xdr:to>
    <xdr:pic>
      <xdr:nvPicPr>
        <xdr:cNvPr id="41" name="Grafinis elementas 40" descr="Information with solid fill">
          <a:hlinkClick xmlns:r="http://schemas.openxmlformats.org/officeDocument/2006/relationships" r:id="rId18"/>
          <a:extLst>
            <a:ext uri="{FF2B5EF4-FFF2-40B4-BE49-F238E27FC236}">
              <a16:creationId xmlns:a16="http://schemas.microsoft.com/office/drawing/2014/main" id="{A00C6C80-4DE4-42B9-ACF2-974C4E260CFE}"/>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0775577" y="27270635"/>
          <a:ext cx="396240" cy="40430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632460</xdr:colOff>
      <xdr:row>2</xdr:row>
      <xdr:rowOff>289560</xdr:rowOff>
    </xdr:from>
    <xdr:to>
      <xdr:col>1</xdr:col>
      <xdr:colOff>5449390</xdr:colOff>
      <xdr:row>32</xdr:row>
      <xdr:rowOff>138151</xdr:rowOff>
    </xdr:to>
    <xdr:graphicFrame macro="">
      <xdr:nvGraphicFramePr>
        <xdr:cNvPr id="2" name="Diagrama 1">
          <a:extLst>
            <a:ext uri="{FF2B5EF4-FFF2-40B4-BE49-F238E27FC236}">
              <a16:creationId xmlns:a16="http://schemas.microsoft.com/office/drawing/2014/main" id="{31AF3261-2FAB-47D8-B399-DD085CA8B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100159</xdr:colOff>
      <xdr:row>3</xdr:row>
      <xdr:rowOff>51507</xdr:rowOff>
    </xdr:from>
    <xdr:to>
      <xdr:col>1</xdr:col>
      <xdr:colOff>6916798</xdr:colOff>
      <xdr:row>22</xdr:row>
      <xdr:rowOff>138162</xdr:rowOff>
    </xdr:to>
    <xdr:graphicFrame macro="">
      <xdr:nvGraphicFramePr>
        <xdr:cNvPr id="3" name="Diagrama 2">
          <a:extLst>
            <a:ext uri="{FF2B5EF4-FFF2-40B4-BE49-F238E27FC236}">
              <a16:creationId xmlns:a16="http://schemas.microsoft.com/office/drawing/2014/main" id="{08253CC5-D64B-4F0B-B9D7-B4B743287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0.84736</cdr:x>
      <cdr:y>0.35986</cdr:y>
    </cdr:from>
    <cdr:to>
      <cdr:x>0.98969</cdr:x>
      <cdr:y>0.50568</cdr:y>
    </cdr:to>
    <cdr:sp macro="" textlink="">
      <cdr:nvSpPr>
        <cdr:cNvPr id="2" name="TextBox 1">
          <a:extLst xmlns:a="http://schemas.openxmlformats.org/drawingml/2006/main">
            <a:ext uri="{FF2B5EF4-FFF2-40B4-BE49-F238E27FC236}">
              <a16:creationId xmlns:a16="http://schemas.microsoft.com/office/drawing/2014/main" id="{6C0A5948-35E6-46F2-79EE-05B3ECF22576}"/>
            </a:ext>
          </a:extLst>
        </cdr:cNvPr>
        <cdr:cNvSpPr txBox="1"/>
      </cdr:nvSpPr>
      <cdr:spPr>
        <a:xfrm xmlns:a="http://schemas.openxmlformats.org/drawingml/2006/main">
          <a:off x="5776120" y="1253842"/>
          <a:ext cx="970212" cy="5080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lt-LT" sz="1100" b="1" kern="1200">
              <a:solidFill>
                <a:schemeClr val="accent1"/>
              </a:solidFill>
              <a:latin typeface="Arial" panose="020B0604020202020204" pitchFamily="34" charset="0"/>
              <a:cs typeface="Arial" panose="020B0604020202020204" pitchFamily="34" charset="0"/>
            </a:rPr>
            <a:t>ES–27</a:t>
          </a:r>
        </a:p>
      </cdr:txBody>
    </cdr:sp>
  </cdr:relSizeAnchor>
  <cdr:relSizeAnchor xmlns:cdr="http://schemas.openxmlformats.org/drawingml/2006/chartDrawing">
    <cdr:from>
      <cdr:x>0.84993</cdr:x>
      <cdr:y>0.50753</cdr:y>
    </cdr:from>
    <cdr:to>
      <cdr:x>0.99226</cdr:x>
      <cdr:y>0.65336</cdr:y>
    </cdr:to>
    <cdr:sp macro="" textlink="">
      <cdr:nvSpPr>
        <cdr:cNvPr id="3" name="TextBox 1">
          <a:extLst xmlns:a="http://schemas.openxmlformats.org/drawingml/2006/main">
            <a:ext uri="{FF2B5EF4-FFF2-40B4-BE49-F238E27FC236}">
              <a16:creationId xmlns:a16="http://schemas.microsoft.com/office/drawing/2014/main" id="{A9199FDE-EB55-4A62-289B-4A76349990B7}"/>
            </a:ext>
          </a:extLst>
        </cdr:cNvPr>
        <cdr:cNvSpPr txBox="1"/>
      </cdr:nvSpPr>
      <cdr:spPr>
        <a:xfrm xmlns:a="http://schemas.openxmlformats.org/drawingml/2006/main">
          <a:off x="5793645" y="1768391"/>
          <a:ext cx="970212" cy="5081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1100" b="1" kern="1200">
              <a:solidFill>
                <a:schemeClr val="accent4"/>
              </a:solidFill>
              <a:latin typeface="Arial" panose="020B0604020202020204" pitchFamily="34" charset="0"/>
              <a:cs typeface="Arial" panose="020B0604020202020204" pitchFamily="34" charset="0"/>
            </a:rPr>
            <a:t>Lietuva</a:t>
          </a: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171993</xdr:colOff>
      <xdr:row>3</xdr:row>
      <xdr:rowOff>20682</xdr:rowOff>
    </xdr:from>
    <xdr:to>
      <xdr:col>1</xdr:col>
      <xdr:colOff>7090953</xdr:colOff>
      <xdr:row>23</xdr:row>
      <xdr:rowOff>37458</xdr:rowOff>
    </xdr:to>
    <xdr:graphicFrame macro="">
      <xdr:nvGraphicFramePr>
        <xdr:cNvPr id="2" name="Diagrama 1">
          <a:extLst>
            <a:ext uri="{FF2B5EF4-FFF2-40B4-BE49-F238E27FC236}">
              <a16:creationId xmlns:a16="http://schemas.microsoft.com/office/drawing/2014/main" id="{B6768867-DE32-47EA-A9DA-6794C57A3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83820</xdr:colOff>
      <xdr:row>3</xdr:row>
      <xdr:rowOff>167640</xdr:rowOff>
    </xdr:from>
    <xdr:to>
      <xdr:col>1</xdr:col>
      <xdr:colOff>5989320</xdr:colOff>
      <xdr:row>24</xdr:row>
      <xdr:rowOff>83820</xdr:rowOff>
    </xdr:to>
    <xdr:graphicFrame macro="">
      <xdr:nvGraphicFramePr>
        <xdr:cNvPr id="3" name="Diagrama 2">
          <a:extLst>
            <a:ext uri="{FF2B5EF4-FFF2-40B4-BE49-F238E27FC236}">
              <a16:creationId xmlns:a16="http://schemas.microsoft.com/office/drawing/2014/main" id="{988A7732-FDC1-4FD2-94AB-2D0BB859A2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143883</xdr:colOff>
      <xdr:row>2</xdr:row>
      <xdr:rowOff>492836</xdr:rowOff>
    </xdr:from>
    <xdr:to>
      <xdr:col>1</xdr:col>
      <xdr:colOff>6464673</xdr:colOff>
      <xdr:row>22</xdr:row>
      <xdr:rowOff>57329</xdr:rowOff>
    </xdr:to>
    <xdr:grpSp>
      <xdr:nvGrpSpPr>
        <xdr:cNvPr id="19" name="Grupė 18">
          <a:extLst>
            <a:ext uri="{FF2B5EF4-FFF2-40B4-BE49-F238E27FC236}">
              <a16:creationId xmlns:a16="http://schemas.microsoft.com/office/drawing/2014/main" id="{58840C49-84BA-D303-4B34-5F717AC74A44}"/>
            </a:ext>
          </a:extLst>
        </xdr:cNvPr>
        <xdr:cNvGrpSpPr/>
      </xdr:nvGrpSpPr>
      <xdr:grpSpPr>
        <a:xfrm>
          <a:off x="814443" y="850976"/>
          <a:ext cx="6320790" cy="3397353"/>
          <a:chOff x="11849100" y="571500"/>
          <a:chExt cx="6355080" cy="3423351"/>
        </a:xfrm>
        <a:noFill/>
      </xdr:grpSpPr>
      <xdr:grpSp>
        <xdr:nvGrpSpPr>
          <xdr:cNvPr id="17" name="Grupė 16">
            <a:extLst>
              <a:ext uri="{FF2B5EF4-FFF2-40B4-BE49-F238E27FC236}">
                <a16:creationId xmlns:a16="http://schemas.microsoft.com/office/drawing/2014/main" id="{5E7FF276-10C0-7D0A-D36E-634F2B4FB05B}"/>
              </a:ext>
            </a:extLst>
          </xdr:cNvPr>
          <xdr:cNvGrpSpPr/>
        </xdr:nvGrpSpPr>
        <xdr:grpSpPr>
          <a:xfrm>
            <a:off x="11849100" y="571500"/>
            <a:ext cx="6355080" cy="3423351"/>
            <a:chOff x="3368040" y="693420"/>
            <a:chExt cx="6355080" cy="3423351"/>
          </a:xfrm>
          <a:grpFill/>
        </xdr:grpSpPr>
        <xdr:grpSp>
          <xdr:nvGrpSpPr>
            <xdr:cNvPr id="16" name="Grupė 15">
              <a:extLst>
                <a:ext uri="{FF2B5EF4-FFF2-40B4-BE49-F238E27FC236}">
                  <a16:creationId xmlns:a16="http://schemas.microsoft.com/office/drawing/2014/main" id="{EFE2AEF6-C735-AC78-8FE7-1640908CEE6B}"/>
                </a:ext>
              </a:extLst>
            </xdr:cNvPr>
            <xdr:cNvGrpSpPr/>
          </xdr:nvGrpSpPr>
          <xdr:grpSpPr>
            <a:xfrm>
              <a:off x="3368040" y="693420"/>
              <a:ext cx="6355080" cy="3423351"/>
              <a:chOff x="3368040" y="693420"/>
              <a:chExt cx="6355080" cy="3423351"/>
            </a:xfrm>
            <a:grpFill/>
          </xdr:grpSpPr>
          <xdr:graphicFrame macro="">
            <xdr:nvGraphicFramePr>
              <xdr:cNvPr id="8" name="Diagrama 7">
                <a:extLst>
                  <a:ext uri="{FF2B5EF4-FFF2-40B4-BE49-F238E27FC236}">
                    <a16:creationId xmlns:a16="http://schemas.microsoft.com/office/drawing/2014/main" id="{4E81FDE1-8E31-4CC5-A960-20E3A071399C}"/>
                  </a:ext>
                </a:extLst>
              </xdr:cNvPr>
              <xdr:cNvGraphicFramePr>
                <a:graphicFrameLocks/>
              </xdr:cNvGraphicFramePr>
            </xdr:nvGraphicFramePr>
            <xdr:xfrm>
              <a:off x="3368040" y="693420"/>
              <a:ext cx="6355080" cy="342335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9" name="TextBox 10">
                <a:extLst>
                  <a:ext uri="{FF2B5EF4-FFF2-40B4-BE49-F238E27FC236}">
                    <a16:creationId xmlns:a16="http://schemas.microsoft.com/office/drawing/2014/main" id="{4D074DE8-7AA1-4516-9F1E-CDA66422957C}"/>
                  </a:ext>
                </a:extLst>
              </xdr:cNvPr>
              <xdr:cNvSpPr txBox="1"/>
            </xdr:nvSpPr>
            <xdr:spPr>
              <a:xfrm>
                <a:off x="4312920" y="1493520"/>
                <a:ext cx="2712720" cy="28956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100" b="0" kern="1200">
                    <a:solidFill>
                      <a:schemeClr val="bg2">
                        <a:lumMod val="75000"/>
                      </a:schemeClr>
                    </a:solidFill>
                    <a:latin typeface="Arial" panose="020B0604020202020204" pitchFamily="34" charset="0"/>
                    <a:cs typeface="Arial" panose="020B0604020202020204" pitchFamily="34" charset="0"/>
                  </a:rPr>
                  <a:t>Mastrichto kriterijaus riba</a:t>
                </a:r>
              </a:p>
            </xdr:txBody>
          </xdr:sp>
        </xdr:grpSp>
        <xdr:sp macro="" textlink="">
          <xdr:nvSpPr>
            <xdr:cNvPr id="10" name="TextBox 10">
              <a:extLst>
                <a:ext uri="{FF2B5EF4-FFF2-40B4-BE49-F238E27FC236}">
                  <a16:creationId xmlns:a16="http://schemas.microsoft.com/office/drawing/2014/main" id="{30DF747D-9AD2-4E7F-B965-725044639F8A}"/>
                </a:ext>
              </a:extLst>
            </xdr:cNvPr>
            <xdr:cNvSpPr txBox="1"/>
          </xdr:nvSpPr>
          <xdr:spPr>
            <a:xfrm>
              <a:off x="9121140" y="2354580"/>
              <a:ext cx="518160" cy="28956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100" b="0" kern="1200">
                  <a:solidFill>
                    <a:schemeClr val="tx1"/>
                  </a:solidFill>
                  <a:latin typeface="Arial" panose="020B0604020202020204" pitchFamily="34" charset="0"/>
                  <a:cs typeface="Arial" panose="020B0604020202020204" pitchFamily="34" charset="0"/>
                </a:rPr>
                <a:t>58,7</a:t>
              </a:r>
            </a:p>
          </xdr:txBody>
        </xdr:sp>
      </xdr:grpSp>
      <xdr:sp macro="" textlink="">
        <xdr:nvSpPr>
          <xdr:cNvPr id="18" name="TextBox 10">
            <a:extLst>
              <a:ext uri="{FF2B5EF4-FFF2-40B4-BE49-F238E27FC236}">
                <a16:creationId xmlns:a16="http://schemas.microsoft.com/office/drawing/2014/main" id="{CAA7F4A8-C329-43FA-9791-3DCE42BB5442}"/>
              </a:ext>
            </a:extLst>
          </xdr:cNvPr>
          <xdr:cNvSpPr txBox="1"/>
        </xdr:nvSpPr>
        <xdr:spPr>
          <a:xfrm>
            <a:off x="17602200" y="899160"/>
            <a:ext cx="518160" cy="28956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100" b="0" kern="1200">
                <a:solidFill>
                  <a:schemeClr val="tx1"/>
                </a:solidFill>
                <a:latin typeface="Arial" panose="020B0604020202020204" pitchFamily="34" charset="0"/>
                <a:cs typeface="Arial" panose="020B0604020202020204" pitchFamily="34" charset="0"/>
              </a:rPr>
              <a:t>79,9</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121003</xdr:colOff>
      <xdr:row>3</xdr:row>
      <xdr:rowOff>75648</xdr:rowOff>
    </xdr:from>
    <xdr:to>
      <xdr:col>1</xdr:col>
      <xdr:colOff>9753101</xdr:colOff>
      <xdr:row>19</xdr:row>
      <xdr:rowOff>168408</xdr:rowOff>
    </xdr:to>
    <xdr:graphicFrame macro="">
      <xdr:nvGraphicFramePr>
        <xdr:cNvPr id="2" name="Diagrama 1">
          <a:extLst>
            <a:ext uri="{FF2B5EF4-FFF2-40B4-BE49-F238E27FC236}">
              <a16:creationId xmlns:a16="http://schemas.microsoft.com/office/drawing/2014/main" id="{B959C0ED-B502-4C88-9CA9-CC69BE973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224118</xdr:colOff>
      <xdr:row>2</xdr:row>
      <xdr:rowOff>376517</xdr:rowOff>
    </xdr:from>
    <xdr:to>
      <xdr:col>1</xdr:col>
      <xdr:colOff>6391836</xdr:colOff>
      <xdr:row>23</xdr:row>
      <xdr:rowOff>62752</xdr:rowOff>
    </xdr:to>
    <xdr:grpSp>
      <xdr:nvGrpSpPr>
        <xdr:cNvPr id="7" name="Grupė 6">
          <a:extLst>
            <a:ext uri="{FF2B5EF4-FFF2-40B4-BE49-F238E27FC236}">
              <a16:creationId xmlns:a16="http://schemas.microsoft.com/office/drawing/2014/main" id="{D07F3A5B-0199-4586-8742-47621E22E169}"/>
            </a:ext>
          </a:extLst>
        </xdr:cNvPr>
        <xdr:cNvGrpSpPr/>
      </xdr:nvGrpSpPr>
      <xdr:grpSpPr>
        <a:xfrm>
          <a:off x="887058" y="734657"/>
          <a:ext cx="6167718" cy="3572435"/>
          <a:chOff x="690561" y="557847"/>
          <a:chExt cx="7850506" cy="3992881"/>
        </a:xfrm>
      </xdr:grpSpPr>
      <xdr:graphicFrame macro="">
        <xdr:nvGraphicFramePr>
          <xdr:cNvPr id="8" name="Diagrama 7">
            <a:extLst>
              <a:ext uri="{FF2B5EF4-FFF2-40B4-BE49-F238E27FC236}">
                <a16:creationId xmlns:a16="http://schemas.microsoft.com/office/drawing/2014/main" id="{4D8D4370-AFBB-583A-D42F-1BBA989845A4}"/>
              </a:ext>
            </a:extLst>
          </xdr:cNvPr>
          <xdr:cNvGraphicFramePr>
            <a:graphicFrameLocks/>
          </xdr:cNvGraphicFramePr>
        </xdr:nvGraphicFramePr>
        <xdr:xfrm>
          <a:off x="690561" y="557847"/>
          <a:ext cx="7850506" cy="3992881"/>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9" name="Tiesioji jungtis 8">
            <a:extLst>
              <a:ext uri="{FF2B5EF4-FFF2-40B4-BE49-F238E27FC236}">
                <a16:creationId xmlns:a16="http://schemas.microsoft.com/office/drawing/2014/main" id="{84BFE1FF-DD85-AB4A-98DB-764A561ADEF6}"/>
              </a:ext>
            </a:extLst>
          </xdr:cNvPr>
          <xdr:cNvCxnSpPr/>
        </xdr:nvCxnSpPr>
        <xdr:spPr>
          <a:xfrm flipV="1">
            <a:off x="4881932" y="919947"/>
            <a:ext cx="0" cy="3206730"/>
          </a:xfrm>
          <a:prstGeom prst="line">
            <a:avLst/>
          </a:prstGeom>
          <a:ln>
            <a:prstDash val="dash"/>
          </a:ln>
          <a:effectLst>
            <a:outerShdw blurRad="40000" dist="20000" dir="5400000" rotWithShape="0">
              <a:srgbClr val="000000">
                <a:alpha val="0"/>
              </a:srgbClr>
            </a:outerShdw>
          </a:effectLst>
        </xdr:spPr>
        <xdr:style>
          <a:lnRef idx="2">
            <a:schemeClr val="accent1"/>
          </a:lnRef>
          <a:fillRef idx="0">
            <a:schemeClr val="accent1"/>
          </a:fillRef>
          <a:effectRef idx="1">
            <a:schemeClr val="accent1"/>
          </a:effectRef>
          <a:fontRef idx="minor">
            <a:schemeClr val="tx1"/>
          </a:fontRef>
        </xdr:style>
      </xdr:cxnSp>
      <xdr:cxnSp macro="">
        <xdr:nvCxnSpPr>
          <xdr:cNvPr id="10" name="Tiesioji rodyklės jungtis 9">
            <a:extLst>
              <a:ext uri="{FF2B5EF4-FFF2-40B4-BE49-F238E27FC236}">
                <a16:creationId xmlns:a16="http://schemas.microsoft.com/office/drawing/2014/main" id="{0521B82B-F76F-0514-532D-002A1C7AC5BA}"/>
              </a:ext>
            </a:extLst>
          </xdr:cNvPr>
          <xdr:cNvCxnSpPr/>
        </xdr:nvCxnSpPr>
        <xdr:spPr>
          <a:xfrm>
            <a:off x="4899980" y="1200594"/>
            <a:ext cx="1266825" cy="0"/>
          </a:xfrm>
          <a:prstGeom prst="straightConnector1">
            <a:avLst/>
          </a:prstGeom>
          <a:ln>
            <a:tailEnd type="triangle"/>
          </a:ln>
          <a:effectLst>
            <a:outerShdw blurRad="40000" dist="20000" dir="5400000" rotWithShape="0">
              <a:srgbClr val="000000">
                <a:alpha val="0"/>
              </a:srgb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11" name="TextBox 10">
            <a:extLst>
              <a:ext uri="{FF2B5EF4-FFF2-40B4-BE49-F238E27FC236}">
                <a16:creationId xmlns:a16="http://schemas.microsoft.com/office/drawing/2014/main" id="{38C98F85-ADDB-150D-A471-F45DA94D376E}"/>
              </a:ext>
            </a:extLst>
          </xdr:cNvPr>
          <xdr:cNvSpPr txBox="1"/>
        </xdr:nvSpPr>
        <xdr:spPr>
          <a:xfrm>
            <a:off x="4995230" y="898490"/>
            <a:ext cx="11906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latin typeface="Arial" panose="020B0604020202020204" pitchFamily="34" charset="0"/>
                <a:cs typeface="Arial" panose="020B0604020202020204" pitchFamily="34" charset="0"/>
              </a:rPr>
              <a:t>Projekcija</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517263</xdr:colOff>
      <xdr:row>46</xdr:row>
      <xdr:rowOff>67683</xdr:rowOff>
    </xdr:from>
    <xdr:to>
      <xdr:col>12</xdr:col>
      <xdr:colOff>574413</xdr:colOff>
      <xdr:row>65</xdr:row>
      <xdr:rowOff>15073</xdr:rowOff>
    </xdr:to>
    <xdr:graphicFrame macro="">
      <xdr:nvGraphicFramePr>
        <xdr:cNvPr id="2" name="Diagrama 1">
          <a:extLst>
            <a:ext uri="{FF2B5EF4-FFF2-40B4-BE49-F238E27FC236}">
              <a16:creationId xmlns:a16="http://schemas.microsoft.com/office/drawing/2014/main" id="{CF50A951-85F0-46E4-989B-DE0CDA45E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3855429</xdr:colOff>
      <xdr:row>4</xdr:row>
      <xdr:rowOff>17188</xdr:rowOff>
    </xdr:from>
    <xdr:to>
      <xdr:col>3</xdr:col>
      <xdr:colOff>1091200</xdr:colOff>
      <xdr:row>26</xdr:row>
      <xdr:rowOff>126730</xdr:rowOff>
    </xdr:to>
    <xdr:graphicFrame macro="">
      <xdr:nvGraphicFramePr>
        <xdr:cNvPr id="3" name="Diagrama 2">
          <a:extLst>
            <a:ext uri="{FF2B5EF4-FFF2-40B4-BE49-F238E27FC236}">
              <a16:creationId xmlns:a16="http://schemas.microsoft.com/office/drawing/2014/main" id="{4FA6CB1D-81AF-446A-8818-FE6D54E6BD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477120</xdr:colOff>
      <xdr:row>4</xdr:row>
      <xdr:rowOff>266</xdr:rowOff>
    </xdr:from>
    <xdr:to>
      <xdr:col>1</xdr:col>
      <xdr:colOff>8582426</xdr:colOff>
      <xdr:row>26</xdr:row>
      <xdr:rowOff>103870</xdr:rowOff>
    </xdr:to>
    <xdr:graphicFrame macro="">
      <xdr:nvGraphicFramePr>
        <xdr:cNvPr id="4" name="Diagrama 3">
          <a:extLst>
            <a:ext uri="{FF2B5EF4-FFF2-40B4-BE49-F238E27FC236}">
              <a16:creationId xmlns:a16="http://schemas.microsoft.com/office/drawing/2014/main" id="{FEC3DEC3-CAAF-436F-A981-2049B7A44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cdr:x>
      <cdr:y>0</cdr:y>
    </cdr:from>
    <cdr:to>
      <cdr:x>0.38761</cdr:x>
      <cdr:y>0.07248</cdr:y>
    </cdr:to>
    <cdr:sp macro="" textlink="">
      <cdr:nvSpPr>
        <cdr:cNvPr id="3" name="TextBox 1">
          <a:extLst xmlns:a="http://schemas.openxmlformats.org/drawingml/2006/main">
            <a:ext uri="{FF2B5EF4-FFF2-40B4-BE49-F238E27FC236}">
              <a16:creationId xmlns:a16="http://schemas.microsoft.com/office/drawing/2014/main" id="{4333CE7B-CF90-A926-966A-600850FCD039}"/>
            </a:ext>
          </a:extLst>
        </cdr:cNvPr>
        <cdr:cNvSpPr txBox="1"/>
      </cdr:nvSpPr>
      <cdr:spPr>
        <a:xfrm xmlns:a="http://schemas.openxmlformats.org/drawingml/2006/main">
          <a:off x="0" y="0"/>
          <a:ext cx="2621280" cy="2472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1100" kern="1200">
              <a:solidFill>
                <a:sysClr val="windowText" lastClr="000000"/>
              </a:solidFill>
              <a:latin typeface="Arial" panose="020B0604020202020204" pitchFamily="34" charset="0"/>
              <a:cs typeface="Arial" panose="020B0604020202020204" pitchFamily="34" charset="0"/>
            </a:rPr>
            <a:t>gyventojų</a:t>
          </a:r>
          <a:r>
            <a:rPr lang="lt-LT" sz="1100" kern="1200" baseline="0">
              <a:solidFill>
                <a:sysClr val="windowText" lastClr="000000"/>
              </a:solidFill>
              <a:latin typeface="Arial" panose="020B0604020202020204" pitchFamily="34" charset="0"/>
              <a:cs typeface="Arial" panose="020B0604020202020204" pitchFamily="34" charset="0"/>
            </a:rPr>
            <a:t> skaičius </a:t>
          </a:r>
          <a:r>
            <a:rPr lang="lt-LT" sz="1100" kern="1200">
              <a:solidFill>
                <a:sysClr val="windowText" lastClr="000000"/>
              </a:solidFill>
              <a:latin typeface="Arial" panose="020B0604020202020204" pitchFamily="34" charset="0"/>
              <a:cs typeface="Arial" panose="020B0604020202020204" pitchFamily="34" charset="0"/>
            </a:rPr>
            <a:t>tūkst. </a:t>
          </a:r>
        </a:p>
      </cdr:txBody>
    </cdr:sp>
  </cdr:relSizeAnchor>
</c:userShapes>
</file>

<file path=xl/drawings/drawing3.xml><?xml version="1.0" encoding="utf-8"?>
<c:userShapes xmlns:c="http://schemas.openxmlformats.org/drawingml/2006/chart">
  <cdr:relSizeAnchor xmlns:cdr="http://schemas.openxmlformats.org/drawingml/2006/chartDrawing">
    <cdr:from>
      <cdr:x>0.0003</cdr:x>
      <cdr:y>0.00559</cdr:y>
    </cdr:from>
    <cdr:to>
      <cdr:x>0.17716</cdr:x>
      <cdr:y>0.22237</cdr:y>
    </cdr:to>
    <cdr:sp macro="" textlink="">
      <cdr:nvSpPr>
        <cdr:cNvPr id="3" name="TextBox 1">
          <a:extLst xmlns:a="http://schemas.openxmlformats.org/drawingml/2006/main">
            <a:ext uri="{FF2B5EF4-FFF2-40B4-BE49-F238E27FC236}">
              <a16:creationId xmlns:a16="http://schemas.microsoft.com/office/drawing/2014/main" id="{4333CE7B-CF90-A926-966A-600850FCD039}"/>
            </a:ext>
          </a:extLst>
        </cdr:cNvPr>
        <cdr:cNvSpPr txBox="1"/>
      </cdr:nvSpPr>
      <cdr:spPr>
        <a:xfrm xmlns:a="http://schemas.openxmlformats.org/drawingml/2006/main">
          <a:off x="1939" y="17465"/>
          <a:ext cx="1151453" cy="6775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1100" kern="1200">
              <a:solidFill>
                <a:sysClr val="windowText" lastClr="000000"/>
              </a:solidFill>
              <a:latin typeface="Arial" panose="020B0604020202020204" pitchFamily="34" charset="0"/>
              <a:cs typeface="Arial" panose="020B0604020202020204" pitchFamily="34" charset="0"/>
            </a:rPr>
            <a:t>proc. BVP</a:t>
          </a:r>
        </a:p>
      </cdr:txBody>
    </cdr:sp>
  </cdr:relSizeAnchor>
</c:userShapes>
</file>

<file path=xl/drawings/drawing30.xml><?xml version="1.0" encoding="utf-8"?>
<c:userShapes xmlns:c="http://schemas.openxmlformats.org/drawingml/2006/chart">
  <cdr:relSizeAnchor xmlns:cdr="http://schemas.openxmlformats.org/drawingml/2006/chartDrawing">
    <cdr:from>
      <cdr:x>0.00381</cdr:x>
      <cdr:y>0.0134</cdr:y>
    </cdr:from>
    <cdr:to>
      <cdr:x>0.39142</cdr:x>
      <cdr:y>0.08588</cdr:y>
    </cdr:to>
    <cdr:sp macro="" textlink="">
      <cdr:nvSpPr>
        <cdr:cNvPr id="3" name="TextBox 1">
          <a:extLst xmlns:a="http://schemas.openxmlformats.org/drawingml/2006/main">
            <a:ext uri="{FF2B5EF4-FFF2-40B4-BE49-F238E27FC236}">
              <a16:creationId xmlns:a16="http://schemas.microsoft.com/office/drawing/2014/main" id="{4333CE7B-CF90-A926-966A-600850FCD039}"/>
            </a:ext>
          </a:extLst>
        </cdr:cNvPr>
        <cdr:cNvSpPr txBox="1"/>
      </cdr:nvSpPr>
      <cdr:spPr>
        <a:xfrm xmlns:a="http://schemas.openxmlformats.org/drawingml/2006/main">
          <a:off x="27709" y="54564"/>
          <a:ext cx="2821924" cy="2951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1100" kern="1200">
              <a:solidFill>
                <a:sysClr val="windowText" lastClr="000000"/>
              </a:solidFill>
              <a:latin typeface="Arial" panose="020B0604020202020204" pitchFamily="34" charset="0"/>
              <a:cs typeface="Arial" panose="020B0604020202020204" pitchFamily="34" charset="0"/>
            </a:rPr>
            <a:t>tūkst. </a:t>
          </a:r>
        </a:p>
      </cdr:txBody>
    </cdr:sp>
  </cdr:relSizeAnchor>
</c:userShapes>
</file>

<file path=xl/drawings/drawing31.xml><?xml version="1.0" encoding="utf-8"?>
<c:userShapes xmlns:c="http://schemas.openxmlformats.org/drawingml/2006/chart">
  <cdr:relSizeAnchor xmlns:cdr="http://schemas.openxmlformats.org/drawingml/2006/chartDrawing">
    <cdr:from>
      <cdr:x>0.05576</cdr:x>
      <cdr:y>0.01768</cdr:y>
    </cdr:from>
    <cdr:to>
      <cdr:x>0.44337</cdr:x>
      <cdr:y>0.09016</cdr:y>
    </cdr:to>
    <cdr:sp macro="" textlink="">
      <cdr:nvSpPr>
        <cdr:cNvPr id="3" name="TextBox 1">
          <a:extLst xmlns:a="http://schemas.openxmlformats.org/drawingml/2006/main">
            <a:ext uri="{FF2B5EF4-FFF2-40B4-BE49-F238E27FC236}">
              <a16:creationId xmlns:a16="http://schemas.microsoft.com/office/drawing/2014/main" id="{4333CE7B-CF90-A926-966A-600850FCD039}"/>
            </a:ext>
          </a:extLst>
        </cdr:cNvPr>
        <cdr:cNvSpPr txBox="1"/>
      </cdr:nvSpPr>
      <cdr:spPr>
        <a:xfrm xmlns:a="http://schemas.openxmlformats.org/drawingml/2006/main">
          <a:off x="489308" y="70149"/>
          <a:ext cx="3401613" cy="287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1100" kern="1200">
              <a:solidFill>
                <a:sysClr val="windowText" lastClr="000000"/>
              </a:solidFill>
              <a:latin typeface="Arial" panose="020B0604020202020204" pitchFamily="34" charset="0"/>
              <a:cs typeface="Arial" panose="020B0604020202020204" pitchFamily="34" charset="0"/>
            </a:rPr>
            <a:t>tūkst. asm.</a:t>
          </a: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125876</xdr:colOff>
      <xdr:row>3</xdr:row>
      <xdr:rowOff>156698</xdr:rowOff>
    </xdr:from>
    <xdr:to>
      <xdr:col>1</xdr:col>
      <xdr:colOff>6629811</xdr:colOff>
      <xdr:row>19</xdr:row>
      <xdr:rowOff>92093</xdr:rowOff>
    </xdr:to>
    <xdr:grpSp>
      <xdr:nvGrpSpPr>
        <xdr:cNvPr id="6" name="Grupė 5">
          <a:extLst>
            <a:ext uri="{FF2B5EF4-FFF2-40B4-BE49-F238E27FC236}">
              <a16:creationId xmlns:a16="http://schemas.microsoft.com/office/drawing/2014/main" id="{C0224879-3418-32F9-55DB-A2C071CF6ABE}"/>
            </a:ext>
          </a:extLst>
        </xdr:cNvPr>
        <xdr:cNvGrpSpPr/>
      </xdr:nvGrpSpPr>
      <xdr:grpSpPr>
        <a:xfrm>
          <a:off x="796436" y="796778"/>
          <a:ext cx="6503935" cy="3577755"/>
          <a:chOff x="869131" y="556034"/>
          <a:chExt cx="6508824" cy="3755989"/>
        </a:xfrm>
      </xdr:grpSpPr>
      <xdr:graphicFrame macro="">
        <xdr:nvGraphicFramePr>
          <xdr:cNvPr id="3" name="Diagrama 2">
            <a:extLst>
              <a:ext uri="{FF2B5EF4-FFF2-40B4-BE49-F238E27FC236}">
                <a16:creationId xmlns:a16="http://schemas.microsoft.com/office/drawing/2014/main" id="{810FFCA6-937E-4019-8B75-F3944C76C728}"/>
              </a:ext>
            </a:extLst>
          </xdr:cNvPr>
          <xdr:cNvGraphicFramePr>
            <a:graphicFrameLocks/>
          </xdr:cNvGraphicFramePr>
        </xdr:nvGraphicFramePr>
        <xdr:xfrm>
          <a:off x="869131" y="556034"/>
          <a:ext cx="6508824" cy="3755989"/>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2" name="Tiesioji jungtis 1">
            <a:extLst>
              <a:ext uri="{FF2B5EF4-FFF2-40B4-BE49-F238E27FC236}">
                <a16:creationId xmlns:a16="http://schemas.microsoft.com/office/drawing/2014/main" id="{BA0FAA1F-E535-46A4-BE98-3CA2AF5477B2}"/>
              </a:ext>
            </a:extLst>
          </xdr:cNvPr>
          <xdr:cNvCxnSpPr/>
        </xdr:nvCxnSpPr>
        <xdr:spPr>
          <a:xfrm flipV="1">
            <a:off x="2497928" y="962362"/>
            <a:ext cx="0" cy="2112532"/>
          </a:xfrm>
          <a:prstGeom prst="line">
            <a:avLst/>
          </a:prstGeom>
          <a:ln>
            <a:prstDash val="dash"/>
          </a:ln>
          <a:effectLst>
            <a:outerShdw blurRad="40000" dist="20000" dir="5400000" rotWithShape="0">
              <a:srgbClr val="000000">
                <a:alpha val="0"/>
              </a:srgbClr>
            </a:outerShdw>
          </a:effectLst>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6404</xdr:colOff>
      <xdr:row>3</xdr:row>
      <xdr:rowOff>103884</xdr:rowOff>
    </xdr:from>
    <xdr:to>
      <xdr:col>1</xdr:col>
      <xdr:colOff>7487611</xdr:colOff>
      <xdr:row>22</xdr:row>
      <xdr:rowOff>47687</xdr:rowOff>
    </xdr:to>
    <xdr:graphicFrame macro="">
      <xdr:nvGraphicFramePr>
        <xdr:cNvPr id="2" name="Diagrama 1">
          <a:extLst>
            <a:ext uri="{FF2B5EF4-FFF2-40B4-BE49-F238E27FC236}">
              <a16:creationId xmlns:a16="http://schemas.microsoft.com/office/drawing/2014/main" id="{7FC3EB23-6011-4609-B5AF-F036ED2FF5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0.00437</cdr:x>
      <cdr:y>0</cdr:y>
    </cdr:from>
    <cdr:to>
      <cdr:x>0.08587</cdr:x>
      <cdr:y>0.07248</cdr:y>
    </cdr:to>
    <cdr:sp macro="" textlink="">
      <cdr:nvSpPr>
        <cdr:cNvPr id="3" name="TextBox 1">
          <a:extLst xmlns:a="http://schemas.openxmlformats.org/drawingml/2006/main">
            <a:ext uri="{FF2B5EF4-FFF2-40B4-BE49-F238E27FC236}">
              <a16:creationId xmlns:a16="http://schemas.microsoft.com/office/drawing/2014/main" id="{4333CE7B-CF90-A926-966A-600850FCD039}"/>
            </a:ext>
          </a:extLst>
        </cdr:cNvPr>
        <cdr:cNvSpPr txBox="1"/>
      </cdr:nvSpPr>
      <cdr:spPr>
        <a:xfrm xmlns:a="http://schemas.openxmlformats.org/drawingml/2006/main">
          <a:off x="32657" y="0"/>
          <a:ext cx="609718" cy="2357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1100" kern="1200">
              <a:solidFill>
                <a:sysClr val="windowText" lastClr="000000"/>
              </a:solidFill>
              <a:latin typeface="Arial" panose="020B0604020202020204" pitchFamily="34" charset="0"/>
              <a:cs typeface="Arial" panose="020B0604020202020204" pitchFamily="34" charset="0"/>
            </a:rPr>
            <a:t>proc.</a:t>
          </a:r>
        </a:p>
      </cdr:txBody>
    </cdr:sp>
  </cdr:relSizeAnchor>
</c:userShapes>
</file>

<file path=xl/drawings/drawing35.xml><?xml version="1.0" encoding="utf-8"?>
<xdr:wsDr xmlns:xdr="http://schemas.openxmlformats.org/drawingml/2006/spreadsheetDrawing" xmlns:a="http://schemas.openxmlformats.org/drawingml/2006/main">
  <xdr:twoCellAnchor>
    <xdr:from>
      <xdr:col>1</xdr:col>
      <xdr:colOff>1729</xdr:colOff>
      <xdr:row>2</xdr:row>
      <xdr:rowOff>317334</xdr:rowOff>
    </xdr:from>
    <xdr:to>
      <xdr:col>1</xdr:col>
      <xdr:colOff>7376640</xdr:colOff>
      <xdr:row>21</xdr:row>
      <xdr:rowOff>79348</xdr:rowOff>
    </xdr:to>
    <xdr:grpSp>
      <xdr:nvGrpSpPr>
        <xdr:cNvPr id="4" name="Grupė 3">
          <a:extLst>
            <a:ext uri="{FF2B5EF4-FFF2-40B4-BE49-F238E27FC236}">
              <a16:creationId xmlns:a16="http://schemas.microsoft.com/office/drawing/2014/main" id="{FEDF0798-A35A-424E-6B87-8DEDAB42F859}"/>
            </a:ext>
          </a:extLst>
        </xdr:cNvPr>
        <xdr:cNvGrpSpPr/>
      </xdr:nvGrpSpPr>
      <xdr:grpSpPr>
        <a:xfrm>
          <a:off x="672289" y="675474"/>
          <a:ext cx="7374911" cy="3267214"/>
          <a:chOff x="695213" y="695132"/>
          <a:chExt cx="7372350" cy="3342774"/>
        </a:xfrm>
      </xdr:grpSpPr>
      <xdr:graphicFrame macro="">
        <xdr:nvGraphicFramePr>
          <xdr:cNvPr id="3" name="Diagrama 2">
            <a:extLst>
              <a:ext uri="{FF2B5EF4-FFF2-40B4-BE49-F238E27FC236}">
                <a16:creationId xmlns:a16="http://schemas.microsoft.com/office/drawing/2014/main" id="{A8524146-3F4A-4097-9AFE-0D6470221D20}"/>
              </a:ext>
            </a:extLst>
          </xdr:cNvPr>
          <xdr:cNvGraphicFramePr>
            <a:graphicFrameLocks/>
          </xdr:cNvGraphicFramePr>
        </xdr:nvGraphicFramePr>
        <xdr:xfrm>
          <a:off x="695213" y="695132"/>
          <a:ext cx="7372350" cy="334277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10">
            <a:extLst>
              <a:ext uri="{FF2B5EF4-FFF2-40B4-BE49-F238E27FC236}">
                <a16:creationId xmlns:a16="http://schemas.microsoft.com/office/drawing/2014/main" id="{26F436DA-5482-4F61-82F0-BB3E995E9368}"/>
              </a:ext>
            </a:extLst>
          </xdr:cNvPr>
          <xdr:cNvSpPr txBox="1"/>
        </xdr:nvSpPr>
        <xdr:spPr>
          <a:xfrm>
            <a:off x="1497106" y="1766048"/>
            <a:ext cx="260729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200" b="0" kern="1200">
                <a:solidFill>
                  <a:schemeClr val="bg2">
                    <a:lumMod val="75000"/>
                  </a:schemeClr>
                </a:solidFill>
                <a:latin typeface="Arial" panose="020B0604020202020204" pitchFamily="34" charset="0"/>
                <a:cs typeface="Arial" panose="020B0604020202020204" pitchFamily="34" charset="0"/>
              </a:rPr>
              <a:t>Mastrichto kriterijaus riba</a:t>
            </a:r>
          </a:p>
        </xdr:txBody>
      </xdr:sp>
    </xdr:grpSp>
    <xdr:clientData/>
  </xdr:twoCellAnchor>
</xdr:wsDr>
</file>

<file path=xl/drawings/drawing36.xml><?xml version="1.0" encoding="utf-8"?>
<c:userShapes xmlns:c="http://schemas.openxmlformats.org/drawingml/2006/chart">
  <cdr:relSizeAnchor xmlns:cdr="http://schemas.openxmlformats.org/drawingml/2006/chartDrawing">
    <cdr:from>
      <cdr:x>0.00718</cdr:x>
      <cdr:y>0.00315</cdr:y>
    </cdr:from>
    <cdr:to>
      <cdr:x>0.13925</cdr:x>
      <cdr:y>0.08945</cdr:y>
    </cdr:to>
    <cdr:sp macro="" textlink="">
      <cdr:nvSpPr>
        <cdr:cNvPr id="3" name="TextBox 1">
          <a:extLst xmlns:a="http://schemas.openxmlformats.org/drawingml/2006/main">
            <a:ext uri="{FF2B5EF4-FFF2-40B4-BE49-F238E27FC236}">
              <a16:creationId xmlns:a16="http://schemas.microsoft.com/office/drawing/2014/main" id="{4333CE7B-CF90-A926-966A-600850FCD039}"/>
            </a:ext>
          </a:extLst>
        </cdr:cNvPr>
        <cdr:cNvSpPr txBox="1"/>
      </cdr:nvSpPr>
      <cdr:spPr>
        <a:xfrm xmlns:a="http://schemas.openxmlformats.org/drawingml/2006/main">
          <a:off x="52976" y="10292"/>
          <a:ext cx="973995" cy="281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1100" kern="1200">
              <a:solidFill>
                <a:sysClr val="windowText" lastClr="000000"/>
              </a:solidFill>
              <a:latin typeface="Arial" panose="020B0604020202020204" pitchFamily="34" charset="0"/>
              <a:cs typeface="Arial" panose="020B0604020202020204" pitchFamily="34" charset="0"/>
            </a:rPr>
            <a:t>proc. BVP</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571500</xdr:colOff>
      <xdr:row>2</xdr:row>
      <xdr:rowOff>339090</xdr:rowOff>
    </xdr:from>
    <xdr:to>
      <xdr:col>1</xdr:col>
      <xdr:colOff>8698230</xdr:colOff>
      <xdr:row>21</xdr:row>
      <xdr:rowOff>100015</xdr:rowOff>
    </xdr:to>
    <xdr:grpSp>
      <xdr:nvGrpSpPr>
        <xdr:cNvPr id="3" name="Grupė 2">
          <a:extLst>
            <a:ext uri="{FF2B5EF4-FFF2-40B4-BE49-F238E27FC236}">
              <a16:creationId xmlns:a16="http://schemas.microsoft.com/office/drawing/2014/main" id="{67E40889-1BC4-D29A-35C7-78F05A95AF3B}"/>
            </a:ext>
          </a:extLst>
        </xdr:cNvPr>
        <xdr:cNvGrpSpPr/>
      </xdr:nvGrpSpPr>
      <xdr:grpSpPr>
        <a:xfrm>
          <a:off x="571500" y="697230"/>
          <a:ext cx="8797290" cy="3266125"/>
          <a:chOff x="838200" y="666750"/>
          <a:chExt cx="8797290" cy="3266125"/>
        </a:xfrm>
      </xdr:grpSpPr>
      <xdr:graphicFrame macro="">
        <xdr:nvGraphicFramePr>
          <xdr:cNvPr id="4" name="Diagrama 3">
            <a:extLst>
              <a:ext uri="{FF2B5EF4-FFF2-40B4-BE49-F238E27FC236}">
                <a16:creationId xmlns:a16="http://schemas.microsoft.com/office/drawing/2014/main" id="{321D4613-0685-44E6-BC0E-F241276A031F}"/>
              </a:ext>
            </a:extLst>
          </xdr:cNvPr>
          <xdr:cNvGraphicFramePr>
            <a:graphicFrameLocks/>
          </xdr:cNvGraphicFramePr>
        </xdr:nvGraphicFramePr>
        <xdr:xfrm>
          <a:off x="838200" y="666750"/>
          <a:ext cx="8797290" cy="32661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10">
            <a:extLst>
              <a:ext uri="{FF2B5EF4-FFF2-40B4-BE49-F238E27FC236}">
                <a16:creationId xmlns:a16="http://schemas.microsoft.com/office/drawing/2014/main" id="{D093FA0E-D3F1-4E93-9F33-08D8693326B5}"/>
              </a:ext>
            </a:extLst>
          </xdr:cNvPr>
          <xdr:cNvSpPr txBox="1"/>
        </xdr:nvSpPr>
        <xdr:spPr>
          <a:xfrm>
            <a:off x="1699260" y="1920240"/>
            <a:ext cx="260729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200" b="0" kern="1200">
                <a:solidFill>
                  <a:schemeClr val="bg2">
                    <a:lumMod val="75000"/>
                  </a:schemeClr>
                </a:solidFill>
                <a:latin typeface="Arial" panose="020B0604020202020204" pitchFamily="34" charset="0"/>
                <a:cs typeface="Arial" panose="020B0604020202020204" pitchFamily="34" charset="0"/>
              </a:rPr>
              <a:t>Mastrichto kriterijaus riba</a:t>
            </a:r>
          </a:p>
        </xdr:txBody>
      </xdr:sp>
    </xdr:grpSp>
    <xdr:clientData/>
  </xdr:twoCellAnchor>
</xdr:wsDr>
</file>

<file path=xl/drawings/drawing38.xml><?xml version="1.0" encoding="utf-8"?>
<c:userShapes xmlns:c="http://schemas.openxmlformats.org/drawingml/2006/chart">
  <cdr:relSizeAnchor xmlns:cdr="http://schemas.openxmlformats.org/drawingml/2006/chartDrawing">
    <cdr:from>
      <cdr:x>0.01655</cdr:x>
      <cdr:y>0.00315</cdr:y>
    </cdr:from>
    <cdr:to>
      <cdr:x>0.12126</cdr:x>
      <cdr:y>0.08049</cdr:y>
    </cdr:to>
    <cdr:sp macro="" textlink="">
      <cdr:nvSpPr>
        <cdr:cNvPr id="3" name="TextBox 1">
          <a:extLst xmlns:a="http://schemas.openxmlformats.org/drawingml/2006/main">
            <a:ext uri="{FF2B5EF4-FFF2-40B4-BE49-F238E27FC236}">
              <a16:creationId xmlns:a16="http://schemas.microsoft.com/office/drawing/2014/main" id="{4333CE7B-CF90-A926-966A-600850FCD039}"/>
            </a:ext>
          </a:extLst>
        </cdr:cNvPr>
        <cdr:cNvSpPr txBox="1"/>
      </cdr:nvSpPr>
      <cdr:spPr>
        <a:xfrm xmlns:a="http://schemas.openxmlformats.org/drawingml/2006/main">
          <a:off x="145595" y="10288"/>
          <a:ext cx="921205" cy="2526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1100" kern="1200">
              <a:solidFill>
                <a:sysClr val="windowText" lastClr="000000"/>
              </a:solidFill>
              <a:latin typeface="Arial" panose="020B0604020202020204" pitchFamily="34" charset="0"/>
              <a:cs typeface="Arial" panose="020B0604020202020204" pitchFamily="34" charset="0"/>
            </a:rPr>
            <a:t>proc. BVP</a:t>
          </a:r>
        </a:p>
      </cdr:txBody>
    </cdr:sp>
  </cdr:relSizeAnchor>
</c:userShapes>
</file>

<file path=xl/drawings/drawing39.xml><?xml version="1.0" encoding="utf-8"?>
<xdr:wsDr xmlns:xdr="http://schemas.openxmlformats.org/drawingml/2006/spreadsheetDrawing" xmlns:a="http://schemas.openxmlformats.org/drawingml/2006/main">
  <xdr:twoCellAnchor>
    <xdr:from>
      <xdr:col>1</xdr:col>
      <xdr:colOff>40054</xdr:colOff>
      <xdr:row>3</xdr:row>
      <xdr:rowOff>30577</xdr:rowOff>
    </xdr:from>
    <xdr:to>
      <xdr:col>1</xdr:col>
      <xdr:colOff>7373130</xdr:colOff>
      <xdr:row>20</xdr:row>
      <xdr:rowOff>57410</xdr:rowOff>
    </xdr:to>
    <xdr:grpSp>
      <xdr:nvGrpSpPr>
        <xdr:cNvPr id="4" name="Grupė 3">
          <a:extLst>
            <a:ext uri="{FF2B5EF4-FFF2-40B4-BE49-F238E27FC236}">
              <a16:creationId xmlns:a16="http://schemas.microsoft.com/office/drawing/2014/main" id="{E9EE9D17-4CA1-96F9-B025-697DAB60F614}"/>
            </a:ext>
          </a:extLst>
        </xdr:cNvPr>
        <xdr:cNvGrpSpPr/>
      </xdr:nvGrpSpPr>
      <xdr:grpSpPr>
        <a:xfrm>
          <a:off x="710614" y="906877"/>
          <a:ext cx="7333076" cy="3006253"/>
          <a:chOff x="3831" y="-393760"/>
          <a:chExt cx="3945995" cy="1931300"/>
        </a:xfrm>
      </xdr:grpSpPr>
      <xdr:graphicFrame macro="">
        <xdr:nvGraphicFramePr>
          <xdr:cNvPr id="3" name="Diagrama 2">
            <a:extLst>
              <a:ext uri="{FF2B5EF4-FFF2-40B4-BE49-F238E27FC236}">
                <a16:creationId xmlns:a16="http://schemas.microsoft.com/office/drawing/2014/main" id="{D00D5D96-EF65-490C-951C-55BB6FA4D190}"/>
              </a:ext>
            </a:extLst>
          </xdr:cNvPr>
          <xdr:cNvGraphicFramePr>
            <a:graphicFrameLocks/>
          </xdr:cNvGraphicFramePr>
        </xdr:nvGraphicFramePr>
        <xdr:xfrm>
          <a:off x="3831" y="-393760"/>
          <a:ext cx="3945995" cy="19313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10">
            <a:extLst>
              <a:ext uri="{FF2B5EF4-FFF2-40B4-BE49-F238E27FC236}">
                <a16:creationId xmlns:a16="http://schemas.microsoft.com/office/drawing/2014/main" id="{D1913A09-0604-4342-B465-3C99A30E0533}"/>
              </a:ext>
            </a:extLst>
          </xdr:cNvPr>
          <xdr:cNvSpPr txBox="1"/>
        </xdr:nvSpPr>
        <xdr:spPr>
          <a:xfrm>
            <a:off x="696305" y="78610"/>
            <a:ext cx="1332068"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200" b="0" kern="1200">
                <a:solidFill>
                  <a:schemeClr val="bg2">
                    <a:lumMod val="75000"/>
                  </a:schemeClr>
                </a:solidFill>
                <a:latin typeface="Arial" panose="020B0604020202020204" pitchFamily="34" charset="0"/>
                <a:cs typeface="Arial" panose="020B0604020202020204" pitchFamily="34" charset="0"/>
              </a:rPr>
              <a:t>Mastrichto kriterijaus riba</a:t>
            </a: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0.05453</cdr:x>
      <cdr:y>0.2226</cdr:y>
    </cdr:from>
    <cdr:to>
      <cdr:x>0.20274</cdr:x>
      <cdr:y>0.30919</cdr:y>
    </cdr:to>
    <cdr:sp macro="" textlink="">
      <cdr:nvSpPr>
        <cdr:cNvPr id="2" name="TextBox 10">
          <a:extLst xmlns:a="http://schemas.openxmlformats.org/drawingml/2006/main">
            <a:ext uri="{FF2B5EF4-FFF2-40B4-BE49-F238E27FC236}">
              <a16:creationId xmlns:a16="http://schemas.microsoft.com/office/drawing/2014/main" id="{960B12E5-5ED7-4460-99A7-FBF6569EFEB6}"/>
            </a:ext>
          </a:extLst>
        </cdr:cNvPr>
        <cdr:cNvSpPr txBox="1"/>
      </cdr:nvSpPr>
      <cdr:spPr>
        <a:xfrm xmlns:a="http://schemas.openxmlformats.org/drawingml/2006/main">
          <a:off x="326574" y="835177"/>
          <a:ext cx="887677" cy="3248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b="0" kern="1200">
              <a:solidFill>
                <a:schemeClr val="accent4">
                  <a:lumMod val="50000"/>
                </a:schemeClr>
              </a:solidFill>
              <a:latin typeface="Arial" panose="020B0604020202020204" pitchFamily="34" charset="0"/>
              <a:cs typeface="Arial" panose="020B0604020202020204" pitchFamily="34" charset="0"/>
            </a:rPr>
            <a:t>18,4</a:t>
          </a:r>
        </a:p>
      </cdr:txBody>
    </cdr:sp>
  </cdr:relSizeAnchor>
  <cdr:relSizeAnchor xmlns:cdr="http://schemas.openxmlformats.org/drawingml/2006/chartDrawing">
    <cdr:from>
      <cdr:x>0.9084</cdr:x>
      <cdr:y>0.13975</cdr:y>
    </cdr:from>
    <cdr:to>
      <cdr:x>1</cdr:x>
      <cdr:y>0.22634</cdr:y>
    </cdr:to>
    <cdr:sp macro="" textlink="">
      <cdr:nvSpPr>
        <cdr:cNvPr id="3" name="TextBox 10">
          <a:extLst xmlns:a="http://schemas.openxmlformats.org/drawingml/2006/main">
            <a:ext uri="{FF2B5EF4-FFF2-40B4-BE49-F238E27FC236}">
              <a16:creationId xmlns:a16="http://schemas.microsoft.com/office/drawing/2014/main" id="{E9F3809A-DF74-D742-6133-BF4F61827005}"/>
            </a:ext>
          </a:extLst>
        </cdr:cNvPr>
        <cdr:cNvSpPr txBox="1"/>
      </cdr:nvSpPr>
      <cdr:spPr>
        <a:xfrm xmlns:a="http://schemas.openxmlformats.org/drawingml/2006/main">
          <a:off x="5440680" y="524320"/>
          <a:ext cx="548640" cy="3248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b="0" kern="1200">
              <a:solidFill>
                <a:schemeClr val="accent4">
                  <a:lumMod val="50000"/>
                </a:schemeClr>
              </a:solidFill>
              <a:latin typeface="Arial" panose="020B0604020202020204" pitchFamily="34" charset="0"/>
              <a:cs typeface="Arial" panose="020B0604020202020204" pitchFamily="34" charset="0"/>
            </a:rPr>
            <a:t>21,5</a:t>
          </a:r>
        </a:p>
      </cdr:txBody>
    </cdr:sp>
  </cdr:relSizeAnchor>
</c:userShapes>
</file>

<file path=xl/drawings/drawing40.xml><?xml version="1.0" encoding="utf-8"?>
<c:userShapes xmlns:c="http://schemas.openxmlformats.org/drawingml/2006/chart">
  <cdr:relSizeAnchor xmlns:cdr="http://schemas.openxmlformats.org/drawingml/2006/chartDrawing">
    <cdr:from>
      <cdr:x>0.0135</cdr:x>
      <cdr:y>0</cdr:y>
    </cdr:from>
    <cdr:to>
      <cdr:x>0.15234</cdr:x>
      <cdr:y>0.09155</cdr:y>
    </cdr:to>
    <cdr:sp macro="" textlink="">
      <cdr:nvSpPr>
        <cdr:cNvPr id="3" name="TextBox 1">
          <a:extLst xmlns:a="http://schemas.openxmlformats.org/drawingml/2006/main">
            <a:ext uri="{FF2B5EF4-FFF2-40B4-BE49-F238E27FC236}">
              <a16:creationId xmlns:a16="http://schemas.microsoft.com/office/drawing/2014/main" id="{4333CE7B-CF90-A926-966A-600850FCD039}"/>
            </a:ext>
          </a:extLst>
        </cdr:cNvPr>
        <cdr:cNvSpPr txBox="1"/>
      </cdr:nvSpPr>
      <cdr:spPr>
        <a:xfrm xmlns:a="http://schemas.openxmlformats.org/drawingml/2006/main">
          <a:off x="98998" y="0"/>
          <a:ext cx="1018099" cy="2752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1100" kern="1200">
              <a:solidFill>
                <a:sysClr val="windowText" lastClr="000000"/>
              </a:solidFill>
              <a:latin typeface="Arial" panose="020B0604020202020204" pitchFamily="34" charset="0"/>
              <a:cs typeface="Arial" panose="020B0604020202020204" pitchFamily="34" charset="0"/>
            </a:rPr>
            <a:t>proc. BVP</a:t>
          </a:r>
        </a:p>
      </cdr:txBody>
    </cdr:sp>
  </cdr:relSizeAnchor>
</c:userShapes>
</file>

<file path=xl/drawings/drawing41.xml><?xml version="1.0" encoding="utf-8"?>
<xdr:wsDr xmlns:xdr="http://schemas.openxmlformats.org/drawingml/2006/spreadsheetDrawing" xmlns:a="http://schemas.openxmlformats.org/drawingml/2006/main">
  <xdr:twoCellAnchor>
    <xdr:from>
      <xdr:col>1</xdr:col>
      <xdr:colOff>30928</xdr:colOff>
      <xdr:row>2</xdr:row>
      <xdr:rowOff>253702</xdr:rowOff>
    </xdr:from>
    <xdr:to>
      <xdr:col>1</xdr:col>
      <xdr:colOff>8093448</xdr:colOff>
      <xdr:row>22</xdr:row>
      <xdr:rowOff>133407</xdr:rowOff>
    </xdr:to>
    <xdr:graphicFrame macro="">
      <xdr:nvGraphicFramePr>
        <xdr:cNvPr id="2" name="Diagrama 1">
          <a:extLst>
            <a:ext uri="{FF2B5EF4-FFF2-40B4-BE49-F238E27FC236}">
              <a16:creationId xmlns:a16="http://schemas.microsoft.com/office/drawing/2014/main" id="{EB58BB69-189A-4D83-9386-929D078D0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156210</xdr:colOff>
      <xdr:row>3</xdr:row>
      <xdr:rowOff>41910</xdr:rowOff>
    </xdr:from>
    <xdr:to>
      <xdr:col>1</xdr:col>
      <xdr:colOff>5044440</xdr:colOff>
      <xdr:row>24</xdr:row>
      <xdr:rowOff>30480</xdr:rowOff>
    </xdr:to>
    <xdr:graphicFrame macro="">
      <xdr:nvGraphicFramePr>
        <xdr:cNvPr id="2" name="Diagrama 2">
          <a:extLst>
            <a:ext uri="{FF2B5EF4-FFF2-40B4-BE49-F238E27FC236}">
              <a16:creationId xmlns:a16="http://schemas.microsoft.com/office/drawing/2014/main" id="{33D88E91-756B-4103-8935-B48987E0C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0.0602</cdr:x>
      <cdr:y>0.22666</cdr:y>
    </cdr:from>
    <cdr:to>
      <cdr:x>0.15216</cdr:x>
      <cdr:y>0.31325</cdr:y>
    </cdr:to>
    <cdr:sp macro="" textlink="">
      <cdr:nvSpPr>
        <cdr:cNvPr id="2" name="TextBox 10">
          <a:extLst xmlns:a="http://schemas.openxmlformats.org/drawingml/2006/main">
            <a:ext uri="{FF2B5EF4-FFF2-40B4-BE49-F238E27FC236}">
              <a16:creationId xmlns:a16="http://schemas.microsoft.com/office/drawing/2014/main" id="{960B12E5-5ED7-4460-99A7-FBF6569EFEB6}"/>
            </a:ext>
          </a:extLst>
        </cdr:cNvPr>
        <cdr:cNvSpPr txBox="1"/>
      </cdr:nvSpPr>
      <cdr:spPr>
        <a:xfrm xmlns:a="http://schemas.openxmlformats.org/drawingml/2006/main">
          <a:off x="374348" y="808019"/>
          <a:ext cx="571838" cy="3086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200" b="0" kern="1200">
              <a:solidFill>
                <a:schemeClr val="tx1"/>
              </a:solidFill>
              <a:latin typeface="Arial" panose="020B0604020202020204" pitchFamily="34" charset="0"/>
              <a:cs typeface="Arial" panose="020B0604020202020204" pitchFamily="34" charset="0"/>
            </a:rPr>
            <a:t>6,4</a:t>
          </a:r>
        </a:p>
      </cdr:txBody>
    </cdr:sp>
  </cdr:relSizeAnchor>
  <cdr:relSizeAnchor xmlns:cdr="http://schemas.openxmlformats.org/drawingml/2006/chartDrawing">
    <cdr:from>
      <cdr:x>0.90803</cdr:x>
      <cdr:y>0.10259</cdr:y>
    </cdr:from>
    <cdr:to>
      <cdr:x>1</cdr:x>
      <cdr:y>0.18918</cdr:y>
    </cdr:to>
    <cdr:sp macro="" textlink="">
      <cdr:nvSpPr>
        <cdr:cNvPr id="3" name="TextBox 10">
          <a:extLst xmlns:a="http://schemas.openxmlformats.org/drawingml/2006/main">
            <a:ext uri="{FF2B5EF4-FFF2-40B4-BE49-F238E27FC236}">
              <a16:creationId xmlns:a16="http://schemas.microsoft.com/office/drawing/2014/main" id="{E9F3809A-DF74-D742-6133-BF4F61827005}"/>
            </a:ext>
          </a:extLst>
        </cdr:cNvPr>
        <cdr:cNvSpPr txBox="1"/>
      </cdr:nvSpPr>
      <cdr:spPr>
        <a:xfrm xmlns:a="http://schemas.openxmlformats.org/drawingml/2006/main">
          <a:off x="6030785" y="381648"/>
          <a:ext cx="610829" cy="32212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200" b="0" kern="1200">
              <a:solidFill>
                <a:schemeClr val="tx1"/>
              </a:solidFill>
              <a:latin typeface="Arial" panose="020B0604020202020204" pitchFamily="34" charset="0"/>
              <a:cs typeface="Arial" panose="020B0604020202020204" pitchFamily="34" charset="0"/>
            </a:rPr>
            <a:t>8,9</a:t>
          </a:r>
        </a:p>
      </cdr:txBody>
    </cdr:sp>
  </cdr:relSizeAnchor>
</c:userShapes>
</file>

<file path=xl/drawings/drawing6.xml><?xml version="1.0" encoding="utf-8"?>
<c:userShapes xmlns:c="http://schemas.openxmlformats.org/drawingml/2006/chart">
  <cdr:relSizeAnchor xmlns:cdr="http://schemas.openxmlformats.org/drawingml/2006/chartDrawing">
    <cdr:from>
      <cdr:x>0.00966</cdr:x>
      <cdr:y>0</cdr:y>
    </cdr:from>
    <cdr:to>
      <cdr:x>0.18652</cdr:x>
      <cdr:y>0.21678</cdr:y>
    </cdr:to>
    <cdr:sp macro="" textlink="">
      <cdr:nvSpPr>
        <cdr:cNvPr id="3" name="TextBox 1">
          <a:extLst xmlns:a="http://schemas.openxmlformats.org/drawingml/2006/main">
            <a:ext uri="{FF2B5EF4-FFF2-40B4-BE49-F238E27FC236}">
              <a16:creationId xmlns:a16="http://schemas.microsoft.com/office/drawing/2014/main" id="{4333CE7B-CF90-A926-966A-600850FCD039}"/>
            </a:ext>
          </a:extLst>
        </cdr:cNvPr>
        <cdr:cNvSpPr txBox="1"/>
      </cdr:nvSpPr>
      <cdr:spPr>
        <a:xfrm xmlns:a="http://schemas.openxmlformats.org/drawingml/2006/main">
          <a:off x="62914" y="0"/>
          <a:ext cx="1152203" cy="6791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1100" kern="1200">
              <a:solidFill>
                <a:sysClr val="windowText" lastClr="000000"/>
              </a:solidFill>
              <a:latin typeface="Arial" panose="020B0604020202020204" pitchFamily="34" charset="0"/>
              <a:cs typeface="Arial" panose="020B0604020202020204" pitchFamily="34" charset="0"/>
            </a:rPr>
            <a:t>proc. BVP</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129540</xdr:colOff>
      <xdr:row>3</xdr:row>
      <xdr:rowOff>121920</xdr:rowOff>
    </xdr:from>
    <xdr:to>
      <xdr:col>1</xdr:col>
      <xdr:colOff>7200900</xdr:colOff>
      <xdr:row>23</xdr:row>
      <xdr:rowOff>21190</xdr:rowOff>
    </xdr:to>
    <xdr:grpSp>
      <xdr:nvGrpSpPr>
        <xdr:cNvPr id="30" name="Grupė 29">
          <a:extLst>
            <a:ext uri="{FF2B5EF4-FFF2-40B4-BE49-F238E27FC236}">
              <a16:creationId xmlns:a16="http://schemas.microsoft.com/office/drawing/2014/main" id="{D55B0AD9-2A9E-41FE-8499-C30DC06ECAC3}"/>
            </a:ext>
          </a:extLst>
        </xdr:cNvPr>
        <xdr:cNvGrpSpPr/>
      </xdr:nvGrpSpPr>
      <xdr:grpSpPr>
        <a:xfrm>
          <a:off x="815340" y="655320"/>
          <a:ext cx="7071360" cy="3404470"/>
          <a:chOff x="7741920" y="2598420"/>
          <a:chExt cx="7071360" cy="3404470"/>
        </a:xfrm>
      </xdr:grpSpPr>
      <xdr:grpSp>
        <xdr:nvGrpSpPr>
          <xdr:cNvPr id="31" name="Grupė 30">
            <a:extLst>
              <a:ext uri="{FF2B5EF4-FFF2-40B4-BE49-F238E27FC236}">
                <a16:creationId xmlns:a16="http://schemas.microsoft.com/office/drawing/2014/main" id="{8858406C-227A-5075-C2F1-636882F63D52}"/>
              </a:ext>
            </a:extLst>
          </xdr:cNvPr>
          <xdr:cNvGrpSpPr/>
        </xdr:nvGrpSpPr>
        <xdr:grpSpPr>
          <a:xfrm>
            <a:off x="7741920" y="2598420"/>
            <a:ext cx="7071360" cy="3404470"/>
            <a:chOff x="7917180" y="2659380"/>
            <a:chExt cx="7071360" cy="3404470"/>
          </a:xfrm>
        </xdr:grpSpPr>
        <xdr:grpSp>
          <xdr:nvGrpSpPr>
            <xdr:cNvPr id="33" name="Grupė 32">
              <a:extLst>
                <a:ext uri="{FF2B5EF4-FFF2-40B4-BE49-F238E27FC236}">
                  <a16:creationId xmlns:a16="http://schemas.microsoft.com/office/drawing/2014/main" id="{08535C5B-7E0C-A50F-7841-8242314D6BD7}"/>
                </a:ext>
              </a:extLst>
            </xdr:cNvPr>
            <xdr:cNvGrpSpPr/>
          </xdr:nvGrpSpPr>
          <xdr:grpSpPr>
            <a:xfrm>
              <a:off x="7917180" y="2659380"/>
              <a:ext cx="6047653" cy="3404470"/>
              <a:chOff x="6208012" y="78400727"/>
              <a:chExt cx="6070065" cy="3480029"/>
            </a:xfrm>
          </xdr:grpSpPr>
          <xdr:graphicFrame macro="">
            <xdr:nvGraphicFramePr>
              <xdr:cNvPr id="42" name="Diagrama 41">
                <a:extLst>
                  <a:ext uri="{FF2B5EF4-FFF2-40B4-BE49-F238E27FC236}">
                    <a16:creationId xmlns:a16="http://schemas.microsoft.com/office/drawing/2014/main" id="{3BF6511F-2FAE-8F56-F7E0-28ADB4379E21}"/>
                  </a:ext>
                </a:extLst>
              </xdr:cNvPr>
              <xdr:cNvGraphicFramePr>
                <a:graphicFrameLocks/>
              </xdr:cNvGraphicFramePr>
            </xdr:nvGraphicFramePr>
            <xdr:xfrm>
              <a:off x="6208012" y="78400727"/>
              <a:ext cx="6070065" cy="3480029"/>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3" name="Grupė 42">
                <a:extLst>
                  <a:ext uri="{FF2B5EF4-FFF2-40B4-BE49-F238E27FC236}">
                    <a16:creationId xmlns:a16="http://schemas.microsoft.com/office/drawing/2014/main" id="{7B013983-5F36-27DB-B47B-758FED6BB291}"/>
                  </a:ext>
                </a:extLst>
              </xdr:cNvPr>
              <xdr:cNvGrpSpPr/>
            </xdr:nvGrpSpPr>
            <xdr:grpSpPr>
              <a:xfrm>
                <a:off x="9710725" y="78654785"/>
                <a:ext cx="1187873" cy="2900541"/>
                <a:chOff x="12615673" y="79893420"/>
                <a:chExt cx="1187874" cy="2896076"/>
              </a:xfrm>
            </xdr:grpSpPr>
            <xdr:cxnSp macro="">
              <xdr:nvCxnSpPr>
                <xdr:cNvPr id="44" name="Tiesioji jungtis 43">
                  <a:extLst>
                    <a:ext uri="{FF2B5EF4-FFF2-40B4-BE49-F238E27FC236}">
                      <a16:creationId xmlns:a16="http://schemas.microsoft.com/office/drawing/2014/main" id="{E1044041-A87C-A0D9-1A6A-94CD999FC66D}"/>
                    </a:ext>
                  </a:extLst>
                </xdr:cNvPr>
                <xdr:cNvCxnSpPr/>
              </xdr:nvCxnSpPr>
              <xdr:spPr>
                <a:xfrm flipV="1">
                  <a:off x="12625276" y="79941662"/>
                  <a:ext cx="0" cy="2847834"/>
                </a:xfrm>
                <a:prstGeom prst="line">
                  <a:avLst/>
                </a:prstGeom>
                <a:ln>
                  <a:prstDash val="dash"/>
                </a:ln>
                <a:effectLst>
                  <a:outerShdw blurRad="40000" dist="20000" dir="5400000" rotWithShape="0">
                    <a:srgbClr val="000000">
                      <a:alpha val="0"/>
                    </a:srgbClr>
                  </a:outerShdw>
                </a:effectLst>
              </xdr:spPr>
              <xdr:style>
                <a:lnRef idx="2">
                  <a:schemeClr val="accent1"/>
                </a:lnRef>
                <a:fillRef idx="0">
                  <a:schemeClr val="accent1"/>
                </a:fillRef>
                <a:effectRef idx="1">
                  <a:schemeClr val="accent1"/>
                </a:effectRef>
                <a:fontRef idx="minor">
                  <a:schemeClr val="tx1"/>
                </a:fontRef>
              </xdr:style>
            </xdr:cxnSp>
            <xdr:cxnSp macro="">
              <xdr:nvCxnSpPr>
                <xdr:cNvPr id="45" name="Tiesioji rodyklės jungtis 44">
                  <a:extLst>
                    <a:ext uri="{FF2B5EF4-FFF2-40B4-BE49-F238E27FC236}">
                      <a16:creationId xmlns:a16="http://schemas.microsoft.com/office/drawing/2014/main" id="{E2C5A766-F13B-4FF8-74DF-554D2D97E099}"/>
                    </a:ext>
                  </a:extLst>
                </xdr:cNvPr>
                <xdr:cNvCxnSpPr/>
              </xdr:nvCxnSpPr>
              <xdr:spPr>
                <a:xfrm>
                  <a:off x="12615673" y="80181669"/>
                  <a:ext cx="1170342" cy="0"/>
                </a:xfrm>
                <a:prstGeom prst="straightConnector1">
                  <a:avLst/>
                </a:prstGeom>
                <a:ln>
                  <a:tailEnd type="triangle"/>
                </a:ln>
                <a:effectLst>
                  <a:outerShdw blurRad="40000" dist="20000" dir="5400000" rotWithShape="0">
                    <a:srgbClr val="000000">
                      <a:alpha val="0"/>
                    </a:srgb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46" name="TextBox 45">
                  <a:extLst>
                    <a:ext uri="{FF2B5EF4-FFF2-40B4-BE49-F238E27FC236}">
                      <a16:creationId xmlns:a16="http://schemas.microsoft.com/office/drawing/2014/main" id="{507126FE-D1DD-59E3-661B-D54F49CE1154}"/>
                    </a:ext>
                  </a:extLst>
                </xdr:cNvPr>
                <xdr:cNvSpPr txBox="1"/>
              </xdr:nvSpPr>
              <xdr:spPr>
                <a:xfrm>
                  <a:off x="12703332" y="79893420"/>
                  <a:ext cx="1100215" cy="237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latin typeface="Arial" panose="020B0604020202020204" pitchFamily="34" charset="0"/>
                      <a:cs typeface="Arial" panose="020B0604020202020204" pitchFamily="34" charset="0"/>
                    </a:rPr>
                    <a:t>Projekcija</a:t>
                  </a:r>
                </a:p>
              </xdr:txBody>
            </xdr:sp>
          </xdr:grpSp>
        </xdr:grpSp>
        <xdr:grpSp>
          <xdr:nvGrpSpPr>
            <xdr:cNvPr id="34" name="Grupė 33">
              <a:extLst>
                <a:ext uri="{FF2B5EF4-FFF2-40B4-BE49-F238E27FC236}">
                  <a16:creationId xmlns:a16="http://schemas.microsoft.com/office/drawing/2014/main" id="{5AD2E4CE-1DB2-DC0C-885C-433A7D7BCF73}"/>
                </a:ext>
              </a:extLst>
            </xdr:cNvPr>
            <xdr:cNvGrpSpPr/>
          </xdr:nvGrpSpPr>
          <xdr:grpSpPr>
            <a:xfrm>
              <a:off x="11879580" y="3634740"/>
              <a:ext cx="3108960" cy="2369820"/>
              <a:chOff x="11879580" y="3634740"/>
              <a:chExt cx="3108960" cy="2369820"/>
            </a:xfrm>
          </xdr:grpSpPr>
          <xdr:sp macro="" textlink="">
            <xdr:nvSpPr>
              <xdr:cNvPr id="37" name="TextBox 36">
                <a:extLst>
                  <a:ext uri="{FF2B5EF4-FFF2-40B4-BE49-F238E27FC236}">
                    <a16:creationId xmlns:a16="http://schemas.microsoft.com/office/drawing/2014/main" id="{E744D004-44AB-D190-8CC1-A51F526B48CE}"/>
                  </a:ext>
                </a:extLst>
              </xdr:cNvPr>
              <xdr:cNvSpPr txBox="1"/>
            </xdr:nvSpPr>
            <xdr:spPr>
              <a:xfrm>
                <a:off x="12428220" y="3634740"/>
                <a:ext cx="256032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Gyventojų skaičius</a:t>
                </a:r>
              </a:p>
            </xdr:txBody>
          </xdr:sp>
          <xdr:sp macro="" textlink="">
            <xdr:nvSpPr>
              <xdr:cNvPr id="38" name="TextBox 37">
                <a:extLst>
                  <a:ext uri="{FF2B5EF4-FFF2-40B4-BE49-F238E27FC236}">
                    <a16:creationId xmlns:a16="http://schemas.microsoft.com/office/drawing/2014/main" id="{83B88F0F-14E8-6F91-AC0A-0961E06BBD94}"/>
                  </a:ext>
                </a:extLst>
              </xdr:cNvPr>
              <xdr:cNvSpPr txBox="1"/>
            </xdr:nvSpPr>
            <xdr:spPr>
              <a:xfrm>
                <a:off x="11971020" y="4053840"/>
                <a:ext cx="256032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65+ m. amžiaus gyventojai</a:t>
                </a:r>
              </a:p>
            </xdr:txBody>
          </xdr:sp>
          <xdr:sp macro="" textlink="">
            <xdr:nvSpPr>
              <xdr:cNvPr id="39" name="TextBox 38">
                <a:extLst>
                  <a:ext uri="{FF2B5EF4-FFF2-40B4-BE49-F238E27FC236}">
                    <a16:creationId xmlns:a16="http://schemas.microsoft.com/office/drawing/2014/main" id="{92AF45E3-ED65-BDC5-939E-154C45DD1F03}"/>
                  </a:ext>
                </a:extLst>
              </xdr:cNvPr>
              <xdr:cNvSpPr txBox="1"/>
            </xdr:nvSpPr>
            <xdr:spPr>
              <a:xfrm>
                <a:off x="13891260" y="4762500"/>
                <a:ext cx="1021080" cy="662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a:t>15–64 m. </a:t>
                </a:r>
              </a:p>
              <a:p>
                <a:pPr algn="ctr"/>
                <a:r>
                  <a:rPr lang="lt-LT" sz="1100"/>
                  <a:t>amžiaus gyventojai</a:t>
                </a:r>
              </a:p>
            </xdr:txBody>
          </xdr:sp>
          <xdr:sp macro="" textlink="">
            <xdr:nvSpPr>
              <xdr:cNvPr id="40" name="TextBox 39">
                <a:extLst>
                  <a:ext uri="{FF2B5EF4-FFF2-40B4-BE49-F238E27FC236}">
                    <a16:creationId xmlns:a16="http://schemas.microsoft.com/office/drawing/2014/main" id="{D4655CE9-E25E-B09D-FA8D-28732EFA68C2}"/>
                  </a:ext>
                </a:extLst>
              </xdr:cNvPr>
              <xdr:cNvSpPr txBox="1"/>
            </xdr:nvSpPr>
            <xdr:spPr>
              <a:xfrm>
                <a:off x="11879580" y="5539740"/>
                <a:ext cx="256032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0–14 m. amžiaus gyventojai</a:t>
                </a:r>
              </a:p>
            </xdr:txBody>
          </xdr:sp>
          <xdr:sp macro="" textlink="">
            <xdr:nvSpPr>
              <xdr:cNvPr id="41" name="TextBox 40">
                <a:extLst>
                  <a:ext uri="{FF2B5EF4-FFF2-40B4-BE49-F238E27FC236}">
                    <a16:creationId xmlns:a16="http://schemas.microsoft.com/office/drawing/2014/main" id="{55B7A47E-7BC6-5292-D98C-ADA2F352F562}"/>
                  </a:ext>
                </a:extLst>
              </xdr:cNvPr>
              <xdr:cNvSpPr txBox="1"/>
            </xdr:nvSpPr>
            <xdr:spPr>
              <a:xfrm>
                <a:off x="11925300" y="5295900"/>
                <a:ext cx="256032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15–49 m. amžiaus moterys</a:t>
                </a:r>
              </a:p>
            </xdr:txBody>
          </xdr:sp>
        </xdr:grpSp>
      </xdr:grpSp>
      <xdr:sp macro="" textlink="">
        <xdr:nvSpPr>
          <xdr:cNvPr id="32" name="Dešinysis riestinis skliaustas 31">
            <a:extLst>
              <a:ext uri="{FF2B5EF4-FFF2-40B4-BE49-F238E27FC236}">
                <a16:creationId xmlns:a16="http://schemas.microsoft.com/office/drawing/2014/main" id="{ACC4F786-5FF2-BF1E-F8AE-35057D99E48E}"/>
              </a:ext>
            </a:extLst>
          </xdr:cNvPr>
          <xdr:cNvSpPr/>
        </xdr:nvSpPr>
        <xdr:spPr>
          <a:xfrm>
            <a:off x="13563600" y="4457700"/>
            <a:ext cx="342900" cy="1074420"/>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lt-LT"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7843</xdr:colOff>
      <xdr:row>3</xdr:row>
      <xdr:rowOff>91888</xdr:rowOff>
    </xdr:from>
    <xdr:to>
      <xdr:col>1</xdr:col>
      <xdr:colOff>7482840</xdr:colOff>
      <xdr:row>22</xdr:row>
      <xdr:rowOff>45720</xdr:rowOff>
    </xdr:to>
    <xdr:grpSp>
      <xdr:nvGrpSpPr>
        <xdr:cNvPr id="4" name="Grupė 3">
          <a:extLst>
            <a:ext uri="{FF2B5EF4-FFF2-40B4-BE49-F238E27FC236}">
              <a16:creationId xmlns:a16="http://schemas.microsoft.com/office/drawing/2014/main" id="{A2B5D7ED-5F78-A2D2-29D1-FD7142BC52E0}"/>
            </a:ext>
          </a:extLst>
        </xdr:cNvPr>
        <xdr:cNvGrpSpPr/>
      </xdr:nvGrpSpPr>
      <xdr:grpSpPr>
        <a:xfrm>
          <a:off x="678403" y="625288"/>
          <a:ext cx="7474997" cy="3283772"/>
          <a:chOff x="680197" y="683558"/>
          <a:chExt cx="8046160" cy="3770612"/>
        </a:xfrm>
      </xdr:grpSpPr>
      <xdr:sp macro="" textlink="">
        <xdr:nvSpPr>
          <xdr:cNvPr id="3" name="Stačiakampis 2">
            <a:extLst>
              <a:ext uri="{FF2B5EF4-FFF2-40B4-BE49-F238E27FC236}">
                <a16:creationId xmlns:a16="http://schemas.microsoft.com/office/drawing/2014/main" id="{94D76EFD-2496-42FF-A40F-57C07A0DF6B5}"/>
              </a:ext>
            </a:extLst>
          </xdr:cNvPr>
          <xdr:cNvSpPr/>
        </xdr:nvSpPr>
        <xdr:spPr bwMode="auto">
          <a:xfrm>
            <a:off x="2689506" y="1066922"/>
            <a:ext cx="5895924" cy="2796910"/>
          </a:xfrm>
          <a:prstGeom prst="rect">
            <a:avLst/>
          </a:prstGeom>
          <a:solidFill>
            <a:srgbClr val="E8E2E7">
              <a:alpha val="60000"/>
            </a:srgbClr>
          </a:solidFill>
          <a:ln w="25400" cap="flat" cmpd="sng" algn="ctr">
            <a:no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lt-LT" sz="18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xdr:txBody>
      </xdr:sp>
      <xdr:graphicFrame macro="">
        <xdr:nvGraphicFramePr>
          <xdr:cNvPr id="2" name="Diagrama 1">
            <a:extLst>
              <a:ext uri="{FF2B5EF4-FFF2-40B4-BE49-F238E27FC236}">
                <a16:creationId xmlns:a16="http://schemas.microsoft.com/office/drawing/2014/main" id="{9E5C0340-6C6B-4B9E-938C-D27CB0E65CAB}"/>
              </a:ext>
            </a:extLst>
          </xdr:cNvPr>
          <xdr:cNvGraphicFramePr>
            <a:graphicFrameLocks/>
          </xdr:cNvGraphicFramePr>
        </xdr:nvGraphicFramePr>
        <xdr:xfrm>
          <a:off x="680197" y="683558"/>
          <a:ext cx="8046160" cy="3770612"/>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147255</xdr:colOff>
      <xdr:row>3</xdr:row>
      <xdr:rowOff>122514</xdr:rowOff>
    </xdr:from>
    <xdr:to>
      <xdr:col>1</xdr:col>
      <xdr:colOff>7025640</xdr:colOff>
      <xdr:row>27</xdr:row>
      <xdr:rowOff>68580</xdr:rowOff>
    </xdr:to>
    <xdr:graphicFrame macro="">
      <xdr:nvGraphicFramePr>
        <xdr:cNvPr id="4" name="Diagrama 3">
          <a:extLst>
            <a:ext uri="{FF2B5EF4-FFF2-40B4-BE49-F238E27FC236}">
              <a16:creationId xmlns:a16="http://schemas.microsoft.com/office/drawing/2014/main" id="{8070C17F-9008-457A-8FAA-5CC7AF51E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1">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tabColor theme="7" tint="-0.249977111117893"/>
    <pageSetUpPr autoPageBreaks="0"/>
  </sheetPr>
  <dimension ref="A1:F51"/>
  <sheetViews>
    <sheetView showGridLines="0" showRowColHeaders="0" tabSelected="1" zoomScaleNormal="100" workbookViewId="0">
      <selection activeCell="A3" sqref="A3"/>
    </sheetView>
  </sheetViews>
  <sheetFormatPr defaultColWidth="8.69921875" defaultRowHeight="13.8"/>
  <cols>
    <col min="1" max="1" width="5" style="1" customWidth="1"/>
    <col min="2" max="2" width="160.09765625" style="1" customWidth="1"/>
    <col min="3" max="3" width="6.69921875" style="1" customWidth="1"/>
    <col min="4" max="16384" width="8.69921875" style="1"/>
  </cols>
  <sheetData>
    <row r="1" spans="1:6" ht="109.95" customHeight="1" thickBot="1">
      <c r="A1" s="539" t="s">
        <v>354</v>
      </c>
      <c r="B1" s="12"/>
      <c r="C1" s="13"/>
      <c r="D1" t="s">
        <v>295</v>
      </c>
    </row>
    <row r="2" spans="1:6">
      <c r="B2" s="4"/>
      <c r="C2" s="5"/>
      <c r="D2" s="360" t="s">
        <v>2</v>
      </c>
    </row>
    <row r="3" spans="1:6" ht="56.4" customHeight="1">
      <c r="B3" s="447" t="s">
        <v>345</v>
      </c>
      <c r="C3" s="448"/>
    </row>
    <row r="4" spans="1:6" ht="9.6" customHeight="1">
      <c r="B4" s="6"/>
      <c r="C4" s="7"/>
    </row>
    <row r="5" spans="1:6">
      <c r="B5" s="449" t="s">
        <v>353</v>
      </c>
      <c r="C5" s="450"/>
    </row>
    <row r="6" spans="1:6" ht="9.6" customHeight="1">
      <c r="B6" s="8"/>
      <c r="C6" s="9"/>
    </row>
    <row r="7" spans="1:6">
      <c r="B7" s="230"/>
      <c r="C7" s="5"/>
    </row>
    <row r="8" spans="1:6" ht="17.399999999999999">
      <c r="B8" s="455" t="s">
        <v>316</v>
      </c>
      <c r="C8" s="456"/>
    </row>
    <row r="9" spans="1:6" ht="19.8" customHeight="1">
      <c r="B9" s="230"/>
      <c r="C9" s="5"/>
      <c r="D9"/>
      <c r="F9"/>
    </row>
    <row r="10" spans="1:6" ht="19.8" customHeight="1">
      <c r="B10" s="451" t="s">
        <v>3</v>
      </c>
      <c r="C10" s="452"/>
      <c r="D10"/>
      <c r="F10"/>
    </row>
    <row r="11" spans="1:6" ht="19.8" customHeight="1">
      <c r="B11" s="333"/>
      <c r="C11" s="10"/>
      <c r="D11"/>
      <c r="F11"/>
    </row>
    <row r="12" spans="1:6" s="328" customFormat="1" ht="16.8" customHeight="1">
      <c r="B12" s="332" t="str">
        <f>+'1 pav.'!B3</f>
        <v>1 pav. Lietuvos gyventojų skaičiaus ir amžiaus struktūrų pokyčiai, 1990–2050 m.</v>
      </c>
      <c r="C12" s="329"/>
      <c r="D12" s="330"/>
      <c r="F12" s="330"/>
    </row>
    <row r="13" spans="1:6" s="328" customFormat="1" ht="16.8" customHeight="1">
      <c r="B13" s="332" t="str">
        <f>+'2 pav.'!B3</f>
        <v>2 pav. Gyventojų skaičiaus kaitos veiksniai</v>
      </c>
      <c r="C13" s="329"/>
      <c r="D13" s="330"/>
      <c r="F13" s="330"/>
    </row>
    <row r="14" spans="1:6" s="328" customFormat="1" ht="16.8" customHeight="1">
      <c r="B14" s="332" t="str">
        <f>+'3 pav.'!B3</f>
        <v>3 pav. Remiantis pagrindiniu scenarijumi projektuojama, kad ateityje reikšmingai išaugs 65 m. ir vyresnių amžiaus gyventojų skaičius, o darbingo – mažės</v>
      </c>
      <c r="C14" s="329"/>
      <c r="D14" s="330"/>
      <c r="F14" s="330"/>
    </row>
    <row r="15" spans="1:6" s="328" customFormat="1" ht="16.8" customHeight="1">
      <c r="B15" s="332" t="str">
        <f>+'4 pav.'!B3</f>
        <v>4 pav. Pagal pagrindinį scenarijų ilguoju laikotarpiu šalies potencialiojo BVP augimas lėtės ir 2050 m. sieks 1,4 proc.</v>
      </c>
      <c r="C15" s="329"/>
      <c r="D15" s="330"/>
      <c r="F15" s="330"/>
    </row>
    <row r="16" spans="1:6" s="328" customFormat="1" ht="16.8" customHeight="1">
      <c r="B16" s="332" t="str">
        <f>+'1 lentelė'!B3</f>
        <v>1 lentelė. Makroekonominės ir demografinės projekcijos pagal pagrindinį scenarijų</v>
      </c>
      <c r="C16" s="329"/>
      <c r="D16" s="330"/>
      <c r="F16" s="330"/>
    </row>
    <row r="17" spans="2:6" s="328" customFormat="1" ht="16.8" customHeight="1">
      <c r="B17" s="332" t="str">
        <f>+'5 pav.'!B3</f>
        <v>5 pav. Su visuomenės senėjimu susijusios išlaidos bėgant laikui augs ir tai didins spaudimą viešiesiems finansams</v>
      </c>
      <c r="C17" s="329"/>
      <c r="D17" s="330"/>
      <c r="F17" s="330"/>
    </row>
    <row r="18" spans="2:6" s="328" customFormat="1" ht="16.8" customHeight="1">
      <c r="B18" s="332" t="str">
        <f>+'2 lentelė'!B3</f>
        <v>2 lentelė. VK FI projektuoja, kad su senėjimu susijusios išlaidos 2025–2050 m. augs labiau nei EK projekcijose</v>
      </c>
      <c r="C18" s="329"/>
      <c r="D18" s="330"/>
      <c r="F18" s="330"/>
    </row>
    <row r="19" spans="2:6" s="328" customFormat="1" ht="16.8" customHeight="1">
      <c r="B19" s="332" t="str">
        <f>+'6 pav.'!B3</f>
        <v>6 pav. 2023 m. Lietuvoje 65 m. ir vyresnių gyventojų skurdo rizikos lygis išlieka vienas didžiausių ES</v>
      </c>
      <c r="C19" s="329"/>
      <c r="D19" s="330"/>
      <c r="F19" s="330"/>
    </row>
    <row r="20" spans="2:6" s="328" customFormat="1" ht="31.2" customHeight="1">
      <c r="B20" s="332" t="str">
        <f>+'7 pav.'!B3</f>
        <v>7 pav. Pagal pagrindinį scenarijų, projektuojama, kad ilguoju laikotarpiu senatvės pensijos gavėjų skaičius augs, o vidutinė neto pajamų pakeitimo norma (pagal socialinio draudimo pensiją) nuo 2028 m. nežymiai sumažės</v>
      </c>
      <c r="C20" s="329"/>
      <c r="D20" s="330"/>
      <c r="F20" s="330"/>
    </row>
    <row r="21" spans="2:6" s="328" customFormat="1" ht="16.8" customHeight="1">
      <c r="B21" s="332" t="str">
        <f>+'8 pav.'!B3</f>
        <v>8 pav. VK FI vertinimu, ilguoju laikotarpiu demografijos poveikis lems didėjantį išlaidų senatvės pensijoms ir BVP santykį</v>
      </c>
      <c r="C21" s="329"/>
      <c r="D21" s="330"/>
      <c r="F21" s="330"/>
    </row>
    <row r="22" spans="2:6" s="328" customFormat="1" ht="16.8" customHeight="1">
      <c r="B22" s="332" t="str">
        <f>+'9 pav.'!B3</f>
        <v>9 pav. Pagal pagrindinį scenarijų projektuojama, kad teigiama grynoji migracija* ilguoju laikotarpiu vis labiau didins išlaidų senatvės pensijoms ir BVP santykį</v>
      </c>
      <c r="C22" s="329"/>
      <c r="D22" s="330"/>
      <c r="F22" s="330" t="s">
        <v>2</v>
      </c>
    </row>
    <row r="23" spans="2:6" s="328" customFormat="1" ht="16.8" customHeight="1">
      <c r="B23" s="332" t="str">
        <f>+'10 pav.'!B3</f>
        <v>10 pav.	 Gyventojams senstant 2023 m. valdžios sektoriaus būtinosios ir ilgalaikės sveikatos priežiūros išlaidos vienam gyventojui didėja</v>
      </c>
      <c r="C23" s="331"/>
      <c r="D23" s="330"/>
      <c r="F23" s="330"/>
    </row>
    <row r="24" spans="2:6" s="328" customFormat="1" ht="16.8" customHeight="1">
      <c r="B24" s="332" t="str">
        <f>+'11 pav.'!B3</f>
        <v>11 pav. Nuo 2015 m. Lietuvoje 0–17 m. amžiaus grupės asmenų skurdo rizikos lygis sparčiai mažėjo, o nuo 2021 m. buvo žemesnis ir už ES-27 vidurkį</v>
      </c>
      <c r="C24" s="331"/>
      <c r="D24" s="330"/>
      <c r="F24" s="330"/>
    </row>
    <row r="25" spans="2:6" s="328" customFormat="1" ht="16.8" customHeight="1">
      <c r="B25" s="332" t="str">
        <f>+'12 pav.'!B3</f>
        <v>12 pav. Mažėjantis gimstamumas mažina ir motinystės–tėvystės išmokų gavėjų skaičių</v>
      </c>
      <c r="C25" s="331"/>
      <c r="D25" s="330"/>
      <c r="F25" s="330"/>
    </row>
    <row r="26" spans="2:6" s="328" customFormat="1" ht="16.8" customHeight="1">
      <c r="B26" s="332" t="str">
        <f>+'13 pav.'!B3</f>
        <v>13 pav.	 Valdžios sektoriaus deficito išaugimą didele dalimi lemia senėjimo kaštai</v>
      </c>
      <c r="C26" s="331"/>
      <c r="D26" s="330"/>
      <c r="F26" s="330"/>
    </row>
    <row r="27" spans="2:6" s="328" customFormat="1" ht="16.8" customHeight="1">
      <c r="B27" s="332" t="str">
        <f>+'14 pav.'!B3</f>
        <v>14 pav. 	Ilguoju laikotarpiu su visuomenės senėjimu susiję kaštai didins spaudimą augti VS skolai. Pagal pagrindinį scenarijų ji viršytų Mastrichto kriterijų ir 2050 m. siektų beveik 80 proc. BVP</v>
      </c>
      <c r="C27" s="331"/>
      <c r="D27" s="330"/>
      <c r="F27" s="330"/>
    </row>
    <row r="28" spans="2:6" s="328" customFormat="1" ht="16.8" customHeight="1">
      <c r="B28" s="332" t="str">
        <f>+'15 pav.'!B3</f>
        <v>15 pav.	 Valdžios sektoriaus skolos ir BVP santykį 2025–2050 m. labiausiai didins pirminis deficitas ir realioji palūkanų norma, o realusis BVP šio santykio augimą lėtins</v>
      </c>
      <c r="C28" s="331"/>
      <c r="D28" s="330"/>
      <c r="F28" s="330"/>
    </row>
    <row r="29" spans="2:6" s="328" customFormat="1" ht="16.8" customHeight="1">
      <c r="B29" s="332" t="str">
        <f>+'16 pav.'!B3</f>
        <v xml:space="preserve">16 pav.	 Projektuojama, kad ilguoju laikotarpiu išlaidos VS skolos palūkanų mokėjimams gali artėti 3 proc. BVP link </v>
      </c>
      <c r="C29" s="331"/>
      <c r="D29" s="330"/>
      <c r="F29" s="330"/>
    </row>
    <row r="30" spans="2:6" s="328" customFormat="1" ht="16.8" customHeight="1">
      <c r="B30" s="332" t="str">
        <f>+'17 pav.'!B3</f>
        <v>17 pav.	 Gyventojų skaičių pagal skirtingus scenarijus lemia skirtingos grynosios migracijos prielaidos</v>
      </c>
      <c r="C30" s="331"/>
      <c r="D30" s="330"/>
      <c r="F30" s="330"/>
    </row>
    <row r="31" spans="2:6" s="328" customFormat="1" ht="16.8" customHeight="1">
      <c r="B31" s="332" t="str">
        <f>+'18 pav.'!B3</f>
        <v xml:space="preserve">18 pav. Su senėjimu susijusių išlaidų pokyčiai pagal skirtingus scenarijus 2025–2050 m. </v>
      </c>
      <c r="C31" s="331"/>
      <c r="D31" s="330"/>
      <c r="F31" s="330"/>
    </row>
    <row r="32" spans="2:6" s="328" customFormat="1" ht="16.8" customHeight="1">
      <c r="B32" s="332" t="str">
        <f>+'19 pav.'!B3</f>
        <v>19 pav. Esant didesnei teigiamai migracijai nei numatoma pagrindiniame scenarijuje, vidutinė neto pajamų pakeitimo norma, tikėtina, išliks stabili ir sieks apie 50 proc.</v>
      </c>
      <c r="C32" s="331"/>
      <c r="D32" s="330"/>
      <c r="F32" s="330"/>
    </row>
    <row r="33" spans="1:6" s="328" customFormat="1" ht="16.8" customHeight="1">
      <c r="B33" s="332" t="str">
        <f>+'20 pav.'!B3</f>
        <v>20 pav. 	Demografinės prielaidos nuosaikiai veikia ilgojo laikotarpio VS skolos dinamiką. Išlieka rizika viršyti Mastrichto kriterijaus ribą</v>
      </c>
      <c r="C33" s="331"/>
      <c r="D33" s="330"/>
      <c r="F33" s="330"/>
    </row>
    <row r="34" spans="1:6" s="328" customFormat="1" ht="16.8" customHeight="1">
      <c r="B34" s="332" t="str">
        <f>+'21 pav.'!B3</f>
        <v>21 pav.	 Net ir esant palankesnėms, nei pagrindiniame scenarijuje, realiojo BVP ar palūkanų normos prielaidoms, išlieka rizika VS skolai viršyti 60 proc. BVP ribą 2050 m.</v>
      </c>
      <c r="C34" s="331"/>
      <c r="D34" s="330"/>
      <c r="F34" s="330"/>
    </row>
    <row r="35" spans="1:6" s="328" customFormat="1" ht="31.2" customHeight="1">
      <c r="B35" s="332" t="str">
        <f>+'22 pav.'!B3</f>
        <v>22 pav.	 Ilguoju laikotarpiu išlaikant 1 ar 1,5 proc. BVP struktūrinį deficitą, VS skola, tikėtina, neaugtų. Tačiau nedidinant VS pajamų ir BVP santykio, išaugs rizika, kad mažės teikiamų viešųjų paslaugų kiekis ar kokybė, prastės socialinis tvarumas</v>
      </c>
      <c r="C35" s="331"/>
      <c r="D35" s="330"/>
      <c r="F35" s="330"/>
    </row>
    <row r="36" spans="1:6" s="328" customFormat="1" ht="16.8" customHeight="1">
      <c r="B36" s="332" t="str">
        <f>+'3 lentelė'!B3</f>
        <v>3 lentelė. Ilgojo laikotarpio VS finansų tvarumo rizikos rodikliai pagal pagrindinį VK FI scenarijų, proc. p. BVP</v>
      </c>
      <c r="C36" s="331"/>
      <c r="D36" s="330"/>
      <c r="F36" s="330"/>
    </row>
    <row r="37" spans="1:6" ht="11.4" customHeight="1">
      <c r="A37" s="3"/>
      <c r="B37" s="20"/>
      <c r="C37" s="14"/>
      <c r="D37"/>
      <c r="F37"/>
    </row>
    <row r="38" spans="1:6" ht="9.6" customHeight="1">
      <c r="B38" s="15"/>
      <c r="C38" s="16"/>
    </row>
    <row r="39" spans="1:6" ht="17.399999999999999" customHeight="1">
      <c r="B39" s="453" t="s">
        <v>1</v>
      </c>
      <c r="C39" s="454"/>
    </row>
    <row r="40" spans="1:6" ht="9.6" customHeight="1">
      <c r="B40" s="17"/>
      <c r="C40" s="18"/>
    </row>
    <row r="41" spans="1:6" ht="16.8" customHeight="1">
      <c r="B41" s="20" t="str">
        <f>+'2 priedas.'!B3</f>
        <v>2 priedas. Naudoti duomenys ir šaltiniai</v>
      </c>
      <c r="C41" s="19"/>
    </row>
    <row r="42" spans="1:6" ht="16.8" customHeight="1">
      <c r="B42" s="20" t="str">
        <f>+'3 priedas.'!B3</f>
        <v>3 priedas. Grynoji migracija pagal pilietybę</v>
      </c>
      <c r="C42" s="19"/>
    </row>
    <row r="43" spans="1:6" ht="16.8" customHeight="1">
      <c r="B43" s="20" t="str">
        <f>+'4 priedas.'!B3</f>
        <v>4 priedas. Makroekonominės ir demografinės projekcijos</v>
      </c>
      <c r="C43" s="19"/>
    </row>
    <row r="44" spans="1:6" ht="16.8" customHeight="1">
      <c r="B44" s="20" t="str">
        <f>+'5 priedas.'!B3</f>
        <v>5 priedas. Su visuomenės senėjimu susijusių išlaidų skaičiavimo metodikos</v>
      </c>
      <c r="C44" s="19"/>
    </row>
    <row r="45" spans="1:6" ht="16.8" customHeight="1">
      <c r="B45" s="20" t="str">
        <f>+'6 priedas.'!B3</f>
        <v>6 priedas. Fiskalinės projekcijos</v>
      </c>
      <c r="C45" s="19"/>
    </row>
    <row r="46" spans="1:6" ht="16.8" customHeight="1">
      <c r="B46" s="20" t="str">
        <f>+'7 priedas.'!B3</f>
        <v>7 priedas. 2013–2022 m. laikotarpiu reikšmingai didėjo vyresnio amžiaus Lietuvos švietimo darbuotojų dalis</v>
      </c>
      <c r="C46" s="19"/>
    </row>
    <row r="47" spans="1:6" ht="16.8" customHeight="1">
      <c r="B47" s="20" t="str">
        <f>+'8 priedas.'!B3</f>
        <v>8 priedas. Valdžios sektoriaus skolos projekcijos</v>
      </c>
      <c r="C47" s="19"/>
    </row>
    <row r="48" spans="1:6" ht="16.8" customHeight="1">
      <c r="B48" s="20" t="str">
        <f>+'9 priedas. 1 lentelė. '!B3</f>
        <v>9 priedas. 1 lentelė. Ilgojo laikotarpio VS finansų tvarumo rizikos rodiklis S1, p. p. BVP</v>
      </c>
      <c r="C48" s="19"/>
    </row>
    <row r="49" spans="1:4" ht="16.8" customHeight="1">
      <c r="B49" s="20" t="str">
        <f>+'9 priedas. 2 lentelė. '!B3</f>
        <v>9 priedas. 2 lentelė. Ilgojo laikotarpio VS finansų tvarumo rizikos rodiklis S2, p. p. BVP</v>
      </c>
      <c r="C49" s="19"/>
      <c r="D49" s="2"/>
    </row>
    <row r="50" spans="1:4" ht="13.2" customHeight="1">
      <c r="B50" s="20"/>
      <c r="C50" s="19"/>
      <c r="D50" s="2"/>
    </row>
    <row r="51" spans="1:4" ht="14.4" thickBot="1">
      <c r="A51" s="1" t="s">
        <v>2</v>
      </c>
      <c r="B51" s="21"/>
      <c r="C51" s="11"/>
    </row>
  </sheetData>
  <mergeCells count="5">
    <mergeCell ref="B3:C3"/>
    <mergeCell ref="B5:C5"/>
    <mergeCell ref="B10:C10"/>
    <mergeCell ref="B39:C39"/>
    <mergeCell ref="B8:C8"/>
  </mergeCells>
  <hyperlinks>
    <hyperlink ref="B8:C8" location="'GRAFINĖ SANTRAUKA'!A1" display="GRAFINĖ SANTRAUKA" xr:uid="{2C198AAA-9E66-43C9-8A12-C8FD8371A80B}"/>
    <hyperlink ref="B12" location="'1 pav.'!A1" display="'1 pav.'!A1" xr:uid="{69CCB971-FADD-43D5-ADBD-3FBF6DF71A20}"/>
    <hyperlink ref="B13" location="'2 pav.'!A1" display="'2 pav.'!A1" xr:uid="{01343C6D-6D02-48F9-8AE0-176D45D965EE}"/>
    <hyperlink ref="B14" location="'3 pav.'!A1" display="'3 pav.'!A1" xr:uid="{372FDC93-D2C1-4012-BF42-E8563422DA48}"/>
    <hyperlink ref="B15" location="'4 pav.'!A1" display="'4 pav.'!A1" xr:uid="{0668EF9A-0B36-41C6-B400-C20E6F5DEC84}"/>
    <hyperlink ref="B16" location="'1 lentelė'!A1" display="'1 lentelė'!A1" xr:uid="{D1261A99-3128-4778-850F-12031F9DD3FC}"/>
    <hyperlink ref="B17" location="'5 pav.'!A1" display="'5 pav.'!A1" xr:uid="{F4ACD398-1F04-4B8D-AAE8-AC24EBD48DB4}"/>
    <hyperlink ref="B18" location="'2 lentelė'!A1" display="'2 lentelė'!A1" xr:uid="{88C75EC8-7F15-4B94-86D8-F0F33B05A81B}"/>
    <hyperlink ref="B19" location="'6 pav.'!A1" display="'6 pav.'!A1" xr:uid="{671AE52C-9267-426C-AD16-DD4CD8570E93}"/>
    <hyperlink ref="B20" location="'7 pav.'!A1" display="'7 pav.'!A1" xr:uid="{D1A215E4-5455-4CCA-BCA6-849EEED9E6CE}"/>
    <hyperlink ref="B21" location="'8 pav.'!A1" display="'8 pav.'!A1" xr:uid="{00C18E50-7908-4705-8166-913F4F73283F}"/>
    <hyperlink ref="B22" location="'9 pav.'!A1" display="'9 pav.'!A1" xr:uid="{69006314-9ED3-4FBB-8367-C864447782F3}"/>
    <hyperlink ref="B23" location="'10 pav.'!A1" display="'10 pav.'!A1" xr:uid="{0EBE46F8-5986-4E81-828F-B5CD9D1FBA09}"/>
    <hyperlink ref="B24" location="'11 pav.'!A1" display="'11 pav.'!A1" xr:uid="{097C04A2-9E17-4B57-8509-81F805005D58}"/>
    <hyperlink ref="B25" location="'12 pav.'!A1" display="'12 pav.'!A1" xr:uid="{60A7198A-3877-485C-BCCD-3FC67C7642C9}"/>
    <hyperlink ref="B26" location="'13 pav.'!A1" display="'13 pav.'!A1" xr:uid="{132A33A5-B406-4EE1-9D62-A480996BB191}"/>
    <hyperlink ref="B27" location="'14 pav.'!A1" display="'14 pav.'!A1" xr:uid="{6D781020-AE0B-4203-B5EF-26869055163B}"/>
    <hyperlink ref="B28" location="'15 pav.'!A1" display="'15 pav.'!A1" xr:uid="{1759C18F-87C5-46B3-AE53-8511285DE58F}"/>
    <hyperlink ref="B29" location="'16 pav.'!A1" display="'16 pav.'!A1" xr:uid="{00E3A869-3DCB-4EB9-833F-33F356E4BE4B}"/>
    <hyperlink ref="B30" location="'17 pav.'!A1" display="'17 pav.'!A1" xr:uid="{45575820-ADC7-4658-BC2F-6CA011409F2A}"/>
    <hyperlink ref="B31" location="'18 pav.'!A1" display="'18 pav.'!A1" xr:uid="{EA3517F4-B29C-4F9D-89CC-4D41F8380293}"/>
    <hyperlink ref="B32" location="'19 pav.'!A1" display="'19 pav.'!A1" xr:uid="{9094A04B-BC7C-4451-AB49-DD74CE0D758F}"/>
    <hyperlink ref="B33" location="'20 pav.'!A1" display="'20 pav.'!A1" xr:uid="{11CF1763-FB8B-4915-8DB5-266842715355}"/>
    <hyperlink ref="B34" location="'21 pav.'!A1" display="'21 pav.'!A1" xr:uid="{4DF03FCA-4AA8-44B6-9ABC-8CAAAB0A7E88}"/>
    <hyperlink ref="B35" location="'22 pav.'!A1" display="'22 pav.'!A1" xr:uid="{0E912318-550A-4C7C-BC0F-CE7A84C0AB65}"/>
    <hyperlink ref="B42" location="'3 priedas.'!A1" display="'3 priedas.'!A1" xr:uid="{96925CAE-185F-4B83-A5E5-EAC5E486D953}"/>
    <hyperlink ref="B41" location="'2 priedas.'!A1" display="'2 priedas.'!A1" xr:uid="{937ED0A3-6B10-4541-B1DA-642F177AC2A6}"/>
    <hyperlink ref="B36" location="'3 lentelė'!A1" display="'3 lentelė'!A1" xr:uid="{9D9A9438-7761-4FE9-B3AD-02AF7FE3BABB}"/>
    <hyperlink ref="B43" location="'4 priedas.'!A1" display="'4 priedas.'!A1" xr:uid="{FC145498-0A6B-4FB6-9FEE-47444C861566}"/>
    <hyperlink ref="B44" location="'5 priedas.'!A1" display="'5 priedas.'!A1" xr:uid="{E66F71C1-FF6A-4978-9B88-50F98C377CA3}"/>
    <hyperlink ref="B45" location="'6 priedas.'!A1" display="'6 priedas.'!A1" xr:uid="{E3D56B6C-06B9-46C4-B985-EEC4A18BE5FB}"/>
    <hyperlink ref="B46" location="'7 priedas.'!A1" display="'7 priedas.'!A1" xr:uid="{CD61EE33-C93A-4FF6-B934-DEA9DADE3FEA}"/>
    <hyperlink ref="B47" location="'8 priedas.'!A1" display="'8 priedas.'!A1" xr:uid="{2403AE62-44A6-4046-B26E-E88BE7C248DA}"/>
    <hyperlink ref="B48" location="'9 priedas. 1 lentelė. '!A1" display="'9 priedas. 1 lentelė. '!A1" xr:uid="{99C4E1C7-91E0-4FA7-98CA-47E531B78386}"/>
    <hyperlink ref="B49" location="'9 priedas. 2 lentelė. '!A1" display="'9 priedas. 2 lentelė. '!A1" xr:uid="{21323628-597B-4F37-AF73-5E93A8BB5DFB}"/>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2D2D-717D-4ADB-9B15-93EEC82610FC}">
  <sheetPr>
    <tabColor theme="7" tint="0.39997558519241921"/>
  </sheetPr>
  <dimension ref="A1:F34"/>
  <sheetViews>
    <sheetView showGridLines="0" showRowColHeaders="0" zoomScaleNormal="100" workbookViewId="0"/>
  </sheetViews>
  <sheetFormatPr defaultRowHeight="11.4" customHeight="1"/>
  <cols>
    <col min="1" max="1" width="8.796875" style="44"/>
    <col min="2" max="2" width="105.3984375" style="44" customWidth="1"/>
    <col min="3" max="3" width="8.796875" style="44"/>
    <col min="4" max="4" width="12.796875" style="44" customWidth="1"/>
    <col min="5" max="5" width="9" style="44" customWidth="1"/>
    <col min="6" max="16384" width="8.796875" style="44"/>
  </cols>
  <sheetData>
    <row r="1" spans="1:6" ht="13.8" customHeight="1">
      <c r="A1" s="66" t="s">
        <v>0</v>
      </c>
      <c r="B1" s="23"/>
      <c r="D1" s="69"/>
    </row>
    <row r="2" spans="1:6" ht="17.399999999999999" customHeight="1" thickBot="1">
      <c r="A2" s="22"/>
      <c r="B2" s="22"/>
      <c r="D2" s="70"/>
    </row>
    <row r="3" spans="1:6" ht="13.8" customHeight="1">
      <c r="A3"/>
      <c r="B3" s="114" t="s">
        <v>206</v>
      </c>
      <c r="D3" s="72"/>
      <c r="E3" s="73">
        <v>2023</v>
      </c>
      <c r="F3" s="74" t="s">
        <v>65</v>
      </c>
    </row>
    <row r="4" spans="1:6" ht="13.8" customHeight="1">
      <c r="D4" s="75" t="s">
        <v>111</v>
      </c>
      <c r="E4" s="76">
        <v>9.6</v>
      </c>
      <c r="F4" s="77">
        <v>16.7</v>
      </c>
    </row>
    <row r="5" spans="1:6" ht="13.8" customHeight="1">
      <c r="D5" s="75" t="s">
        <v>112</v>
      </c>
      <c r="E5" s="76">
        <v>10.5</v>
      </c>
      <c r="F5" s="77">
        <v>16.7</v>
      </c>
    </row>
    <row r="6" spans="1:6" ht="13.8" customHeight="1">
      <c r="D6" s="75" t="s">
        <v>113</v>
      </c>
      <c r="E6" s="76">
        <v>11.1</v>
      </c>
      <c r="F6" s="77">
        <v>16.7</v>
      </c>
    </row>
    <row r="7" spans="1:6" ht="13.8" customHeight="1">
      <c r="D7" s="75" t="s">
        <v>114</v>
      </c>
      <c r="E7" s="76">
        <v>12.4</v>
      </c>
      <c r="F7" s="77">
        <v>16.7</v>
      </c>
    </row>
    <row r="8" spans="1:6" ht="13.8" customHeight="1">
      <c r="D8" s="75" t="s">
        <v>116</v>
      </c>
      <c r="E8" s="76">
        <v>12.6</v>
      </c>
      <c r="F8" s="77">
        <v>16.7</v>
      </c>
    </row>
    <row r="9" spans="1:6" ht="13.8" customHeight="1">
      <c r="D9" s="75" t="s">
        <v>117</v>
      </c>
      <c r="E9" s="76">
        <v>13.6</v>
      </c>
      <c r="F9" s="77">
        <v>16.7</v>
      </c>
    </row>
    <row r="10" spans="1:6" ht="13.8" customHeight="1">
      <c r="D10" s="75" t="s">
        <v>118</v>
      </c>
      <c r="E10" s="76">
        <v>13.9</v>
      </c>
      <c r="F10" s="77">
        <v>16.7</v>
      </c>
    </row>
    <row r="11" spans="1:6" ht="13.8" customHeight="1">
      <c r="D11" s="75" t="s">
        <v>119</v>
      </c>
      <c r="E11" s="76">
        <v>14.3</v>
      </c>
      <c r="F11" s="77">
        <v>16.7</v>
      </c>
    </row>
    <row r="12" spans="1:6" ht="13.8" customHeight="1">
      <c r="D12" s="75" t="s">
        <v>120</v>
      </c>
      <c r="E12" s="76">
        <v>15.2</v>
      </c>
      <c r="F12" s="77">
        <v>16.7</v>
      </c>
    </row>
    <row r="13" spans="1:6" ht="13.8" customHeight="1">
      <c r="D13" s="75" t="s">
        <v>121</v>
      </c>
      <c r="E13" s="76">
        <v>15.4</v>
      </c>
      <c r="F13" s="77">
        <v>16.7</v>
      </c>
    </row>
    <row r="14" spans="1:6" ht="13.8" customHeight="1">
      <c r="D14" s="75" t="s">
        <v>122</v>
      </c>
      <c r="E14" s="76">
        <v>15.8</v>
      </c>
      <c r="F14" s="77">
        <v>16.7</v>
      </c>
    </row>
    <row r="15" spans="1:6" ht="13.8" customHeight="1">
      <c r="D15" s="75" t="s">
        <v>123</v>
      </c>
      <c r="E15" s="76">
        <v>16.5</v>
      </c>
      <c r="F15" s="77">
        <v>16.7</v>
      </c>
    </row>
    <row r="16" spans="1:6" ht="13.8" customHeight="1">
      <c r="D16" s="75" t="s">
        <v>124</v>
      </c>
      <c r="E16" s="76">
        <v>16.7</v>
      </c>
      <c r="F16" s="77">
        <v>16.7</v>
      </c>
    </row>
    <row r="17" spans="2:6" ht="13.8" customHeight="1">
      <c r="D17" s="75" t="s">
        <v>125</v>
      </c>
      <c r="E17" s="76">
        <v>16.899999999999999</v>
      </c>
      <c r="F17" s="77">
        <v>16.7</v>
      </c>
    </row>
    <row r="18" spans="2:6" ht="13.8" customHeight="1">
      <c r="D18" s="75" t="s">
        <v>126</v>
      </c>
      <c r="E18" s="78">
        <v>17</v>
      </c>
      <c r="F18" s="77">
        <v>16.7</v>
      </c>
    </row>
    <row r="19" spans="2:6" ht="13.8" customHeight="1">
      <c r="D19" s="75" t="s">
        <v>127</v>
      </c>
      <c r="E19" s="76">
        <v>17.100000000000001</v>
      </c>
      <c r="F19" s="77">
        <v>16.7</v>
      </c>
    </row>
    <row r="20" spans="2:6" ht="13.8" customHeight="1">
      <c r="D20" s="75" t="s">
        <v>128</v>
      </c>
      <c r="E20" s="76">
        <v>17.600000000000001</v>
      </c>
      <c r="F20" s="77">
        <v>16.7</v>
      </c>
    </row>
    <row r="21" spans="2:6" ht="13.8" customHeight="1">
      <c r="D21" s="75" t="s">
        <v>129</v>
      </c>
      <c r="E21" s="76">
        <v>18.3</v>
      </c>
      <c r="F21" s="77">
        <v>16.7</v>
      </c>
    </row>
    <row r="22" spans="2:6" ht="13.8" customHeight="1">
      <c r="D22" s="75" t="s">
        <v>130</v>
      </c>
      <c r="E22" s="76">
        <v>18.399999999999999</v>
      </c>
      <c r="F22" s="77">
        <v>16.7</v>
      </c>
    </row>
    <row r="23" spans="2:6" ht="13.8" customHeight="1">
      <c r="D23" s="75" t="s">
        <v>131</v>
      </c>
      <c r="E23" s="76">
        <v>19.2</v>
      </c>
      <c r="F23" s="77">
        <v>16.7</v>
      </c>
    </row>
    <row r="24" spans="2:6" ht="13.8" customHeight="1">
      <c r="D24" s="75" t="s">
        <v>132</v>
      </c>
      <c r="E24" s="76">
        <v>22.2</v>
      </c>
      <c r="F24" s="77">
        <v>16.7</v>
      </c>
    </row>
    <row r="25" spans="2:6" ht="13.8" customHeight="1">
      <c r="D25" s="75" t="s">
        <v>133</v>
      </c>
      <c r="E25" s="76">
        <v>23.6</v>
      </c>
      <c r="F25" s="77">
        <v>16.7</v>
      </c>
    </row>
    <row r="26" spans="2:6" ht="13.8" customHeight="1">
      <c r="D26" s="75" t="s">
        <v>115</v>
      </c>
      <c r="E26" s="78">
        <v>29</v>
      </c>
      <c r="F26" s="77">
        <v>16.7</v>
      </c>
    </row>
    <row r="27" spans="2:6" ht="13.8" customHeight="1">
      <c r="D27" s="75" t="s">
        <v>134</v>
      </c>
      <c r="E27" s="76">
        <v>34.799999999999997</v>
      </c>
      <c r="F27" s="77">
        <v>16.7</v>
      </c>
    </row>
    <row r="28" spans="2:6" ht="13.8" customHeight="1">
      <c r="D28" s="75" t="s">
        <v>66</v>
      </c>
      <c r="E28" s="76">
        <v>36.1</v>
      </c>
      <c r="F28" s="77">
        <v>16.7</v>
      </c>
    </row>
    <row r="29" spans="2:6" ht="13.8" customHeight="1">
      <c r="D29" s="75" t="s">
        <v>68</v>
      </c>
      <c r="E29" s="76">
        <v>40.1</v>
      </c>
      <c r="F29" s="77">
        <v>16.7</v>
      </c>
    </row>
    <row r="30" spans="2:6" ht="13.8" customHeight="1">
      <c r="D30" s="79" t="s">
        <v>67</v>
      </c>
      <c r="E30" s="80">
        <v>46.8</v>
      </c>
      <c r="F30" s="81">
        <v>16.7</v>
      </c>
    </row>
    <row r="31" spans="2:6" ht="13.8" customHeight="1"/>
    <row r="32" spans="2:6" ht="13.8" customHeight="1" thickBot="1">
      <c r="B32" s="24" t="s">
        <v>207</v>
      </c>
    </row>
    <row r="33" spans="4:5" ht="13.8" customHeight="1">
      <c r="D33" s="71"/>
    </row>
    <row r="34" spans="4:5" ht="11.4" customHeight="1">
      <c r="D34" s="71"/>
      <c r="E34" s="69"/>
    </row>
  </sheetData>
  <hyperlinks>
    <hyperlink ref="A1" location="Turinys!A1" display="↖ atgal į turinį" xr:uid="{3B58D5B9-AD4E-43FA-9599-B45C68B08DBC}"/>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55D26-CAA2-484A-AC5C-8288FF7DE58A}">
  <sheetPr>
    <tabColor theme="7" tint="0.39997558519241921"/>
  </sheetPr>
  <dimension ref="A1:F30"/>
  <sheetViews>
    <sheetView showGridLines="0" showRowColHeaders="0" zoomScaleNormal="100" workbookViewId="0"/>
  </sheetViews>
  <sheetFormatPr defaultRowHeight="13.8"/>
  <cols>
    <col min="1" max="1" width="8.796875" style="25"/>
    <col min="2" max="2" width="124.296875" style="25" customWidth="1"/>
    <col min="3" max="3" width="8.796875" style="25"/>
    <col min="4" max="4" width="8.796875" style="85"/>
    <col min="5" max="5" width="13.296875" style="89" customWidth="1"/>
    <col min="6" max="6" width="15.796875" style="89" customWidth="1"/>
    <col min="7" max="16384" width="8.796875" style="25"/>
  </cols>
  <sheetData>
    <row r="1" spans="1:6">
      <c r="A1" s="66" t="s">
        <v>0</v>
      </c>
      <c r="B1" s="23"/>
    </row>
    <row r="2" spans="1:6" ht="14.4" thickBot="1">
      <c r="A2" s="22"/>
      <c r="B2" s="22"/>
    </row>
    <row r="3" spans="1:6" ht="27.6">
      <c r="B3" s="406" t="s">
        <v>346</v>
      </c>
      <c r="D3" s="86"/>
      <c r="E3" s="92" t="s">
        <v>139</v>
      </c>
      <c r="F3" s="93" t="s">
        <v>140</v>
      </c>
    </row>
    <row r="4" spans="1:6">
      <c r="D4" s="87">
        <v>2024</v>
      </c>
      <c r="E4" s="90">
        <v>622</v>
      </c>
      <c r="F4" s="245">
        <v>43.616999797548495</v>
      </c>
    </row>
    <row r="5" spans="1:6">
      <c r="D5" s="87">
        <v>2025</v>
      </c>
      <c r="E5" s="90">
        <v>629</v>
      </c>
      <c r="F5" s="245">
        <v>45.505365039169718</v>
      </c>
    </row>
    <row r="6" spans="1:6">
      <c r="D6" s="87">
        <v>2026</v>
      </c>
      <c r="E6" s="90">
        <v>637</v>
      </c>
      <c r="F6" s="245">
        <v>47.942465645694362</v>
      </c>
    </row>
    <row r="7" spans="1:6">
      <c r="D7" s="87">
        <v>2027</v>
      </c>
      <c r="E7" s="90">
        <v>647</v>
      </c>
      <c r="F7" s="245">
        <v>50.333176581853898</v>
      </c>
    </row>
    <row r="8" spans="1:6">
      <c r="D8" s="87">
        <v>2028</v>
      </c>
      <c r="E8" s="90">
        <v>644.07248623802229</v>
      </c>
      <c r="F8" s="245">
        <v>50.532160740863233</v>
      </c>
    </row>
    <row r="9" spans="1:6">
      <c r="D9" s="87">
        <v>2029</v>
      </c>
      <c r="E9" s="90">
        <v>653.0163608790815</v>
      </c>
      <c r="F9" s="245">
        <v>50.41724199350147</v>
      </c>
    </row>
    <row r="10" spans="1:6">
      <c r="D10" s="87">
        <v>2030</v>
      </c>
      <c r="E10" s="90">
        <v>660.71363307640911</v>
      </c>
      <c r="F10" s="245">
        <v>50.261402070571414</v>
      </c>
    </row>
    <row r="11" spans="1:6">
      <c r="D11" s="87">
        <v>2031</v>
      </c>
      <c r="E11" s="90">
        <v>667.11155490702458</v>
      </c>
      <c r="F11" s="245">
        <v>50.120675831476532</v>
      </c>
    </row>
    <row r="12" spans="1:6">
      <c r="D12" s="87">
        <v>2032</v>
      </c>
      <c r="E12" s="90">
        <v>673.43145239184003</v>
      </c>
      <c r="F12" s="245">
        <v>50.056271152392576</v>
      </c>
    </row>
    <row r="13" spans="1:6">
      <c r="D13" s="87">
        <v>2033</v>
      </c>
      <c r="E13" s="90">
        <v>679.43828581180935</v>
      </c>
      <c r="F13" s="245">
        <v>50.150126173926587</v>
      </c>
    </row>
    <row r="14" spans="1:6">
      <c r="D14" s="87">
        <v>2034</v>
      </c>
      <c r="E14" s="90">
        <v>685.62459473630338</v>
      </c>
      <c r="F14" s="245">
        <v>50.160934855208453</v>
      </c>
    </row>
    <row r="15" spans="1:6">
      <c r="D15" s="87">
        <v>2035</v>
      </c>
      <c r="E15" s="90">
        <v>691.87977311065913</v>
      </c>
      <c r="F15" s="245">
        <v>50.098817027794794</v>
      </c>
    </row>
    <row r="16" spans="1:6">
      <c r="D16" s="87">
        <v>2036</v>
      </c>
      <c r="E16" s="90">
        <v>698.92307341135631</v>
      </c>
      <c r="F16" s="245">
        <v>49.974362748911894</v>
      </c>
    </row>
    <row r="17" spans="2:6">
      <c r="D17" s="87">
        <v>2037</v>
      </c>
      <c r="E17" s="90">
        <v>706.48930842588277</v>
      </c>
      <c r="F17" s="245">
        <v>49.791537380320321</v>
      </c>
    </row>
    <row r="18" spans="2:6">
      <c r="D18" s="87">
        <v>2038</v>
      </c>
      <c r="E18" s="90">
        <v>712.91509824350203</v>
      </c>
      <c r="F18" s="245">
        <v>49.581885333474304</v>
      </c>
    </row>
    <row r="19" spans="2:6">
      <c r="D19" s="87">
        <v>2039</v>
      </c>
      <c r="E19" s="90">
        <v>717.91515953429143</v>
      </c>
      <c r="F19" s="245">
        <v>49.353942968074286</v>
      </c>
    </row>
    <row r="20" spans="2:6">
      <c r="D20" s="87">
        <v>2040</v>
      </c>
      <c r="E20" s="90">
        <v>722.61797133891719</v>
      </c>
      <c r="F20" s="245">
        <v>49.114693457240804</v>
      </c>
    </row>
    <row r="21" spans="2:6" ht="14.4" thickBot="1">
      <c r="B21" s="24" t="s">
        <v>208</v>
      </c>
      <c r="D21" s="87">
        <v>2041</v>
      </c>
      <c r="E21" s="90">
        <v>727.01266713631026</v>
      </c>
      <c r="F21" s="245">
        <v>48.870431345504109</v>
      </c>
    </row>
    <row r="22" spans="2:6">
      <c r="D22" s="87">
        <v>2042</v>
      </c>
      <c r="E22" s="90">
        <v>731.75997769729736</v>
      </c>
      <c r="F22" s="245">
        <v>48.623133931465759</v>
      </c>
    </row>
    <row r="23" spans="2:6">
      <c r="D23" s="87">
        <v>2043</v>
      </c>
      <c r="E23" s="90">
        <v>736.21470055788393</v>
      </c>
      <c r="F23" s="245">
        <v>48.377729314163567</v>
      </c>
    </row>
    <row r="24" spans="2:6">
      <c r="D24" s="87">
        <v>2044</v>
      </c>
      <c r="E24" s="90">
        <v>740.43487749334759</v>
      </c>
      <c r="F24" s="245">
        <v>48.132113786750388</v>
      </c>
    </row>
    <row r="25" spans="2:6">
      <c r="D25" s="87">
        <v>2045</v>
      </c>
      <c r="E25" s="90">
        <v>744.56522215981704</v>
      </c>
      <c r="F25" s="245">
        <v>47.8886412563145</v>
      </c>
    </row>
    <row r="26" spans="2:6">
      <c r="D26" s="87">
        <v>2046</v>
      </c>
      <c r="E26" s="90">
        <v>748.75525420354597</v>
      </c>
      <c r="F26" s="245">
        <v>47.644650021492843</v>
      </c>
    </row>
    <row r="27" spans="2:6">
      <c r="D27" s="87">
        <v>2047</v>
      </c>
      <c r="E27" s="90">
        <v>753.38862653711453</v>
      </c>
      <c r="F27" s="245">
        <v>47.402012743055295</v>
      </c>
    </row>
    <row r="28" spans="2:6">
      <c r="D28" s="87">
        <v>2048</v>
      </c>
      <c r="E28" s="90">
        <v>758.57218165995369</v>
      </c>
      <c r="F28" s="245">
        <v>47.158143369505879</v>
      </c>
    </row>
    <row r="29" spans="2:6">
      <c r="D29" s="87">
        <v>2049</v>
      </c>
      <c r="E29" s="90">
        <v>766.53882931056944</v>
      </c>
      <c r="F29" s="245">
        <v>46.925580583271092</v>
      </c>
    </row>
    <row r="30" spans="2:6">
      <c r="D30" s="88">
        <v>2050</v>
      </c>
      <c r="E30" s="91">
        <v>775.51499548136019</v>
      </c>
      <c r="F30" s="248">
        <v>46.698747143280322</v>
      </c>
    </row>
  </sheetData>
  <hyperlinks>
    <hyperlink ref="A1" location="Turinys!A1" display="↖ atgal į turinį" xr:uid="{5459A7B5-4622-47B2-97C3-AAC1EE4EC193}"/>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34B50-46E6-4D32-8417-D719A51D3DE4}">
  <sheetPr>
    <tabColor theme="7" tint="0.39997558519241921"/>
  </sheetPr>
  <dimension ref="A1:AE31"/>
  <sheetViews>
    <sheetView showGridLines="0" showRowColHeaders="0" zoomScaleNormal="100" workbookViewId="0"/>
  </sheetViews>
  <sheetFormatPr defaultRowHeight="13.8"/>
  <cols>
    <col min="1" max="1" width="8.796875" style="25"/>
    <col min="2" max="2" width="104.3984375" style="25" customWidth="1"/>
    <col min="3" max="3" width="8.796875" style="25"/>
    <col min="4" max="4" width="24" style="25" customWidth="1"/>
    <col min="5" max="31" width="8.796875" style="25" customWidth="1"/>
    <col min="32" max="32" width="16.59765625" style="25" bestFit="1" customWidth="1"/>
    <col min="33" max="16384" width="8.796875" style="25"/>
  </cols>
  <sheetData>
    <row r="1" spans="1:31">
      <c r="A1" s="66" t="s">
        <v>0</v>
      </c>
      <c r="B1" s="23"/>
    </row>
    <row r="2" spans="1:31" ht="14.4" thickBot="1">
      <c r="A2" s="22"/>
      <c r="B2" s="22"/>
    </row>
    <row r="3" spans="1:31">
      <c r="B3" s="386" t="s">
        <v>320</v>
      </c>
      <c r="D3" s="82"/>
      <c r="E3" s="155">
        <v>2024</v>
      </c>
      <c r="F3" s="155">
        <v>2025</v>
      </c>
      <c r="G3" s="155">
        <v>2026</v>
      </c>
      <c r="H3" s="155">
        <v>2027</v>
      </c>
      <c r="I3" s="155">
        <v>2028</v>
      </c>
      <c r="J3" s="155">
        <v>2029</v>
      </c>
      <c r="K3" s="155">
        <v>2030</v>
      </c>
      <c r="L3" s="155">
        <v>2031</v>
      </c>
      <c r="M3" s="155">
        <v>2032</v>
      </c>
      <c r="N3" s="155">
        <v>2033</v>
      </c>
      <c r="O3" s="155">
        <v>2034</v>
      </c>
      <c r="P3" s="155">
        <v>2035</v>
      </c>
      <c r="Q3" s="155">
        <v>2036</v>
      </c>
      <c r="R3" s="155">
        <v>2037</v>
      </c>
      <c r="S3" s="155">
        <v>2038</v>
      </c>
      <c r="T3" s="155">
        <v>2039</v>
      </c>
      <c r="U3" s="155">
        <v>2040</v>
      </c>
      <c r="V3" s="155">
        <v>2041</v>
      </c>
      <c r="W3" s="155">
        <v>2042</v>
      </c>
      <c r="X3" s="155">
        <v>2043</v>
      </c>
      <c r="Y3" s="155">
        <v>2044</v>
      </c>
      <c r="Z3" s="155">
        <v>2045</v>
      </c>
      <c r="AA3" s="155">
        <v>2046</v>
      </c>
      <c r="AB3" s="155">
        <v>2047</v>
      </c>
      <c r="AC3" s="155">
        <v>2048</v>
      </c>
      <c r="AD3" s="155">
        <v>2049</v>
      </c>
      <c r="AE3" s="156">
        <v>2050</v>
      </c>
    </row>
    <row r="4" spans="1:31">
      <c r="D4" s="83" t="s">
        <v>135</v>
      </c>
      <c r="E4" s="157">
        <v>8.5582694483374952E-2</v>
      </c>
      <c r="F4" s="157">
        <v>0.11604941626598914</v>
      </c>
      <c r="G4" s="157">
        <v>0.18135464075353697</v>
      </c>
      <c r="H4" s="157">
        <v>0.21571080266069884</v>
      </c>
      <c r="I4" s="157">
        <v>0.19942911005352468</v>
      </c>
      <c r="J4" s="157">
        <v>0.1702886037090855</v>
      </c>
      <c r="K4" s="157">
        <v>0.15022290779642203</v>
      </c>
      <c r="L4" s="157">
        <v>0.12854534002994789</v>
      </c>
      <c r="M4" s="157">
        <v>0.12797953779588286</v>
      </c>
      <c r="N4" s="157">
        <v>0.1291073195000538</v>
      </c>
      <c r="O4" s="157">
        <v>0.13869101874945441</v>
      </c>
      <c r="P4" s="157">
        <v>0.14761946697347147</v>
      </c>
      <c r="Q4" s="157">
        <v>0.15418556422740007</v>
      </c>
      <c r="R4" s="157">
        <v>0.1579222216325625</v>
      </c>
      <c r="S4" s="157">
        <v>0.14197353336958859</v>
      </c>
      <c r="T4" s="157">
        <v>0.1275856613258527</v>
      </c>
      <c r="U4" s="157">
        <v>0.1160793790272011</v>
      </c>
      <c r="V4" s="157">
        <v>0.11147456974005085</v>
      </c>
      <c r="W4" s="157">
        <v>0.1190955384967859</v>
      </c>
      <c r="X4" s="157">
        <v>0.11614577893137186</v>
      </c>
      <c r="Y4" s="157">
        <v>0.11444284861170589</v>
      </c>
      <c r="Z4" s="157">
        <v>0.1160822713592851</v>
      </c>
      <c r="AA4" s="157">
        <v>0.11921310812290171</v>
      </c>
      <c r="AB4" s="157">
        <v>0.12856692550689447</v>
      </c>
      <c r="AC4" s="157">
        <v>0.13920337855948942</v>
      </c>
      <c r="AD4" s="157">
        <v>0.18553698130254898</v>
      </c>
      <c r="AE4" s="158">
        <v>0.19935734121991089</v>
      </c>
    </row>
    <row r="5" spans="1:31">
      <c r="D5" s="83" t="s">
        <v>136</v>
      </c>
      <c r="E5" s="157">
        <v>-1.5842754986575423E-2</v>
      </c>
      <c r="F5" s="157">
        <v>6.4760710267898055E-3</v>
      </c>
      <c r="G5" s="157">
        <v>-3.9003277468395624E-2</v>
      </c>
      <c r="H5" s="157">
        <v>-3.6623466609732681E-2</v>
      </c>
      <c r="I5" s="157">
        <v>-3.7454882505672325E-2</v>
      </c>
      <c r="J5" s="157">
        <v>-3.2034504090477131E-2</v>
      </c>
      <c r="K5" s="157">
        <v>-2.4813369112086415E-2</v>
      </c>
      <c r="L5" s="157">
        <v>-1.708803423736141E-2</v>
      </c>
      <c r="M5" s="157">
        <v>-1.791078970216347E-2</v>
      </c>
      <c r="N5" s="157">
        <v>-2.254954812265177E-2</v>
      </c>
      <c r="O5" s="157">
        <v>-2.3316568358681306E-2</v>
      </c>
      <c r="P5" s="157">
        <v>-2.7225989552402404E-2</v>
      </c>
      <c r="Q5" s="157">
        <v>-2.2583844363098397E-2</v>
      </c>
      <c r="R5" s="157">
        <v>-2.2217643564181096E-2</v>
      </c>
      <c r="S5" s="157">
        <v>-2.1391301721628411E-2</v>
      </c>
      <c r="T5" s="157">
        <v>-2.4764805356450953E-2</v>
      </c>
      <c r="U5" s="157">
        <v>-1.6861010043882678E-2</v>
      </c>
      <c r="V5" s="157">
        <v>-1.6296046060913342E-2</v>
      </c>
      <c r="W5" s="157">
        <v>-2.0798779566295691E-2</v>
      </c>
      <c r="X5" s="157">
        <v>-2.1808274150770936E-2</v>
      </c>
      <c r="Y5" s="157">
        <v>-2.3584322994943133E-2</v>
      </c>
      <c r="Z5" s="157">
        <v>-2.6560420411975393E-2</v>
      </c>
      <c r="AA5" s="157">
        <v>-2.9265400082089738E-2</v>
      </c>
      <c r="AB5" s="157">
        <v>-3.4052996451956807E-2</v>
      </c>
      <c r="AC5" s="157">
        <v>-3.8685346645866876E-2</v>
      </c>
      <c r="AD5" s="157">
        <v>-5.4289439716137151E-2</v>
      </c>
      <c r="AE5" s="158">
        <v>-6.0508608114772038E-2</v>
      </c>
    </row>
    <row r="6" spans="1:31">
      <c r="D6" s="83" t="s">
        <v>137</v>
      </c>
      <c r="E6" s="157">
        <v>0.29235996677950332</v>
      </c>
      <c r="F6" s="157">
        <v>0.33179858937179857</v>
      </c>
      <c r="G6" s="157">
        <v>0.3402986872130897</v>
      </c>
      <c r="H6" s="157">
        <v>0.27396296145787613</v>
      </c>
      <c r="I6" s="157">
        <v>-0.13299286457419551</v>
      </c>
      <c r="J6" s="157">
        <v>-1.8442986067360351E-2</v>
      </c>
      <c r="K6" s="157">
        <v>-3.007907243966991E-2</v>
      </c>
      <c r="L6" s="157">
        <v>-3.5581915943683304E-2</v>
      </c>
      <c r="M6" s="157">
        <v>-2.9346099608126553E-2</v>
      </c>
      <c r="N6" s="157">
        <v>-5.3678555938160739E-3</v>
      </c>
      <c r="O6" s="157">
        <v>-2.0113598991356299E-2</v>
      </c>
      <c r="P6" s="157">
        <v>-3.1584345994915324E-2</v>
      </c>
      <c r="Q6" s="157">
        <v>-4.0219049377769336E-2</v>
      </c>
      <c r="R6" s="157">
        <v>-4.5283467141156782E-2</v>
      </c>
      <c r="S6" s="157">
        <v>-4.63248940249541E-2</v>
      </c>
      <c r="T6" s="157">
        <v>-4.7541651127708091E-2</v>
      </c>
      <c r="U6" s="157">
        <v>-4.945375646192969E-2</v>
      </c>
      <c r="V6" s="157">
        <v>-5.0554811330243359E-2</v>
      </c>
      <c r="W6" s="157">
        <v>-5.1161087663719289E-2</v>
      </c>
      <c r="X6" s="157">
        <v>-5.1357689161682547E-2</v>
      </c>
      <c r="Y6" s="157">
        <v>-5.1619833792070774E-2</v>
      </c>
      <c r="Z6" s="157">
        <v>-5.1753922668388325E-2</v>
      </c>
      <c r="AA6" s="157">
        <v>-5.2213909332898489E-2</v>
      </c>
      <c r="AB6" s="157">
        <v>-5.1926163816906873E-2</v>
      </c>
      <c r="AC6" s="157">
        <v>-5.2250413605581608E-2</v>
      </c>
      <c r="AD6" s="157">
        <v>-4.9380606869059859E-2</v>
      </c>
      <c r="AE6" s="158">
        <v>-4.4711543324355486E-2</v>
      </c>
    </row>
    <row r="7" spans="1:31">
      <c r="D7" s="84" t="s">
        <v>138</v>
      </c>
      <c r="E7" s="159">
        <v>0.36209990627630284</v>
      </c>
      <c r="F7" s="159">
        <v>0.45432407666457753</v>
      </c>
      <c r="G7" s="159">
        <v>0.48265005049823106</v>
      </c>
      <c r="H7" s="159">
        <v>0.45305029750884229</v>
      </c>
      <c r="I7" s="159">
        <v>2.8981362973656832E-2</v>
      </c>
      <c r="J7" s="159">
        <v>0.119811113551248</v>
      </c>
      <c r="K7" s="159">
        <v>9.5330466244665693E-2</v>
      </c>
      <c r="L7" s="159">
        <v>7.5875389848903171E-2</v>
      </c>
      <c r="M7" s="159">
        <v>8.0722648485592838E-2</v>
      </c>
      <c r="N7" s="159">
        <v>0.10118991578358597</v>
      </c>
      <c r="O7" s="159">
        <v>9.5260851399416813E-2</v>
      </c>
      <c r="P7" s="159">
        <v>8.8809131426153737E-2</v>
      </c>
      <c r="Q7" s="159">
        <v>9.1382670486532327E-2</v>
      </c>
      <c r="R7" s="159">
        <v>9.0421110927224629E-2</v>
      </c>
      <c r="S7" s="159">
        <v>7.4257337623006084E-2</v>
      </c>
      <c r="T7" s="159">
        <v>5.5279204841693651E-2</v>
      </c>
      <c r="U7" s="159">
        <v>4.9764612521388737E-2</v>
      </c>
      <c r="V7" s="159">
        <v>4.4623712348894153E-2</v>
      </c>
      <c r="W7" s="159">
        <v>4.7135671266770922E-2</v>
      </c>
      <c r="X7" s="159">
        <v>4.2979815618918372E-2</v>
      </c>
      <c r="Y7" s="159">
        <v>3.9238691824691987E-2</v>
      </c>
      <c r="Z7" s="159">
        <v>3.7767928278921392E-2</v>
      </c>
      <c r="AA7" s="159">
        <v>3.7733798707913491E-2</v>
      </c>
      <c r="AB7" s="159">
        <v>4.2587765238030789E-2</v>
      </c>
      <c r="AC7" s="159">
        <v>4.8267618308040938E-2</v>
      </c>
      <c r="AD7" s="159">
        <v>8.1866934717351972E-2</v>
      </c>
      <c r="AE7" s="160">
        <v>9.4137189780783365E-2</v>
      </c>
    </row>
    <row r="24" spans="2:2" ht="26.4">
      <c r="B24" s="140" t="s">
        <v>322</v>
      </c>
    </row>
    <row r="25" spans="2:2" ht="26.4">
      <c r="B25" s="140" t="s">
        <v>321</v>
      </c>
    </row>
    <row r="26" spans="2:2" ht="39.6">
      <c r="B26" s="140" t="s">
        <v>324</v>
      </c>
    </row>
    <row r="27" spans="2:2">
      <c r="B27" s="140" t="s">
        <v>323</v>
      </c>
    </row>
    <row r="28" spans="2:2">
      <c r="B28" s="140"/>
    </row>
    <row r="29" spans="2:2" ht="26.4">
      <c r="B29" s="379" t="s">
        <v>310</v>
      </c>
    </row>
    <row r="30" spans="2:2" ht="14.4" thickBot="1">
      <c r="B30" s="162" t="s">
        <v>107</v>
      </c>
    </row>
    <row r="31" spans="2:2">
      <c r="B31" s="161"/>
    </row>
  </sheetData>
  <hyperlinks>
    <hyperlink ref="A1" location="Turinys!A1" display="↖ atgal į turinį" xr:uid="{36951613-0F6A-4D88-9212-66F418A7AA8F}"/>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0F14-A13E-406E-986B-7DECD635B254}">
  <sheetPr>
    <tabColor theme="7" tint="0.39997558519241921"/>
  </sheetPr>
  <dimension ref="A1:AD30"/>
  <sheetViews>
    <sheetView showGridLines="0" showRowColHeaders="0" zoomScaleNormal="100" workbookViewId="0"/>
  </sheetViews>
  <sheetFormatPr defaultRowHeight="13.8"/>
  <cols>
    <col min="1" max="1" width="8.796875" style="25"/>
    <col min="2" max="2" width="83.19921875" style="25" customWidth="1"/>
    <col min="3" max="3" width="8.796875" style="25"/>
    <col min="4" max="4" width="42.19921875" style="25" customWidth="1"/>
    <col min="5" max="16384" width="8.796875" style="25"/>
  </cols>
  <sheetData>
    <row r="1" spans="1:30">
      <c r="A1" s="66" t="s">
        <v>0</v>
      </c>
      <c r="B1" s="23"/>
    </row>
    <row r="2" spans="1:30" ht="14.4" thickBot="1">
      <c r="A2" s="22"/>
      <c r="B2" s="22"/>
    </row>
    <row r="3" spans="1:30" ht="27.6">
      <c r="B3" s="406" t="s">
        <v>342</v>
      </c>
      <c r="D3" s="82"/>
      <c r="E3" s="155">
        <v>2025</v>
      </c>
      <c r="F3" s="155">
        <v>2026</v>
      </c>
      <c r="G3" s="155">
        <v>2027</v>
      </c>
      <c r="H3" s="155">
        <v>2028</v>
      </c>
      <c r="I3" s="155">
        <v>2029</v>
      </c>
      <c r="J3" s="155">
        <v>2030</v>
      </c>
      <c r="K3" s="155">
        <v>2031</v>
      </c>
      <c r="L3" s="155">
        <v>2032</v>
      </c>
      <c r="M3" s="155">
        <v>2033</v>
      </c>
      <c r="N3" s="155">
        <v>2034</v>
      </c>
      <c r="O3" s="155">
        <v>2035</v>
      </c>
      <c r="P3" s="155">
        <v>2036</v>
      </c>
      <c r="Q3" s="155">
        <v>2037</v>
      </c>
      <c r="R3" s="155">
        <v>2038</v>
      </c>
      <c r="S3" s="155">
        <v>2039</v>
      </c>
      <c r="T3" s="155">
        <v>2040</v>
      </c>
      <c r="U3" s="155">
        <v>2041</v>
      </c>
      <c r="V3" s="155">
        <v>2042</v>
      </c>
      <c r="W3" s="155">
        <v>2043</v>
      </c>
      <c r="X3" s="155">
        <v>2044</v>
      </c>
      <c r="Y3" s="155">
        <v>2045</v>
      </c>
      <c r="Z3" s="155">
        <v>2046</v>
      </c>
      <c r="AA3" s="155">
        <v>2047</v>
      </c>
      <c r="AB3" s="155">
        <v>2048</v>
      </c>
      <c r="AC3" s="155">
        <v>2049</v>
      </c>
      <c r="AD3" s="156">
        <v>2050</v>
      </c>
    </row>
    <row r="4" spans="1:30">
      <c r="D4" s="83" t="s">
        <v>138</v>
      </c>
      <c r="E4" s="163">
        <v>6.3732723903383528</v>
      </c>
      <c r="F4" s="163">
        <v>6.8559219006646357</v>
      </c>
      <c r="G4" s="163">
        <v>7.3089721981734819</v>
      </c>
      <c r="H4" s="163">
        <v>7.3379535611471383</v>
      </c>
      <c r="I4" s="163">
        <v>7.4577646746983843</v>
      </c>
      <c r="J4" s="163">
        <v>7.5530951409430518</v>
      </c>
      <c r="K4" s="163">
        <v>7.6289705307919533</v>
      </c>
      <c r="L4" s="163">
        <v>7.7096931792775507</v>
      </c>
      <c r="M4" s="163">
        <v>7.8108830950611354</v>
      </c>
      <c r="N4" s="163">
        <v>7.9061439464605501</v>
      </c>
      <c r="O4" s="163">
        <v>7.9949530778867075</v>
      </c>
      <c r="P4" s="163">
        <v>8.0863357483732354</v>
      </c>
      <c r="Q4" s="163">
        <v>8.1767568593004647</v>
      </c>
      <c r="R4" s="163">
        <v>8.2510141969234638</v>
      </c>
      <c r="S4" s="163">
        <v>8.3062934017651617</v>
      </c>
      <c r="T4" s="163">
        <v>8.3560580142865515</v>
      </c>
      <c r="U4" s="163">
        <v>8.4006817266354457</v>
      </c>
      <c r="V4" s="163">
        <v>8.4478173979022166</v>
      </c>
      <c r="W4" s="163">
        <v>8.490797213521132</v>
      </c>
      <c r="X4" s="163">
        <v>8.5300359053458266</v>
      </c>
      <c r="Y4" s="163">
        <v>8.567803833624744</v>
      </c>
      <c r="Z4" s="163">
        <v>8.6055376323326627</v>
      </c>
      <c r="AA4" s="163">
        <v>8.6481253975706931</v>
      </c>
      <c r="AB4" s="163">
        <v>8.6963930158787335</v>
      </c>
      <c r="AC4" s="163">
        <v>8.7782599505960857</v>
      </c>
      <c r="AD4" s="164">
        <v>8.8723971403768704</v>
      </c>
    </row>
    <row r="5" spans="1:30">
      <c r="D5" s="83" t="s">
        <v>141</v>
      </c>
      <c r="E5" s="163">
        <v>6.3732723903383528</v>
      </c>
      <c r="F5" s="163">
        <v>6.8559219006646357</v>
      </c>
      <c r="G5" s="163">
        <v>7.3089721981734819</v>
      </c>
      <c r="H5" s="163">
        <v>7.3379535611471383</v>
      </c>
      <c r="I5" s="163">
        <v>7.4577646746983843</v>
      </c>
      <c r="J5" s="163">
        <v>7.5530951409430518</v>
      </c>
      <c r="K5" s="163">
        <v>7.6289705307919533</v>
      </c>
      <c r="L5" s="163">
        <v>7.7096931792775507</v>
      </c>
      <c r="M5" s="163">
        <v>7.8108830950611354</v>
      </c>
      <c r="N5" s="163">
        <v>7.9041671112653393</v>
      </c>
      <c r="O5" s="163">
        <v>7.9887183759157585</v>
      </c>
      <c r="P5" s="163">
        <v>8.0731068038328822</v>
      </c>
      <c r="Q5" s="163">
        <v>8.1519382803001701</v>
      </c>
      <c r="R5" s="163">
        <v>8.2089139639832815</v>
      </c>
      <c r="S5" s="163">
        <v>8.2428892732663286</v>
      </c>
      <c r="T5" s="163">
        <v>8.2676159780605225</v>
      </c>
      <c r="U5" s="163">
        <v>8.2843499057684031</v>
      </c>
      <c r="V5" s="163">
        <v>8.2995318242328526</v>
      </c>
      <c r="W5" s="163">
        <v>8.3081682418706304</v>
      </c>
      <c r="X5" s="163">
        <v>8.3084168578888669</v>
      </c>
      <c r="Y5" s="163">
        <v>8.3039517558872387</v>
      </c>
      <c r="Z5" s="163">
        <v>8.2938808595403213</v>
      </c>
      <c r="AA5" s="163">
        <v>8.2846851887622766</v>
      </c>
      <c r="AB5" s="163">
        <v>8.2745654847201013</v>
      </c>
      <c r="AC5" s="163">
        <v>8.293059120194437</v>
      </c>
      <c r="AD5" s="164">
        <v>8.3145175901292934</v>
      </c>
    </row>
    <row r="6" spans="1:30">
      <c r="D6" s="84" t="s">
        <v>142</v>
      </c>
      <c r="E6" s="165">
        <v>0</v>
      </c>
      <c r="F6" s="165">
        <v>0</v>
      </c>
      <c r="G6" s="165">
        <v>0</v>
      </c>
      <c r="H6" s="165">
        <v>0</v>
      </c>
      <c r="I6" s="165">
        <v>0</v>
      </c>
      <c r="J6" s="165">
        <v>0</v>
      </c>
      <c r="K6" s="165">
        <v>0</v>
      </c>
      <c r="L6" s="165">
        <v>0</v>
      </c>
      <c r="M6" s="165">
        <v>0</v>
      </c>
      <c r="N6" s="165">
        <v>1.9768351952111286E-3</v>
      </c>
      <c r="O6" s="165">
        <v>6.2347019709486839E-3</v>
      </c>
      <c r="P6" s="165">
        <v>1.3228944540353855E-2</v>
      </c>
      <c r="Q6" s="165">
        <v>2.4818579000294702E-2</v>
      </c>
      <c r="R6" s="165">
        <v>4.2100232940182031E-2</v>
      </c>
      <c r="S6" s="165">
        <v>6.3404128498833451E-2</v>
      </c>
      <c r="T6" s="165">
        <v>8.8442036226028337E-2</v>
      </c>
      <c r="U6" s="165">
        <v>0.11633182086704247</v>
      </c>
      <c r="V6" s="165">
        <v>0.14828557366936326</v>
      </c>
      <c r="W6" s="165">
        <v>0.18262897165050274</v>
      </c>
      <c r="X6" s="165">
        <v>0.22161904745695879</v>
      </c>
      <c r="Y6" s="165">
        <v>0.26385207773750569</v>
      </c>
      <c r="Z6" s="165">
        <v>0.31165677279234055</v>
      </c>
      <c r="AA6" s="165">
        <v>0.36344020880841488</v>
      </c>
      <c r="AB6" s="165">
        <v>0.42182753115863214</v>
      </c>
      <c r="AC6" s="165">
        <v>0.4852008304016488</v>
      </c>
      <c r="AD6" s="166">
        <v>0.55787955024757596</v>
      </c>
    </row>
    <row r="25" spans="2:2">
      <c r="B25" s="140" t="s">
        <v>209</v>
      </c>
    </row>
    <row r="26" spans="2:2" ht="33" customHeight="1" thickBot="1">
      <c r="B26" s="167" t="s">
        <v>208</v>
      </c>
    </row>
    <row r="30" spans="2:2" ht="27.6" customHeight="1"/>
  </sheetData>
  <hyperlinks>
    <hyperlink ref="A1" location="Turinys!A1" display="↖ atgal į turinį" xr:uid="{1DFF16E5-511E-4FC4-B399-D37E02B96C2C}"/>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49400-109B-4B3A-8E00-5B0DA72036C1}">
  <sheetPr>
    <tabColor theme="7" tint="0.39997558519241921"/>
  </sheetPr>
  <dimension ref="A1:F33"/>
  <sheetViews>
    <sheetView showGridLines="0" showRowColHeaders="0" zoomScaleNormal="100" workbookViewId="0"/>
  </sheetViews>
  <sheetFormatPr defaultRowHeight="13.8"/>
  <cols>
    <col min="1" max="1" width="8.796875" style="25"/>
    <col min="2" max="2" width="72.8984375" style="25" customWidth="1"/>
    <col min="3" max="4" width="8.796875" style="25"/>
    <col min="5" max="5" width="15.59765625" style="25" customWidth="1"/>
    <col min="6" max="6" width="15" style="25" customWidth="1"/>
    <col min="7" max="16384" width="8.796875" style="25"/>
  </cols>
  <sheetData>
    <row r="1" spans="1:6">
      <c r="A1" s="66" t="s">
        <v>0</v>
      </c>
      <c r="B1" s="23"/>
    </row>
    <row r="2" spans="1:6" ht="14.4" thickBot="1">
      <c r="A2" s="22"/>
      <c r="B2" s="22"/>
    </row>
    <row r="3" spans="1:6" ht="36" customHeight="1">
      <c r="A3"/>
      <c r="B3" s="406" t="s">
        <v>352</v>
      </c>
      <c r="D3" s="168"/>
      <c r="E3" s="92" t="s">
        <v>175</v>
      </c>
      <c r="F3" s="93" t="s">
        <v>176</v>
      </c>
    </row>
    <row r="4" spans="1:6">
      <c r="D4" s="169" t="s">
        <v>25</v>
      </c>
      <c r="E4" s="172">
        <v>993.53763563386383</v>
      </c>
      <c r="F4" s="173">
        <v>43.966413749655942</v>
      </c>
    </row>
    <row r="5" spans="1:6">
      <c r="D5" s="170" t="s">
        <v>26</v>
      </c>
      <c r="E5" s="172">
        <v>403.22018970445237</v>
      </c>
      <c r="F5" s="173">
        <v>103.40830717872771</v>
      </c>
    </row>
    <row r="6" spans="1:6">
      <c r="D6" s="170" t="s">
        <v>27</v>
      </c>
      <c r="E6" s="172">
        <v>369.43223516257774</v>
      </c>
      <c r="F6" s="173">
        <v>162.71031494492158</v>
      </c>
    </row>
    <row r="7" spans="1:6">
      <c r="D7" s="170" t="s">
        <v>28</v>
      </c>
      <c r="E7" s="172">
        <v>387.32576179263231</v>
      </c>
      <c r="F7" s="173">
        <v>179.83808760137092</v>
      </c>
    </row>
    <row r="8" spans="1:6">
      <c r="D8" s="170" t="s">
        <v>29</v>
      </c>
      <c r="E8" s="172">
        <v>502.27462384012546</v>
      </c>
      <c r="F8" s="173">
        <v>131.30437921351054</v>
      </c>
    </row>
    <row r="9" spans="1:6">
      <c r="D9" s="170" t="s">
        <v>30</v>
      </c>
      <c r="E9" s="172">
        <v>653.86436474537049</v>
      </c>
      <c r="F9" s="173">
        <v>134.0180612904293</v>
      </c>
    </row>
    <row r="10" spans="1:6">
      <c r="D10" s="170" t="s">
        <v>31</v>
      </c>
      <c r="E10" s="172">
        <v>771.33325291482834</v>
      </c>
      <c r="F10" s="173">
        <v>96.677648568382352</v>
      </c>
    </row>
    <row r="11" spans="1:6">
      <c r="D11" s="170" t="s">
        <v>32</v>
      </c>
      <c r="E11" s="172">
        <v>801.6256695347372</v>
      </c>
      <c r="F11" s="173">
        <v>97.207601770751836</v>
      </c>
    </row>
    <row r="12" spans="1:6">
      <c r="D12" s="170" t="s">
        <v>33</v>
      </c>
      <c r="E12" s="172">
        <v>914.62795587896414</v>
      </c>
      <c r="F12" s="173">
        <v>100.47651512413124</v>
      </c>
    </row>
    <row r="13" spans="1:6">
      <c r="D13" s="170" t="s">
        <v>34</v>
      </c>
      <c r="E13" s="172">
        <v>1093.4244356126062</v>
      </c>
      <c r="F13" s="173">
        <v>110.01901868281186</v>
      </c>
    </row>
    <row r="14" spans="1:6">
      <c r="D14" s="170" t="s">
        <v>35</v>
      </c>
      <c r="E14" s="172">
        <v>1340.1733830906132</v>
      </c>
      <c r="F14" s="173">
        <v>142.32271631554741</v>
      </c>
    </row>
    <row r="15" spans="1:6">
      <c r="D15" s="170" t="s">
        <v>36</v>
      </c>
      <c r="E15" s="172">
        <v>1603.3633916106542</v>
      </c>
      <c r="F15" s="173">
        <v>163.51634917015417</v>
      </c>
    </row>
    <row r="16" spans="1:6">
      <c r="D16" s="170" t="s">
        <v>37</v>
      </c>
      <c r="E16" s="172">
        <v>1765.5518958427072</v>
      </c>
      <c r="F16" s="173">
        <v>227.05497707508613</v>
      </c>
    </row>
    <row r="17" spans="4:6">
      <c r="D17" s="170" t="s">
        <v>38</v>
      </c>
      <c r="E17" s="172">
        <v>1884.2423784539246</v>
      </c>
      <c r="F17" s="173">
        <v>351.81351853117746</v>
      </c>
    </row>
    <row r="18" spans="4:6">
      <c r="D18" s="170" t="s">
        <v>39</v>
      </c>
      <c r="E18" s="172">
        <v>2258.8991377252696</v>
      </c>
      <c r="F18" s="173">
        <v>489.41456894186535</v>
      </c>
    </row>
    <row r="19" spans="4:6">
      <c r="D19" s="170" t="s">
        <v>40</v>
      </c>
      <c r="E19" s="172">
        <v>2649.5155420362876</v>
      </c>
      <c r="F19" s="173">
        <v>757.81162283497997</v>
      </c>
    </row>
    <row r="20" spans="4:6">
      <c r="D20" s="170" t="s">
        <v>41</v>
      </c>
      <c r="E20" s="172">
        <v>2898.485983906914</v>
      </c>
      <c r="F20" s="173">
        <v>1182.8175592869929</v>
      </c>
    </row>
    <row r="21" spans="4:6">
      <c r="D21" s="170" t="s">
        <v>42</v>
      </c>
      <c r="E21" s="172">
        <v>3244.5291251773315</v>
      </c>
      <c r="F21" s="173">
        <v>2345.5035609090628</v>
      </c>
    </row>
    <row r="22" spans="4:6">
      <c r="D22" s="171" t="s">
        <v>43</v>
      </c>
      <c r="E22" s="174">
        <v>3585.6380322292989</v>
      </c>
      <c r="F22" s="175">
        <v>3639.6575326696129</v>
      </c>
    </row>
    <row r="33" spans="2:2" ht="27" thickBot="1">
      <c r="B33" s="24" t="s">
        <v>210</v>
      </c>
    </row>
  </sheetData>
  <hyperlinks>
    <hyperlink ref="A1" location="Turinys!A1" display="↖ atgal į turinį" xr:uid="{D70627F5-6103-4F2A-B21D-3368C02674FC}"/>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6FDB1-A86C-42BF-9269-161596043DD3}">
  <sheetPr>
    <tabColor theme="7" tint="0.39997558519241921"/>
  </sheetPr>
  <dimension ref="A1:P24"/>
  <sheetViews>
    <sheetView showGridLines="0" showRowColHeaders="0" zoomScaleNormal="100" workbookViewId="0"/>
  </sheetViews>
  <sheetFormatPr defaultRowHeight="13.8"/>
  <cols>
    <col min="2" max="2" width="91.3984375" customWidth="1"/>
  </cols>
  <sheetData>
    <row r="1" spans="1:16">
      <c r="A1" s="66" t="s">
        <v>0</v>
      </c>
      <c r="B1" s="23"/>
      <c r="C1" s="23"/>
      <c r="D1" s="46"/>
      <c r="E1" s="47"/>
      <c r="F1" s="47"/>
      <c r="G1" s="47"/>
      <c r="H1" s="47"/>
      <c r="I1" s="47"/>
      <c r="J1" s="47"/>
      <c r="K1" s="47"/>
      <c r="L1" s="47"/>
      <c r="M1" s="47"/>
      <c r="N1" s="47"/>
      <c r="O1" s="47"/>
      <c r="P1" s="47"/>
    </row>
    <row r="2" spans="1:16" ht="14.4" thickBot="1">
      <c r="A2" s="22"/>
      <c r="B2" s="22"/>
      <c r="C2" s="22"/>
      <c r="D2" s="46"/>
      <c r="E2" s="48"/>
      <c r="F2" s="47"/>
      <c r="G2" s="47"/>
      <c r="H2" s="47"/>
      <c r="I2" s="47"/>
      <c r="J2" s="47"/>
      <c r="K2" s="47"/>
      <c r="L2" s="47"/>
      <c r="M2" s="47"/>
      <c r="N2" s="47"/>
      <c r="O2" s="47"/>
      <c r="P2" s="47"/>
    </row>
    <row r="3" spans="1:16" ht="27.6">
      <c r="B3" s="114" t="s">
        <v>211</v>
      </c>
      <c r="D3" s="49"/>
      <c r="E3" s="191">
        <v>2012</v>
      </c>
      <c r="F3" s="191">
        <v>2013</v>
      </c>
      <c r="G3" s="191">
        <v>2014</v>
      </c>
      <c r="H3" s="191">
        <v>2015</v>
      </c>
      <c r="I3" s="191">
        <v>2016</v>
      </c>
      <c r="J3" s="191">
        <v>2017</v>
      </c>
      <c r="K3" s="191">
        <v>2018</v>
      </c>
      <c r="L3" s="191">
        <v>2019</v>
      </c>
      <c r="M3" s="191">
        <v>2020</v>
      </c>
      <c r="N3" s="191">
        <v>2021</v>
      </c>
      <c r="O3" s="191">
        <v>2022</v>
      </c>
      <c r="P3" s="192">
        <v>2023</v>
      </c>
    </row>
    <row r="4" spans="1:16">
      <c r="D4" s="50" t="s">
        <v>65</v>
      </c>
      <c r="E4" s="193">
        <v>21</v>
      </c>
      <c r="F4" s="194">
        <v>20.7</v>
      </c>
      <c r="G4" s="194">
        <v>21.4</v>
      </c>
      <c r="H4" s="194">
        <v>21.4</v>
      </c>
      <c r="I4" s="194">
        <v>21.4</v>
      </c>
      <c r="J4" s="193">
        <v>20</v>
      </c>
      <c r="K4" s="194">
        <v>19.600000000000001</v>
      </c>
      <c r="L4" s="194">
        <v>18.5</v>
      </c>
      <c r="M4" s="194">
        <v>19.2</v>
      </c>
      <c r="N4" s="194">
        <v>19.5</v>
      </c>
      <c r="O4" s="194">
        <v>19.3</v>
      </c>
      <c r="P4" s="195">
        <v>19.399999999999999</v>
      </c>
    </row>
    <row r="5" spans="1:16" ht="13.2" customHeight="1">
      <c r="D5" s="51" t="s">
        <v>66</v>
      </c>
      <c r="E5" s="196">
        <v>20.8</v>
      </c>
      <c r="F5" s="196">
        <v>26.9</v>
      </c>
      <c r="G5" s="196">
        <v>23.5</v>
      </c>
      <c r="H5" s="196">
        <v>28.9</v>
      </c>
      <c r="I5" s="196">
        <v>25.6</v>
      </c>
      <c r="J5" s="196">
        <v>25.7</v>
      </c>
      <c r="K5" s="196">
        <v>23.9</v>
      </c>
      <c r="L5" s="196">
        <v>22.7</v>
      </c>
      <c r="M5" s="197">
        <v>20</v>
      </c>
      <c r="N5" s="196">
        <v>17.2</v>
      </c>
      <c r="O5" s="196">
        <v>17.8</v>
      </c>
      <c r="P5" s="198">
        <v>17</v>
      </c>
    </row>
    <row r="7" spans="1:16">
      <c r="D7" s="48"/>
      <c r="E7" s="47"/>
    </row>
    <row r="8" spans="1:16">
      <c r="D8" s="48"/>
      <c r="E8" s="46"/>
    </row>
    <row r="9" spans="1:16">
      <c r="D9" s="48"/>
      <c r="E9" s="47"/>
    </row>
    <row r="10" spans="1:16">
      <c r="D10" s="48"/>
    </row>
    <row r="11" spans="1:16">
      <c r="D11" s="48"/>
    </row>
    <row r="14" spans="1:16">
      <c r="E14" s="377"/>
      <c r="F14" s="377"/>
      <c r="G14" s="377"/>
      <c r="H14" s="377"/>
      <c r="I14" s="377"/>
      <c r="J14" s="377"/>
      <c r="K14" s="377"/>
      <c r="L14" s="377"/>
      <c r="M14" s="377"/>
      <c r="N14" s="377"/>
      <c r="O14" s="377"/>
      <c r="P14" s="377"/>
    </row>
    <row r="15" spans="1:16">
      <c r="E15" s="377"/>
      <c r="F15" s="377"/>
      <c r="G15" s="377"/>
      <c r="H15" s="377"/>
      <c r="I15" s="377"/>
      <c r="J15" s="377"/>
      <c r="K15" s="377"/>
      <c r="L15" s="377"/>
      <c r="M15" s="377"/>
      <c r="N15" s="377"/>
      <c r="O15" s="377"/>
      <c r="P15" s="377"/>
    </row>
    <row r="16" spans="1:16">
      <c r="E16" s="377"/>
      <c r="F16" s="377"/>
      <c r="G16" s="377"/>
      <c r="H16" s="377"/>
      <c r="I16" s="377"/>
      <c r="J16" s="377"/>
      <c r="K16" s="377"/>
      <c r="L16" s="377"/>
      <c r="M16" s="377"/>
      <c r="N16" s="377"/>
      <c r="O16" s="377"/>
      <c r="P16" s="377"/>
    </row>
    <row r="24" spans="2:2" ht="14.4" thickBot="1">
      <c r="B24" s="24" t="s">
        <v>212</v>
      </c>
    </row>
  </sheetData>
  <hyperlinks>
    <hyperlink ref="A1" location="Turinys!A1" display="↖ atgal į turinį" xr:uid="{E7E388F9-3FB7-47C6-863D-746E134CC277}"/>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4AA7F-A45D-48A9-9C6B-199EB2B56B65}">
  <sheetPr>
    <tabColor theme="7" tint="0.39997558519241921"/>
  </sheetPr>
  <dimension ref="A1:L25"/>
  <sheetViews>
    <sheetView showGridLines="0" showRowColHeaders="0" zoomScaleNormal="100" workbookViewId="0"/>
  </sheetViews>
  <sheetFormatPr defaultRowHeight="13.8"/>
  <cols>
    <col min="2" max="2" width="100.296875" customWidth="1"/>
    <col min="4" max="4" width="44.69921875" customWidth="1"/>
  </cols>
  <sheetData>
    <row r="1" spans="1:12">
      <c r="A1" s="66" t="s">
        <v>0</v>
      </c>
      <c r="B1" s="23"/>
    </row>
    <row r="2" spans="1:12" ht="14.4" thickBot="1">
      <c r="A2" s="22"/>
      <c r="B2" s="22"/>
    </row>
    <row r="3" spans="1:12" ht="20.399999999999999" customHeight="1">
      <c r="B3" s="387" t="s">
        <v>325</v>
      </c>
      <c r="D3" s="199"/>
      <c r="E3" s="200">
        <v>2016</v>
      </c>
      <c r="F3" s="200">
        <v>2017</v>
      </c>
      <c r="G3" s="200">
        <v>2018</v>
      </c>
      <c r="H3" s="200">
        <v>2019</v>
      </c>
      <c r="I3" s="200">
        <v>2020</v>
      </c>
      <c r="J3" s="200">
        <v>2021</v>
      </c>
      <c r="K3" s="200">
        <v>2022</v>
      </c>
      <c r="L3" s="201">
        <v>2023</v>
      </c>
    </row>
    <row r="4" spans="1:12" ht="15.6" customHeight="1">
      <c r="D4" s="202" t="s">
        <v>69</v>
      </c>
      <c r="E4" s="417">
        <v>23.324999999999999</v>
      </c>
      <c r="F4" s="417">
        <v>23.65</v>
      </c>
      <c r="G4" s="417">
        <v>24.486000000000001</v>
      </c>
      <c r="H4" s="417">
        <v>20.978000000000002</v>
      </c>
      <c r="I4" s="417">
        <v>20.76</v>
      </c>
      <c r="J4" s="417">
        <v>21.007000000000001</v>
      </c>
      <c r="K4" s="417">
        <v>19.045999999999999</v>
      </c>
      <c r="L4" s="418">
        <v>17.134</v>
      </c>
    </row>
    <row r="5" spans="1:12" ht="26.4">
      <c r="D5" s="202" t="s">
        <v>70</v>
      </c>
      <c r="E5" s="417">
        <v>20.297999999999998</v>
      </c>
      <c r="F5" s="417">
        <v>20.318999999999999</v>
      </c>
      <c r="G5" s="417">
        <v>19.754000000000001</v>
      </c>
      <c r="H5" s="417">
        <v>17.343</v>
      </c>
      <c r="I5" s="417">
        <v>16.949000000000002</v>
      </c>
      <c r="J5" s="417">
        <v>16.117999999999999</v>
      </c>
      <c r="K5" s="417">
        <v>16.224</v>
      </c>
      <c r="L5" s="418">
        <v>14.930999999999999</v>
      </c>
    </row>
    <row r="6" spans="1:12" ht="26.4">
      <c r="D6" s="202" t="s">
        <v>71</v>
      </c>
      <c r="E6" s="417">
        <v>16.277000000000001</v>
      </c>
      <c r="F6" s="417">
        <v>16.001999999999999</v>
      </c>
      <c r="G6" s="417">
        <v>16.355</v>
      </c>
      <c r="H6" s="417">
        <v>14.991</v>
      </c>
      <c r="I6" s="417">
        <v>13.87</v>
      </c>
      <c r="J6" s="417">
        <v>14.702999999999999</v>
      </c>
      <c r="K6" s="417">
        <v>14.725</v>
      </c>
      <c r="L6" s="418">
        <v>15.096</v>
      </c>
    </row>
    <row r="7" spans="1:12" ht="26.4">
      <c r="D7" s="202" t="s">
        <v>72</v>
      </c>
      <c r="E7" s="417">
        <v>21.167999999999999</v>
      </c>
      <c r="F7" s="417">
        <v>23.552</v>
      </c>
      <c r="G7" s="417">
        <v>23.82</v>
      </c>
      <c r="H7" s="417">
        <v>20.542999999999999</v>
      </c>
      <c r="I7" s="417">
        <v>19.971</v>
      </c>
      <c r="J7" s="417">
        <v>19.516999999999999</v>
      </c>
      <c r="K7" s="417">
        <v>18.68</v>
      </c>
      <c r="L7" s="418">
        <v>18.62</v>
      </c>
    </row>
    <row r="8" spans="1:12">
      <c r="D8" s="203" t="s">
        <v>73</v>
      </c>
      <c r="E8" s="419">
        <v>29.513999999999999</v>
      </c>
      <c r="F8" s="419">
        <v>27.911000000000001</v>
      </c>
      <c r="G8" s="419">
        <v>26.792000000000002</v>
      </c>
      <c r="H8" s="419">
        <v>24.972999999999999</v>
      </c>
      <c r="I8" s="419">
        <v>23.556000000000001</v>
      </c>
      <c r="J8" s="419">
        <v>23.33</v>
      </c>
      <c r="K8" s="419">
        <v>22.068000000000001</v>
      </c>
      <c r="L8" s="420">
        <v>20.623000000000001</v>
      </c>
    </row>
    <row r="15" spans="1:12">
      <c r="J15" s="204"/>
    </row>
    <row r="16" spans="1:12">
      <c r="J16" s="204"/>
    </row>
    <row r="17" spans="2:10">
      <c r="J17" s="204"/>
    </row>
    <row r="18" spans="2:10">
      <c r="J18" s="204"/>
    </row>
    <row r="21" spans="2:10">
      <c r="J21" s="204"/>
    </row>
    <row r="22" spans="2:10">
      <c r="J22" s="204"/>
    </row>
    <row r="23" spans="2:10">
      <c r="J23" s="204"/>
    </row>
    <row r="24" spans="2:10">
      <c r="J24" s="204"/>
    </row>
    <row r="25" spans="2:10" ht="14.4" thickBot="1">
      <c r="B25" s="24" t="s">
        <v>213</v>
      </c>
    </row>
  </sheetData>
  <hyperlinks>
    <hyperlink ref="A1" location="Turinys!A1" display="↖ atgal į turinį" xr:uid="{32F623E8-D0DD-4478-A3F3-405BA7C2BB1B}"/>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D9BC5-5B03-49F9-BC29-A29CACB7E605}">
  <sheetPr>
    <tabColor theme="7" tint="0.39997558519241921"/>
  </sheetPr>
  <dimension ref="A1:AD26"/>
  <sheetViews>
    <sheetView showGridLines="0" showRowColHeaders="0" zoomScaleNormal="100" workbookViewId="0"/>
  </sheetViews>
  <sheetFormatPr defaultRowHeight="13.8"/>
  <cols>
    <col min="2" max="2" width="79.69921875" customWidth="1"/>
    <col min="4" max="4" width="29.3984375" customWidth="1"/>
  </cols>
  <sheetData>
    <row r="1" spans="1:30">
      <c r="A1" s="66" t="s">
        <v>0</v>
      </c>
      <c r="B1" s="23"/>
    </row>
    <row r="2" spans="1:30" ht="14.4" thickBot="1">
      <c r="A2" s="22"/>
      <c r="B2" s="22"/>
    </row>
    <row r="3" spans="1:30">
      <c r="B3" s="386" t="s">
        <v>319</v>
      </c>
      <c r="D3" s="94"/>
      <c r="E3" s="102">
        <v>2025</v>
      </c>
      <c r="F3" s="102">
        <v>2026</v>
      </c>
      <c r="G3" s="102">
        <v>2027</v>
      </c>
      <c r="H3" s="102">
        <v>2028</v>
      </c>
      <c r="I3" s="102">
        <v>2029</v>
      </c>
      <c r="J3" s="102">
        <v>2030</v>
      </c>
      <c r="K3" s="102">
        <v>2031</v>
      </c>
      <c r="L3" s="102">
        <v>2032</v>
      </c>
      <c r="M3" s="102">
        <v>2033</v>
      </c>
      <c r="N3" s="102">
        <v>2034</v>
      </c>
      <c r="O3" s="102">
        <v>2035</v>
      </c>
      <c r="P3" s="102">
        <v>2036</v>
      </c>
      <c r="Q3" s="102">
        <v>2037</v>
      </c>
      <c r="R3" s="102">
        <v>2038</v>
      </c>
      <c r="S3" s="102">
        <v>2039</v>
      </c>
      <c r="T3" s="102">
        <v>2040</v>
      </c>
      <c r="U3" s="102">
        <v>2041</v>
      </c>
      <c r="V3" s="102">
        <v>2042</v>
      </c>
      <c r="W3" s="102">
        <v>2043</v>
      </c>
      <c r="X3" s="102">
        <v>2044</v>
      </c>
      <c r="Y3" s="102">
        <v>2045</v>
      </c>
      <c r="Z3" s="102">
        <v>2046</v>
      </c>
      <c r="AA3" s="102">
        <v>2047</v>
      </c>
      <c r="AB3" s="102">
        <v>2048</v>
      </c>
      <c r="AC3" s="102">
        <v>2049</v>
      </c>
      <c r="AD3" s="103">
        <v>2050</v>
      </c>
    </row>
    <row r="4" spans="1:30">
      <c r="D4" s="95" t="s">
        <v>143</v>
      </c>
      <c r="E4" s="131">
        <v>-3.0476040256286794</v>
      </c>
      <c r="F4" s="131">
        <v>-3.1560982793618839</v>
      </c>
      <c r="G4" s="131">
        <v>-3.0040302223903388</v>
      </c>
      <c r="H4" s="131">
        <v>-2.7665179103717135</v>
      </c>
      <c r="I4" s="131">
        <v>-2.6090017873554476</v>
      </c>
      <c r="J4" s="131">
        <v>-2.4511641059482105</v>
      </c>
      <c r="K4" s="131">
        <v>-2.291818921145083</v>
      </c>
      <c r="L4" s="131">
        <v>-2.1299408652146057</v>
      </c>
      <c r="M4" s="131">
        <v>-2.1602906821877399</v>
      </c>
      <c r="N4" s="131">
        <v>-2.1960913006359464</v>
      </c>
      <c r="O4" s="131">
        <v>-2.2374491998759747</v>
      </c>
      <c r="P4" s="131">
        <v>-2.2844042144052548</v>
      </c>
      <c r="Q4" s="131">
        <v>-2.3374126776084778</v>
      </c>
      <c r="R4" s="131">
        <v>-2.3966556976989462</v>
      </c>
      <c r="S4" s="131">
        <v>-2.4618035670397811</v>
      </c>
      <c r="T4" s="131">
        <v>-2.5324183741864461</v>
      </c>
      <c r="U4" s="131">
        <v>-2.6087038049123574</v>
      </c>
      <c r="V4" s="131">
        <v>-2.6909593012029833</v>
      </c>
      <c r="W4" s="131">
        <v>-2.7797542698360878</v>
      </c>
      <c r="X4" s="131">
        <v>-2.8757664333978599</v>
      </c>
      <c r="Y4" s="131">
        <v>-2.9794060832179792</v>
      </c>
      <c r="Z4" s="131">
        <v>-3.0912738146125252</v>
      </c>
      <c r="AA4" s="131">
        <v>-3.2121209192426217</v>
      </c>
      <c r="AB4" s="131">
        <v>-3.3427436715889751</v>
      </c>
      <c r="AC4" s="131">
        <v>-3.483766659697471</v>
      </c>
      <c r="AD4" s="132">
        <v>-3.637314671572228</v>
      </c>
    </row>
    <row r="5" spans="1:30">
      <c r="D5" s="95" t="s">
        <v>144</v>
      </c>
      <c r="E5" s="131">
        <v>0</v>
      </c>
      <c r="F5" s="131">
        <v>0</v>
      </c>
      <c r="G5" s="131">
        <v>0</v>
      </c>
      <c r="H5" s="131">
        <v>-9.9802212057838346E-2</v>
      </c>
      <c r="I5" s="131">
        <v>-0.16721681505607577</v>
      </c>
      <c r="J5" s="131">
        <v>-0.20012424608100332</v>
      </c>
      <c r="K5" s="131">
        <v>-0.20809033862270709</v>
      </c>
      <c r="L5" s="131">
        <v>-0.2380851129835051</v>
      </c>
      <c r="M5" s="131">
        <v>-0.32230657736756996</v>
      </c>
      <c r="N5" s="131">
        <v>-0.40791725472095308</v>
      </c>
      <c r="O5" s="131">
        <v>-0.49295501414856346</v>
      </c>
      <c r="P5" s="131">
        <v>-0.59177609992013203</v>
      </c>
      <c r="Q5" s="131">
        <v>-0.69473206020138889</v>
      </c>
      <c r="R5" s="131">
        <v>-0.78483704566184187</v>
      </c>
      <c r="S5" s="131">
        <v>-0.85830489011561895</v>
      </c>
      <c r="T5" s="131">
        <v>-0.93587387602000405</v>
      </c>
      <c r="U5" s="131">
        <v>-1.0138138351486106</v>
      </c>
      <c r="V5" s="131">
        <v>-1.1031297447396717</v>
      </c>
      <c r="W5" s="131">
        <v>-1.2035631108080977</v>
      </c>
      <c r="X5" s="131">
        <v>-1.3060124144843073</v>
      </c>
      <c r="Y5" s="131">
        <v>-1.4153249173971645</v>
      </c>
      <c r="Z5" s="131">
        <v>-1.5351223199262343</v>
      </c>
      <c r="AA5" s="131">
        <v>-1.6659325861615244</v>
      </c>
      <c r="AB5" s="131">
        <v>-1.8041658074678288</v>
      </c>
      <c r="AC5" s="131">
        <v>-1.9830252758793847</v>
      </c>
      <c r="AD5" s="132">
        <v>-2.1734770218041426</v>
      </c>
    </row>
    <row r="6" spans="1:30">
      <c r="D6" s="96" t="s">
        <v>145</v>
      </c>
      <c r="E6" s="133">
        <v>-3.0476040256286794</v>
      </c>
      <c r="F6" s="133">
        <v>-3.1560982793618839</v>
      </c>
      <c r="G6" s="133">
        <v>-3.0040302223903388</v>
      </c>
      <c r="H6" s="133">
        <v>-2.8663201224295518</v>
      </c>
      <c r="I6" s="133">
        <v>-2.7762186024115234</v>
      </c>
      <c r="J6" s="133">
        <v>-2.6512883520292139</v>
      </c>
      <c r="K6" s="133">
        <v>-2.4999092597677901</v>
      </c>
      <c r="L6" s="133">
        <v>-2.3680259781981108</v>
      </c>
      <c r="M6" s="133">
        <v>-2.4825972595553099</v>
      </c>
      <c r="N6" s="133">
        <v>-2.6040085553568995</v>
      </c>
      <c r="O6" s="133">
        <v>-2.7304042140245381</v>
      </c>
      <c r="P6" s="133">
        <v>-2.8761803143253868</v>
      </c>
      <c r="Q6" s="133">
        <v>-3.0321447378098667</v>
      </c>
      <c r="R6" s="133">
        <v>-3.181492743360788</v>
      </c>
      <c r="S6" s="133">
        <v>-3.3201084571554</v>
      </c>
      <c r="T6" s="133">
        <v>-3.4682922502064502</v>
      </c>
      <c r="U6" s="133">
        <v>-3.622517640060968</v>
      </c>
      <c r="V6" s="133">
        <v>-3.7940890459426551</v>
      </c>
      <c r="W6" s="133">
        <v>-3.9833173806441855</v>
      </c>
      <c r="X6" s="133">
        <v>-4.1817788478821676</v>
      </c>
      <c r="Y6" s="133">
        <v>-4.3947310006151437</v>
      </c>
      <c r="Z6" s="133">
        <v>-4.6263961345387594</v>
      </c>
      <c r="AA6" s="133">
        <v>-4.8780535054041465</v>
      </c>
      <c r="AB6" s="133">
        <v>-5.146909479056804</v>
      </c>
      <c r="AC6" s="133">
        <v>-5.4667919355768557</v>
      </c>
      <c r="AD6" s="134">
        <v>-5.8107916933763706</v>
      </c>
    </row>
    <row r="26" spans="2:2" ht="14.4" thickBot="1">
      <c r="B26" s="24" t="s">
        <v>107</v>
      </c>
    </row>
  </sheetData>
  <hyperlinks>
    <hyperlink ref="A1" location="Turinys!A1" display="↖ atgal į turinį" xr:uid="{2E4B03AD-535F-42AA-B9B4-DC7F27283A06}"/>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ADBE-41D2-4D31-A2F5-6EB512C76D6B}">
  <sheetPr>
    <tabColor theme="7" tint="0.39997558519241921"/>
  </sheetPr>
  <dimension ref="A1:H30"/>
  <sheetViews>
    <sheetView showGridLines="0" showRowColHeaders="0" zoomScaleNormal="100" workbookViewId="0"/>
  </sheetViews>
  <sheetFormatPr defaultRowHeight="13.8"/>
  <cols>
    <col min="1" max="1" width="8.796875" style="25"/>
    <col min="2" max="2" width="93.19921875" style="25" customWidth="1"/>
    <col min="3" max="3" width="8.796875" style="25"/>
    <col min="4" max="4" width="8.796875" style="252"/>
    <col min="5" max="5" width="12.09765625" style="25" customWidth="1"/>
    <col min="6" max="6" width="13.09765625" style="25" customWidth="1"/>
    <col min="7" max="7" width="8.796875" style="25"/>
    <col min="8" max="8" width="11.59765625" style="25" customWidth="1"/>
    <col min="9" max="16384" width="8.796875" style="25"/>
  </cols>
  <sheetData>
    <row r="1" spans="1:8">
      <c r="A1" s="66" t="s">
        <v>0</v>
      </c>
      <c r="B1" s="23"/>
    </row>
    <row r="2" spans="1:8" ht="14.4" thickBot="1">
      <c r="A2" s="22"/>
      <c r="B2" s="22"/>
    </row>
    <row r="3" spans="1:8" ht="39.6">
      <c r="A3"/>
      <c r="B3" s="406" t="s">
        <v>343</v>
      </c>
      <c r="D3" s="242"/>
      <c r="E3" s="92" t="s">
        <v>185</v>
      </c>
      <c r="F3" s="92" t="s">
        <v>186</v>
      </c>
      <c r="G3" s="92" t="s">
        <v>146</v>
      </c>
      <c r="H3" s="93" t="s">
        <v>147</v>
      </c>
    </row>
    <row r="4" spans="1:8">
      <c r="D4" s="243">
        <v>2024</v>
      </c>
      <c r="E4" s="172">
        <v>39.03527108887311</v>
      </c>
      <c r="F4" s="172">
        <v>39.03527108887311</v>
      </c>
      <c r="G4" s="172">
        <v>0</v>
      </c>
      <c r="H4" s="173">
        <v>60</v>
      </c>
    </row>
    <row r="5" spans="1:8">
      <c r="D5" s="243">
        <v>2025</v>
      </c>
      <c r="E5" s="172">
        <v>42.871649501220624</v>
      </c>
      <c r="F5" s="172">
        <v>42.87165005381825</v>
      </c>
      <c r="G5" s="172">
        <v>-5.5259762632431375E-7</v>
      </c>
      <c r="H5" s="173">
        <v>60</v>
      </c>
    </row>
    <row r="6" spans="1:8">
      <c r="D6" s="243">
        <v>2026</v>
      </c>
      <c r="E6" s="172">
        <v>46.927959425148082</v>
      </c>
      <c r="F6" s="172">
        <v>46.927961121513647</v>
      </c>
      <c r="G6" s="172">
        <v>-1.6963655653512433E-6</v>
      </c>
      <c r="H6" s="173">
        <v>60</v>
      </c>
    </row>
    <row r="7" spans="1:8">
      <c r="D7" s="243">
        <v>2027</v>
      </c>
      <c r="E7" s="172">
        <v>49.565353451857014</v>
      </c>
      <c r="F7" s="172">
        <v>49.564889707569613</v>
      </c>
      <c r="G7" s="172">
        <v>4.6374428740136864E-4</v>
      </c>
      <c r="H7" s="173">
        <v>60</v>
      </c>
    </row>
    <row r="8" spans="1:8">
      <c r="D8" s="243">
        <v>2028</v>
      </c>
      <c r="E8" s="172">
        <v>49.57418151094852</v>
      </c>
      <c r="F8" s="172">
        <v>49.47392959656154</v>
      </c>
      <c r="G8" s="172">
        <v>0.10025191438698045</v>
      </c>
      <c r="H8" s="173">
        <v>60</v>
      </c>
    </row>
    <row r="9" spans="1:8">
      <c r="D9" s="243">
        <v>2029</v>
      </c>
      <c r="E9" s="172">
        <v>49.597528126145441</v>
      </c>
      <c r="F9" s="172">
        <v>49.332871564408791</v>
      </c>
      <c r="G9" s="172">
        <v>0.26465656173665053</v>
      </c>
      <c r="H9" s="173">
        <v>60</v>
      </c>
    </row>
    <row r="10" spans="1:8">
      <c r="D10" s="243">
        <v>2030</v>
      </c>
      <c r="E10" s="172">
        <v>49.597891687264401</v>
      </c>
      <c r="F10" s="172">
        <v>49.139955543297596</v>
      </c>
      <c r="G10" s="172">
        <v>0.45793614396680482</v>
      </c>
      <c r="H10" s="173">
        <v>60</v>
      </c>
    </row>
    <row r="11" spans="1:8">
      <c r="D11" s="243">
        <v>2031</v>
      </c>
      <c r="E11" s="172">
        <v>49.543064655213968</v>
      </c>
      <c r="F11" s="172">
        <v>48.887946060858027</v>
      </c>
      <c r="G11" s="172">
        <v>0.65511859435594033</v>
      </c>
      <c r="H11" s="173">
        <v>60</v>
      </c>
    </row>
    <row r="12" spans="1:8">
      <c r="D12" s="243">
        <v>2032</v>
      </c>
      <c r="E12" s="172">
        <v>49.442558197513549</v>
      </c>
      <c r="F12" s="172">
        <v>48.563793340294183</v>
      </c>
      <c r="G12" s="172">
        <v>0.87876485721936604</v>
      </c>
      <c r="H12" s="173">
        <v>60</v>
      </c>
    </row>
    <row r="13" spans="1:8">
      <c r="D13" s="243">
        <v>2033</v>
      </c>
      <c r="E13" s="172">
        <v>49.727404602152966</v>
      </c>
      <c r="F13" s="172">
        <v>48.540388420914532</v>
      </c>
      <c r="G13" s="172">
        <v>1.1870161812384339</v>
      </c>
      <c r="H13" s="173">
        <v>60</v>
      </c>
    </row>
    <row r="14" spans="1:8">
      <c r="D14" s="243">
        <v>2034</v>
      </c>
      <c r="E14" s="172">
        <v>50.191282818527895</v>
      </c>
      <c r="F14" s="172">
        <v>48.612996150862109</v>
      </c>
      <c r="G14" s="172">
        <v>1.5782866676657861</v>
      </c>
      <c r="H14" s="173">
        <v>60</v>
      </c>
    </row>
    <row r="15" spans="1:8">
      <c r="D15" s="243">
        <v>2035</v>
      </c>
      <c r="E15" s="172">
        <v>50.828306740302352</v>
      </c>
      <c r="F15" s="172">
        <v>48.77622386241552</v>
      </c>
      <c r="G15" s="172">
        <v>2.0520828778868321</v>
      </c>
      <c r="H15" s="173">
        <v>60</v>
      </c>
    </row>
    <row r="16" spans="1:8">
      <c r="D16" s="243">
        <v>2036</v>
      </c>
      <c r="E16" s="172">
        <v>51.645495944065857</v>
      </c>
      <c r="F16" s="172">
        <v>49.022950885009045</v>
      </c>
      <c r="G16" s="172">
        <v>2.6225450590568116</v>
      </c>
      <c r="H16" s="173">
        <v>60</v>
      </c>
    </row>
    <row r="17" spans="2:8">
      <c r="D17" s="243">
        <v>2037</v>
      </c>
      <c r="E17" s="172">
        <v>52.639822242611665</v>
      </c>
      <c r="F17" s="172">
        <v>49.345586233164006</v>
      </c>
      <c r="G17" s="172">
        <v>3.2942360094476584</v>
      </c>
      <c r="H17" s="173">
        <v>60</v>
      </c>
    </row>
    <row r="18" spans="2:8">
      <c r="D18" s="243">
        <v>2038</v>
      </c>
      <c r="E18" s="172">
        <v>53.791760010802328</v>
      </c>
      <c r="F18" s="172">
        <v>49.736858093331456</v>
      </c>
      <c r="G18" s="172">
        <v>4.0549019174708718</v>
      </c>
      <c r="H18" s="173">
        <v>60</v>
      </c>
    </row>
    <row r="19" spans="2:8">
      <c r="D19" s="243">
        <v>2039</v>
      </c>
      <c r="E19" s="172">
        <v>55.07917436586397</v>
      </c>
      <c r="F19" s="172">
        <v>50.190408556558118</v>
      </c>
      <c r="G19" s="172">
        <v>4.8887658093058519</v>
      </c>
      <c r="H19" s="173">
        <v>60</v>
      </c>
    </row>
    <row r="20" spans="2:8">
      <c r="D20" s="243">
        <v>2040</v>
      </c>
      <c r="E20" s="172">
        <v>56.502277066914331</v>
      </c>
      <c r="F20" s="172">
        <v>50.701257139704438</v>
      </c>
      <c r="G20" s="172">
        <v>5.801019927209893</v>
      </c>
      <c r="H20" s="173">
        <v>60</v>
      </c>
    </row>
    <row r="21" spans="2:8">
      <c r="D21" s="243">
        <v>2041</v>
      </c>
      <c r="E21" s="172">
        <v>58.059142508388881</v>
      </c>
      <c r="F21" s="172">
        <v>51.265898831935964</v>
      </c>
      <c r="G21" s="172">
        <v>6.7932436764529172</v>
      </c>
      <c r="H21" s="173">
        <v>60</v>
      </c>
    </row>
    <row r="22" spans="2:8">
      <c r="D22" s="243">
        <v>2042</v>
      </c>
      <c r="E22" s="172">
        <v>59.760669493584558</v>
      </c>
      <c r="F22" s="172">
        <v>51.882425277313395</v>
      </c>
      <c r="G22" s="172">
        <v>7.8782442162711632</v>
      </c>
      <c r="H22" s="173">
        <v>60</v>
      </c>
    </row>
    <row r="23" spans="2:8" ht="14.4" thickBot="1">
      <c r="B23" s="24" t="s">
        <v>107</v>
      </c>
      <c r="D23" s="243">
        <v>2043</v>
      </c>
      <c r="E23" s="172">
        <v>61.619028018345269</v>
      </c>
      <c r="F23" s="172">
        <v>52.550211858181449</v>
      </c>
      <c r="G23" s="172">
        <v>9.06881616016382</v>
      </c>
      <c r="H23" s="173">
        <v>60</v>
      </c>
    </row>
    <row r="24" spans="2:8">
      <c r="D24" s="243">
        <v>2044</v>
      </c>
      <c r="E24" s="172">
        <v>63.638487083104003</v>
      </c>
      <c r="F24" s="172">
        <v>53.269529882348387</v>
      </c>
      <c r="G24" s="172">
        <v>10.368957200755617</v>
      </c>
      <c r="H24" s="173">
        <v>60</v>
      </c>
    </row>
    <row r="25" spans="2:8">
      <c r="D25" s="243">
        <v>2045</v>
      </c>
      <c r="E25" s="172">
        <v>65.828862743207722</v>
      </c>
      <c r="F25" s="172">
        <v>54.041043230325791</v>
      </c>
      <c r="G25" s="172">
        <v>11.787819512881931</v>
      </c>
      <c r="H25" s="173">
        <v>60</v>
      </c>
    </row>
    <row r="26" spans="2:8">
      <c r="D26" s="243">
        <v>2046</v>
      </c>
      <c r="E26" s="172">
        <v>68.203844128648001</v>
      </c>
      <c r="F26" s="172">
        <v>54.865409587631007</v>
      </c>
      <c r="G26" s="172">
        <v>13.338434541016994</v>
      </c>
      <c r="H26" s="173">
        <v>60</v>
      </c>
    </row>
    <row r="27" spans="2:8">
      <c r="D27" s="243">
        <v>2047</v>
      </c>
      <c r="E27" s="172">
        <v>70.777670232842866</v>
      </c>
      <c r="F27" s="172">
        <v>55.743077570025655</v>
      </c>
      <c r="G27" s="172">
        <v>15.034592662817211</v>
      </c>
      <c r="H27" s="173">
        <v>60</v>
      </c>
    </row>
    <row r="28" spans="2:8">
      <c r="D28" s="243">
        <v>2048</v>
      </c>
      <c r="E28" s="172">
        <v>73.560958781912262</v>
      </c>
      <c r="F28" s="172">
        <v>56.674239609683021</v>
      </c>
      <c r="G28" s="172">
        <v>16.886719172229242</v>
      </c>
      <c r="H28" s="173">
        <v>60</v>
      </c>
    </row>
    <row r="29" spans="2:8">
      <c r="D29" s="243">
        <v>2049</v>
      </c>
      <c r="E29" s="172">
        <v>76.597577643186014</v>
      </c>
      <c r="F29" s="172">
        <v>57.658906788118657</v>
      </c>
      <c r="G29" s="172">
        <v>18.938670855067357</v>
      </c>
      <c r="H29" s="173">
        <v>60</v>
      </c>
    </row>
    <row r="30" spans="2:8">
      <c r="D30" s="246">
        <v>2050</v>
      </c>
      <c r="E30" s="174">
        <v>79.903237280856615</v>
      </c>
      <c r="F30" s="174">
        <v>58.697421042959299</v>
      </c>
      <c r="G30" s="174">
        <v>21.205816237897317</v>
      </c>
      <c r="H30" s="175">
        <v>60</v>
      </c>
    </row>
  </sheetData>
  <hyperlinks>
    <hyperlink ref="A1" location="Turinys!A1" display="↖ atgal į turinį" xr:uid="{5BCF81D1-0523-494E-B92A-3FC4D71249C7}"/>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E276B-F4FD-4C61-8A61-E3B8358D1098}">
  <sheetPr>
    <tabColor theme="7" tint="0.39997558519241921"/>
  </sheetPr>
  <dimension ref="A1:AL58"/>
  <sheetViews>
    <sheetView showGridLines="0" showRowColHeaders="0" zoomScaleNormal="100" workbookViewId="0"/>
  </sheetViews>
  <sheetFormatPr defaultColWidth="8.19921875" defaultRowHeight="15"/>
  <cols>
    <col min="1" max="1" width="8.19921875" style="62"/>
    <col min="2" max="2" width="130.09765625" style="62" customWidth="1"/>
    <col min="3" max="3" width="8.19921875" style="62"/>
    <col min="4" max="4" width="22.19921875" style="62" customWidth="1"/>
    <col min="5" max="31" width="8.796875" style="62" customWidth="1"/>
    <col min="32" max="37" width="8.19921875" style="62"/>
    <col min="38" max="38" width="9.5" style="62" customWidth="1"/>
    <col min="39" max="16384" width="8.19921875" style="62"/>
  </cols>
  <sheetData>
    <row r="1" spans="1:38">
      <c r="A1" s="68" t="s">
        <v>0</v>
      </c>
      <c r="B1" s="109"/>
    </row>
    <row r="2" spans="1:38" ht="15.6" thickBot="1">
      <c r="A2" s="110"/>
      <c r="B2" s="110"/>
    </row>
    <row r="3" spans="1:38" ht="31.8" customHeight="1">
      <c r="A3" s="53"/>
      <c r="B3" s="446" t="s">
        <v>351</v>
      </c>
      <c r="D3" s="249"/>
      <c r="E3" s="213">
        <v>2024</v>
      </c>
      <c r="F3" s="213">
        <v>2025</v>
      </c>
      <c r="G3" s="213">
        <v>2026</v>
      </c>
      <c r="H3" s="213">
        <v>2027</v>
      </c>
      <c r="I3" s="213">
        <v>2028</v>
      </c>
      <c r="J3" s="213">
        <v>2029</v>
      </c>
      <c r="K3" s="213">
        <v>2030</v>
      </c>
      <c r="L3" s="213">
        <v>2031</v>
      </c>
      <c r="M3" s="213">
        <v>2032</v>
      </c>
      <c r="N3" s="213">
        <v>2033</v>
      </c>
      <c r="O3" s="213">
        <v>2034</v>
      </c>
      <c r="P3" s="213">
        <v>2035</v>
      </c>
      <c r="Q3" s="213">
        <v>2036</v>
      </c>
      <c r="R3" s="213">
        <v>2037</v>
      </c>
      <c r="S3" s="213">
        <v>2038</v>
      </c>
      <c r="T3" s="207">
        <v>2039</v>
      </c>
      <c r="U3" s="207">
        <v>2040</v>
      </c>
      <c r="V3" s="207">
        <v>2041</v>
      </c>
      <c r="W3" s="207">
        <v>2042</v>
      </c>
      <c r="X3" s="207">
        <v>2043</v>
      </c>
      <c r="Y3" s="207">
        <v>2044</v>
      </c>
      <c r="Z3" s="207">
        <v>2045</v>
      </c>
      <c r="AA3" s="207">
        <v>2046</v>
      </c>
      <c r="AB3" s="207">
        <v>2047</v>
      </c>
      <c r="AC3" s="207">
        <v>2048</v>
      </c>
      <c r="AD3" s="207">
        <v>2049</v>
      </c>
      <c r="AE3" s="208">
        <v>2050</v>
      </c>
      <c r="AF3" s="53"/>
      <c r="AG3" s="53"/>
      <c r="AH3" s="53"/>
      <c r="AI3" s="53"/>
      <c r="AJ3" s="53"/>
      <c r="AL3" s="53"/>
    </row>
    <row r="4" spans="1:38">
      <c r="D4" s="250" t="s">
        <v>84</v>
      </c>
      <c r="E4" s="214">
        <v>0.75311430762645415</v>
      </c>
      <c r="F4" s="214">
        <v>3.8363784123475142</v>
      </c>
      <c r="G4" s="214">
        <v>4.0563099239274578</v>
      </c>
      <c r="H4" s="214">
        <v>2.6373940267089324</v>
      </c>
      <c r="I4" s="214">
        <v>8.8280590915061907E-3</v>
      </c>
      <c r="J4" s="214">
        <v>2.334661519692105E-2</v>
      </c>
      <c r="K4" s="214">
        <v>3.6356111895941012E-4</v>
      </c>
      <c r="L4" s="214">
        <v>-5.4827032050432933E-2</v>
      </c>
      <c r="M4" s="214">
        <v>-0.10050645770041911</v>
      </c>
      <c r="N4" s="214">
        <v>0.28484640463941702</v>
      </c>
      <c r="O4" s="214">
        <v>0.46387821637492976</v>
      </c>
      <c r="P4" s="214">
        <v>0.63702392177445688</v>
      </c>
      <c r="Q4" s="214">
        <v>0.81718920376350468</v>
      </c>
      <c r="R4" s="214">
        <v>0.99432629854580767</v>
      </c>
      <c r="S4" s="214">
        <v>1.1519377681906633</v>
      </c>
      <c r="T4" s="209">
        <v>1.2874143550616424</v>
      </c>
      <c r="U4" s="209">
        <v>1.423102701050361</v>
      </c>
      <c r="V4" s="209">
        <v>1.5568654414745495</v>
      </c>
      <c r="W4" s="209">
        <v>1.7015269851956774</v>
      </c>
      <c r="X4" s="209">
        <v>1.8583585247607104</v>
      </c>
      <c r="Y4" s="209">
        <v>2.0194590647587347</v>
      </c>
      <c r="Z4" s="209">
        <v>2.1903756601037188</v>
      </c>
      <c r="AA4" s="209">
        <v>2.3749813854402788</v>
      </c>
      <c r="AB4" s="209">
        <v>2.5738261041948647</v>
      </c>
      <c r="AC4" s="209">
        <v>2.7832885490693968</v>
      </c>
      <c r="AD4" s="209">
        <v>3.0366188612737517</v>
      </c>
      <c r="AE4" s="210">
        <v>3.3056596376706011</v>
      </c>
      <c r="AF4" s="205"/>
      <c r="AG4" s="205"/>
      <c r="AH4" s="205"/>
      <c r="AI4" s="205"/>
      <c r="AJ4" s="205"/>
      <c r="AL4" s="205"/>
    </row>
    <row r="5" spans="1:38">
      <c r="D5" s="250" t="s">
        <v>85</v>
      </c>
      <c r="E5" s="214">
        <v>1.0288685092376326</v>
      </c>
      <c r="F5" s="214">
        <v>2.1335006720463028</v>
      </c>
      <c r="G5" s="214">
        <v>1.9994459037764187</v>
      </c>
      <c r="H5" s="214">
        <v>1.5727372526125265</v>
      </c>
      <c r="I5" s="214">
        <v>1.5096435805386448</v>
      </c>
      <c r="J5" s="214">
        <v>1.4139526018184887</v>
      </c>
      <c r="K5" s="214">
        <v>1.2830765444271302</v>
      </c>
      <c r="L5" s="214">
        <v>1.1265784243085391</v>
      </c>
      <c r="M5" s="214">
        <v>0.9914254325086771</v>
      </c>
      <c r="N5" s="214">
        <v>1.0756468968927517</v>
      </c>
      <c r="O5" s="214">
        <v>1.1612575742460962</v>
      </c>
      <c r="P5" s="214">
        <v>1.2462953336737184</v>
      </c>
      <c r="Q5" s="214">
        <v>1.3451164194453107</v>
      </c>
      <c r="R5" s="214">
        <v>1.4480723797265314</v>
      </c>
      <c r="S5" s="214">
        <v>1.5381773651869666</v>
      </c>
      <c r="T5" s="209">
        <v>1.6116452096407565</v>
      </c>
      <c r="U5" s="209">
        <v>1.689214195545182</v>
      </c>
      <c r="V5" s="209">
        <v>1.7671541546737495</v>
      </c>
      <c r="W5" s="209">
        <v>1.8564700642648555</v>
      </c>
      <c r="X5" s="209">
        <v>1.95690343033325</v>
      </c>
      <c r="Y5" s="209">
        <v>2.0593527340094537</v>
      </c>
      <c r="Z5" s="209">
        <v>2.1686652369223061</v>
      </c>
      <c r="AA5" s="209">
        <v>2.2884626394513883</v>
      </c>
      <c r="AB5" s="209">
        <v>2.4192729056866771</v>
      </c>
      <c r="AC5" s="209">
        <v>2.5575061269930379</v>
      </c>
      <c r="AD5" s="209">
        <v>2.7363655954045711</v>
      </c>
      <c r="AE5" s="210">
        <v>2.9268173413292842</v>
      </c>
      <c r="AF5" s="205"/>
      <c r="AG5" s="205"/>
      <c r="AH5" s="205"/>
      <c r="AI5" s="205"/>
      <c r="AJ5" s="205"/>
      <c r="AL5" s="205"/>
    </row>
    <row r="6" spans="1:38">
      <c r="D6" s="250" t="s">
        <v>86</v>
      </c>
      <c r="E6" s="214">
        <v>-0.45589798277739507</v>
      </c>
      <c r="F6" s="214">
        <v>-2.5253573609165681E-2</v>
      </c>
      <c r="G6" s="214">
        <v>3.1597432874311278E-2</v>
      </c>
      <c r="H6" s="214">
        <v>0.25147405382468441</v>
      </c>
      <c r="I6" s="214">
        <v>0.20102240319204787</v>
      </c>
      <c r="J6" s="214">
        <v>0.28054529849305609</v>
      </c>
      <c r="K6" s="214">
        <v>0.34210906762665344</v>
      </c>
      <c r="L6" s="214">
        <v>0.38416400344057311</v>
      </c>
      <c r="M6" s="214">
        <v>0.4051679053911284</v>
      </c>
      <c r="N6" s="214">
        <v>0.43748843722111624</v>
      </c>
      <c r="O6" s="214">
        <v>0.46770383204899496</v>
      </c>
      <c r="P6" s="214">
        <v>0.49996607998753623</v>
      </c>
      <c r="Q6" s="214">
        <v>0.53443042938394802</v>
      </c>
      <c r="R6" s="214">
        <v>0.57141557486635342</v>
      </c>
      <c r="S6" s="214">
        <v>0.61116200086771511</v>
      </c>
      <c r="T6" s="209">
        <v>0.65372285514597983</v>
      </c>
      <c r="U6" s="209">
        <v>0.69909424356590988</v>
      </c>
      <c r="V6" s="209">
        <v>0.74747569976144868</v>
      </c>
      <c r="W6" s="209">
        <v>0.79920442268979275</v>
      </c>
      <c r="X6" s="209">
        <v>0.85463611710339171</v>
      </c>
      <c r="Y6" s="209">
        <v>0.91420987821888489</v>
      </c>
      <c r="Z6" s="209">
        <v>0.97825229147511594</v>
      </c>
      <c r="AA6" s="209">
        <v>1.0471714805146783</v>
      </c>
      <c r="AB6" s="209">
        <v>1.1214503226851522</v>
      </c>
      <c r="AC6" s="209">
        <v>1.2016058965178376</v>
      </c>
      <c r="AD6" s="209">
        <v>1.2880545993504766</v>
      </c>
      <c r="AE6" s="210">
        <v>1.3820610649257872</v>
      </c>
      <c r="AF6" s="205"/>
      <c r="AG6" s="205"/>
      <c r="AH6" s="205"/>
      <c r="AI6" s="205"/>
      <c r="AJ6" s="205"/>
      <c r="AL6" s="205"/>
    </row>
    <row r="7" spans="1:38">
      <c r="D7" s="250" t="s">
        <v>87</v>
      </c>
      <c r="E7" s="214">
        <v>-0.81985621883378512</v>
      </c>
      <c r="F7" s="214">
        <v>-1.0718686860896154</v>
      </c>
      <c r="G7" s="214">
        <v>-1.1747334127232689</v>
      </c>
      <c r="H7" s="214">
        <v>-1.2868172797282662</v>
      </c>
      <c r="I7" s="214">
        <v>-1.7018379246392028</v>
      </c>
      <c r="J7" s="214">
        <v>-1.6711512851146271</v>
      </c>
      <c r="K7" s="214">
        <v>-1.6248220509348266</v>
      </c>
      <c r="L7" s="214">
        <v>-1.5655694597995515</v>
      </c>
      <c r="M7" s="214">
        <v>-1.4970997956002126</v>
      </c>
      <c r="N7" s="214">
        <v>-1.2282889294744455</v>
      </c>
      <c r="O7" s="214">
        <v>-1.1650831899201626</v>
      </c>
      <c r="P7" s="214">
        <v>-1.1092374918867791</v>
      </c>
      <c r="Q7" s="214">
        <v>-1.0623576450657546</v>
      </c>
      <c r="R7" s="214">
        <v>-1.0251616560470804</v>
      </c>
      <c r="S7" s="214">
        <v>-0.99740159786403082</v>
      </c>
      <c r="T7" s="209">
        <v>-0.97795370972507634</v>
      </c>
      <c r="U7" s="209">
        <v>-0.96520573806073362</v>
      </c>
      <c r="V7" s="209">
        <v>-0.95776441296065917</v>
      </c>
      <c r="W7" s="209">
        <v>-0.95414750175896978</v>
      </c>
      <c r="X7" s="209">
        <v>-0.95318102267593252</v>
      </c>
      <c r="Y7" s="209">
        <v>-0.95410354746960913</v>
      </c>
      <c r="Z7" s="209">
        <v>-0.95654186829370624</v>
      </c>
      <c r="AA7" s="209">
        <v>-0.96065273452579225</v>
      </c>
      <c r="AB7" s="209">
        <v>-0.96689712417697227</v>
      </c>
      <c r="AC7" s="209">
        <v>-0.97582347444147532</v>
      </c>
      <c r="AD7" s="209">
        <v>-0.98780133348127963</v>
      </c>
      <c r="AE7" s="210">
        <v>-1.0032187685844549</v>
      </c>
      <c r="AF7" s="205"/>
      <c r="AG7" s="205"/>
      <c r="AH7" s="205"/>
      <c r="AI7" s="205"/>
      <c r="AJ7" s="205"/>
      <c r="AL7" s="205"/>
    </row>
    <row r="8" spans="1:38">
      <c r="D8" s="251" t="s">
        <v>88</v>
      </c>
      <c r="E8" s="215">
        <v>1.0000000000000018</v>
      </c>
      <c r="F8" s="215">
        <v>2.7999999999999927</v>
      </c>
      <c r="G8" s="215">
        <v>3.2</v>
      </c>
      <c r="H8" s="215">
        <v>2.0999999999999877</v>
      </c>
      <c r="I8" s="215">
        <v>1.6431300764452317E-14</v>
      </c>
      <c r="J8" s="215">
        <v>3.3306690738754696E-15</v>
      </c>
      <c r="K8" s="215">
        <v>2.4424906541753444E-15</v>
      </c>
      <c r="L8" s="215">
        <v>6.4392935428259079E-15</v>
      </c>
      <c r="M8" s="215">
        <v>-1.1990408665951691E-14</v>
      </c>
      <c r="N8" s="215">
        <v>-5.5511151231257827E-15</v>
      </c>
      <c r="O8" s="215">
        <v>1.1102230246251565E-15</v>
      </c>
      <c r="P8" s="215">
        <v>-1.865174681370263E-14</v>
      </c>
      <c r="Q8" s="215">
        <v>0</v>
      </c>
      <c r="R8" s="215">
        <v>3.3306690738754696E-15</v>
      </c>
      <c r="S8" s="215">
        <v>1.2434497875801753E-14</v>
      </c>
      <c r="T8" s="211">
        <v>-1.7763568394002505E-14</v>
      </c>
      <c r="U8" s="211">
        <v>2.6645352591003757E-15</v>
      </c>
      <c r="V8" s="211">
        <v>1.0658141036401503E-14</v>
      </c>
      <c r="W8" s="211">
        <v>0</v>
      </c>
      <c r="X8" s="211">
        <v>0</v>
      </c>
      <c r="Y8" s="211">
        <v>5.3290705182007514E-15</v>
      </c>
      <c r="Z8" s="211">
        <v>0</v>
      </c>
      <c r="AA8" s="211">
        <v>4.4408920985006262E-15</v>
      </c>
      <c r="AB8" s="211">
        <v>7.5495165674510645E-15</v>
      </c>
      <c r="AC8" s="211">
        <v>-3.5527136788005009E-15</v>
      </c>
      <c r="AD8" s="211">
        <v>-1.6431300764452317E-14</v>
      </c>
      <c r="AE8" s="212">
        <v>-1.5099033134902129E-14</v>
      </c>
      <c r="AF8" s="205"/>
      <c r="AG8" s="205"/>
      <c r="AH8" s="205"/>
      <c r="AI8" s="205"/>
      <c r="AJ8" s="205"/>
      <c r="AL8" s="205"/>
    </row>
    <row r="9" spans="1:38">
      <c r="D9" s="206"/>
      <c r="E9" s="206"/>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row>
    <row r="10" spans="1:38">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row>
    <row r="11" spans="1:38">
      <c r="D11" s="53"/>
      <c r="E11" s="53"/>
      <c r="F11" s="53"/>
      <c r="G11" s="53"/>
      <c r="H11" s="53"/>
      <c r="I11" s="53"/>
      <c r="J11" s="53"/>
      <c r="K11" s="53"/>
      <c r="L11" s="53"/>
      <c r="W11" s="53"/>
      <c r="X11" s="53"/>
      <c r="Y11" s="53"/>
    </row>
    <row r="12" spans="1:38">
      <c r="D12" s="53"/>
      <c r="E12" s="53"/>
      <c r="F12" s="53"/>
      <c r="G12" s="205"/>
      <c r="H12" s="53"/>
      <c r="I12" s="53"/>
      <c r="J12" s="53"/>
      <c r="K12" s="53"/>
      <c r="L12" s="53"/>
      <c r="W12" s="53"/>
      <c r="X12" s="53"/>
      <c r="Y12" s="53"/>
    </row>
    <row r="13" spans="1:38">
      <c r="D13" s="53"/>
      <c r="E13" s="53"/>
      <c r="F13" s="53"/>
      <c r="G13" s="205"/>
      <c r="H13" s="53"/>
      <c r="I13" s="53"/>
      <c r="J13" s="53"/>
      <c r="K13" s="53"/>
      <c r="L13" s="53"/>
      <c r="M13" s="53"/>
      <c r="N13" s="53"/>
      <c r="O13" s="53"/>
      <c r="P13" s="53"/>
      <c r="Q13" s="53"/>
      <c r="R13" s="53"/>
      <c r="S13" s="53"/>
      <c r="T13" s="53"/>
      <c r="U13" s="53"/>
      <c r="V13" s="53"/>
      <c r="W13" s="53"/>
      <c r="X13" s="53"/>
      <c r="Y13" s="53"/>
    </row>
    <row r="14" spans="1:38">
      <c r="D14" s="53"/>
      <c r="E14" s="53"/>
      <c r="F14" s="53"/>
      <c r="G14" s="205"/>
      <c r="H14" s="53"/>
      <c r="I14" s="53"/>
      <c r="J14" s="53"/>
      <c r="K14" s="53"/>
      <c r="L14" s="53"/>
      <c r="M14" s="53"/>
      <c r="N14" s="53"/>
      <c r="O14" s="53"/>
      <c r="P14" s="53"/>
      <c r="Q14" s="53"/>
      <c r="R14" s="53"/>
      <c r="S14" s="53"/>
      <c r="T14" s="53"/>
      <c r="V14" s="53"/>
      <c r="W14" s="53"/>
      <c r="X14" s="53"/>
      <c r="Y14" s="53"/>
      <c r="AE14" s="63"/>
    </row>
    <row r="15" spans="1:38">
      <c r="D15" s="53"/>
      <c r="E15" s="53"/>
      <c r="F15" s="53"/>
      <c r="G15" s="205"/>
      <c r="H15" s="53"/>
      <c r="I15" s="53"/>
      <c r="J15" s="53"/>
      <c r="K15" s="53"/>
      <c r="L15" s="53"/>
      <c r="M15" s="53"/>
      <c r="N15" s="53"/>
      <c r="O15" s="53"/>
      <c r="P15" s="53"/>
      <c r="Q15" s="53"/>
      <c r="R15" s="53"/>
      <c r="S15" s="53"/>
      <c r="T15" s="53"/>
      <c r="U15" s="53"/>
      <c r="V15" s="53"/>
      <c r="W15" s="53"/>
      <c r="X15" s="53"/>
      <c r="Y15" s="53"/>
    </row>
    <row r="16" spans="1:38">
      <c r="D16" s="53"/>
      <c r="E16" s="53"/>
      <c r="F16" s="53"/>
      <c r="G16" s="53"/>
      <c r="H16" s="53"/>
      <c r="I16" s="53"/>
      <c r="J16" s="53"/>
      <c r="K16" s="53"/>
      <c r="L16" s="53"/>
      <c r="M16" s="53"/>
      <c r="N16" s="53"/>
      <c r="O16" s="53"/>
      <c r="P16" s="53"/>
      <c r="Q16" s="53"/>
      <c r="R16" s="53"/>
      <c r="S16" s="53"/>
      <c r="T16" s="53"/>
      <c r="U16" s="53"/>
      <c r="V16" s="53"/>
      <c r="W16" s="53"/>
      <c r="X16" s="53"/>
      <c r="Y16" s="53"/>
    </row>
    <row r="17" spans="2:25">
      <c r="D17" s="53"/>
      <c r="E17" s="53"/>
      <c r="F17" s="53"/>
      <c r="G17" s="53"/>
      <c r="H17" s="53"/>
      <c r="I17" s="53"/>
      <c r="J17" s="53"/>
      <c r="K17" s="53"/>
      <c r="L17" s="53"/>
      <c r="M17" s="53"/>
      <c r="N17" s="53"/>
      <c r="O17" s="53"/>
      <c r="P17" s="53"/>
      <c r="Q17" s="53"/>
      <c r="R17" s="53"/>
      <c r="S17" s="53"/>
      <c r="T17" s="53"/>
      <c r="U17" s="53"/>
      <c r="V17" s="53"/>
      <c r="W17" s="53"/>
      <c r="X17" s="53"/>
      <c r="Y17" s="53"/>
    </row>
    <row r="18" spans="2:25">
      <c r="D18" s="53"/>
      <c r="E18" s="53"/>
      <c r="F18" s="53"/>
      <c r="G18" s="53"/>
      <c r="H18" s="53"/>
      <c r="I18" s="53"/>
      <c r="J18" s="53"/>
      <c r="K18" s="53"/>
      <c r="L18" s="53"/>
      <c r="M18" s="53"/>
      <c r="N18" s="53"/>
      <c r="O18" s="53"/>
      <c r="P18" s="53"/>
      <c r="Q18" s="53"/>
      <c r="R18" s="53"/>
      <c r="S18" s="53"/>
      <c r="T18" s="53"/>
      <c r="U18" s="53"/>
      <c r="V18" s="53"/>
      <c r="W18" s="53"/>
      <c r="X18" s="53"/>
      <c r="Y18" s="53"/>
    </row>
    <row r="19" spans="2:25">
      <c r="D19" s="53"/>
      <c r="E19" s="53"/>
      <c r="F19" s="53"/>
      <c r="G19" s="53"/>
      <c r="H19" s="53"/>
      <c r="I19" s="53"/>
      <c r="J19" s="53"/>
      <c r="K19" s="53"/>
      <c r="L19" s="53"/>
      <c r="M19" s="53"/>
      <c r="N19" s="53"/>
      <c r="O19" s="53"/>
      <c r="P19" s="53"/>
      <c r="Q19" s="53"/>
      <c r="R19" s="53"/>
      <c r="S19" s="53"/>
      <c r="T19" s="53"/>
      <c r="U19" s="53"/>
      <c r="V19" s="53"/>
      <c r="W19" s="53"/>
      <c r="X19" s="53"/>
      <c r="Y19" s="53"/>
    </row>
    <row r="20" spans="2:25">
      <c r="D20" s="53"/>
      <c r="E20" s="53"/>
      <c r="F20" s="53"/>
      <c r="G20" s="53"/>
      <c r="H20" s="53"/>
      <c r="I20" s="53"/>
      <c r="J20" s="53"/>
      <c r="K20" s="53"/>
      <c r="L20" s="53"/>
      <c r="M20" s="53"/>
      <c r="N20" s="53"/>
      <c r="O20" s="53"/>
      <c r="P20" s="53"/>
      <c r="Q20" s="53"/>
      <c r="R20" s="53"/>
      <c r="S20" s="53"/>
      <c r="T20" s="53"/>
      <c r="U20" s="53"/>
      <c r="V20" s="53"/>
      <c r="W20" s="53"/>
      <c r="X20" s="53"/>
      <c r="Y20" s="53"/>
    </row>
    <row r="21" spans="2:25">
      <c r="D21" s="53"/>
      <c r="E21" s="53"/>
      <c r="F21" s="53"/>
      <c r="G21" s="53"/>
      <c r="H21" s="53"/>
      <c r="I21" s="53"/>
      <c r="J21" s="53"/>
      <c r="K21" s="53"/>
      <c r="L21" s="53"/>
      <c r="M21" s="53"/>
      <c r="N21" s="53"/>
      <c r="O21" s="53"/>
      <c r="P21" s="53"/>
      <c r="Q21" s="53"/>
      <c r="R21" s="53"/>
      <c r="S21" s="53"/>
      <c r="T21" s="53"/>
      <c r="U21" s="53"/>
      <c r="V21" s="53"/>
      <c r="W21" s="53"/>
      <c r="X21" s="53"/>
      <c r="Y21" s="53"/>
    </row>
    <row r="22" spans="2:25">
      <c r="B22" s="140" t="s">
        <v>215</v>
      </c>
      <c r="D22" s="53"/>
      <c r="E22" s="53"/>
      <c r="F22" s="53"/>
      <c r="G22" s="53"/>
      <c r="H22" s="53"/>
      <c r="I22" s="53"/>
      <c r="J22" s="53"/>
      <c r="K22" s="53"/>
      <c r="L22" s="53"/>
      <c r="M22" s="53"/>
      <c r="N22" s="53"/>
      <c r="O22" s="53"/>
      <c r="P22" s="53"/>
      <c r="Q22" s="53"/>
      <c r="R22" s="53"/>
      <c r="S22" s="53"/>
      <c r="T22" s="53"/>
      <c r="U22" s="53"/>
      <c r="V22" s="53"/>
      <c r="W22" s="53"/>
      <c r="X22" s="53"/>
      <c r="Y22" s="53"/>
    </row>
    <row r="23" spans="2:25" ht="15.6" thickBot="1">
      <c r="B23" s="125" t="s">
        <v>214</v>
      </c>
      <c r="D23" s="53"/>
      <c r="E23" s="53"/>
      <c r="F23" s="53"/>
      <c r="G23" s="53"/>
      <c r="H23" s="53"/>
      <c r="I23" s="53"/>
      <c r="J23" s="53"/>
      <c r="K23" s="53"/>
      <c r="L23" s="53"/>
      <c r="M23" s="53"/>
      <c r="N23" s="53"/>
      <c r="O23" s="53"/>
      <c r="P23" s="53"/>
      <c r="Q23" s="53"/>
      <c r="R23" s="53"/>
      <c r="S23" s="53"/>
      <c r="T23" s="53"/>
      <c r="U23" s="53"/>
      <c r="V23" s="53"/>
      <c r="W23" s="53"/>
      <c r="X23" s="53"/>
      <c r="Y23" s="53"/>
    </row>
    <row r="24" spans="2:25">
      <c r="D24" s="53"/>
      <c r="E24" s="53"/>
      <c r="F24" s="53"/>
      <c r="G24" s="53"/>
      <c r="H24" s="53"/>
      <c r="I24" s="53"/>
      <c r="J24" s="53"/>
      <c r="K24" s="53"/>
      <c r="L24" s="53"/>
      <c r="M24" s="53"/>
      <c r="N24" s="53"/>
      <c r="O24" s="53"/>
      <c r="P24" s="53"/>
      <c r="Q24" s="53"/>
      <c r="R24" s="53"/>
      <c r="S24" s="53"/>
      <c r="T24" s="53"/>
      <c r="U24" s="53"/>
      <c r="V24" s="53"/>
      <c r="W24" s="53"/>
      <c r="X24" s="53"/>
      <c r="Y24" s="53"/>
    </row>
    <row r="25" spans="2:25">
      <c r="D25" s="53"/>
      <c r="E25" s="53"/>
      <c r="F25" s="53"/>
      <c r="G25" s="53"/>
      <c r="H25" s="53"/>
      <c r="I25" s="53"/>
      <c r="J25" s="53"/>
      <c r="K25" s="53"/>
      <c r="L25" s="53"/>
      <c r="M25" s="53"/>
      <c r="N25" s="53"/>
      <c r="O25" s="53"/>
      <c r="P25" s="53"/>
      <c r="Q25" s="53"/>
      <c r="R25" s="53"/>
      <c r="S25" s="53"/>
      <c r="T25" s="53"/>
      <c r="U25" s="53"/>
      <c r="V25" s="53"/>
      <c r="W25" s="53"/>
      <c r="X25" s="53"/>
      <c r="Y25" s="53"/>
    </row>
    <row r="26" spans="2:25">
      <c r="D26" s="53"/>
      <c r="E26" s="53"/>
      <c r="F26" s="53"/>
      <c r="G26" s="53"/>
      <c r="H26" s="53"/>
      <c r="I26" s="53"/>
      <c r="J26" s="53"/>
      <c r="K26" s="53"/>
      <c r="L26" s="53"/>
      <c r="M26" s="53"/>
      <c r="N26" s="53"/>
      <c r="O26" s="53"/>
      <c r="P26" s="53"/>
      <c r="Q26" s="53"/>
      <c r="R26" s="53"/>
      <c r="S26" s="53"/>
      <c r="T26" s="53"/>
      <c r="U26" s="53"/>
      <c r="V26" s="53"/>
      <c r="W26" s="53"/>
      <c r="X26" s="53"/>
      <c r="Y26" s="53"/>
    </row>
    <row r="47" spans="5:5">
      <c r="E47" s="64"/>
    </row>
    <row r="58" spans="9:3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row>
  </sheetData>
  <hyperlinks>
    <hyperlink ref="A1" location="Turinys!A1" display="↖ atgal į turinį" xr:uid="{D5F061E3-26C7-4A1D-916E-2CB451A434B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8F3A9-D056-4D3E-B5D3-8B3806C40030}">
  <sheetPr>
    <tabColor theme="7"/>
  </sheetPr>
  <dimension ref="A1:E170"/>
  <sheetViews>
    <sheetView showGridLines="0" showRowColHeaders="0" zoomScaleNormal="100" workbookViewId="0"/>
  </sheetViews>
  <sheetFormatPr defaultRowHeight="13.8"/>
  <cols>
    <col min="2" max="2" width="93.3984375" customWidth="1"/>
    <col min="3" max="3" width="45.296875" customWidth="1"/>
  </cols>
  <sheetData>
    <row r="1" spans="1:5">
      <c r="A1" s="66" t="s">
        <v>0</v>
      </c>
      <c r="B1" s="23"/>
    </row>
    <row r="2" spans="1:5">
      <c r="A2" s="395" t="s">
        <v>2</v>
      </c>
      <c r="B2" s="22"/>
    </row>
    <row r="3" spans="1:5">
      <c r="A3" s="67"/>
      <c r="B3" s="457" t="s">
        <v>315</v>
      </c>
      <c r="C3" s="458"/>
      <c r="D3" s="104"/>
      <c r="E3" s="104"/>
    </row>
    <row r="7" spans="1:5">
      <c r="E7" t="s">
        <v>2</v>
      </c>
    </row>
    <row r="11" spans="1:5" ht="13.8" customHeight="1">
      <c r="C11" s="460" t="s">
        <v>307</v>
      </c>
    </row>
    <row r="12" spans="1:5">
      <c r="C12" s="460"/>
    </row>
    <row r="13" spans="1:5">
      <c r="C13" s="460"/>
    </row>
    <row r="14" spans="1:5">
      <c r="C14" s="460"/>
    </row>
    <row r="15" spans="1:5">
      <c r="C15" s="460"/>
    </row>
    <row r="16" spans="1:5">
      <c r="C16" s="460"/>
    </row>
    <row r="17" spans="3:3">
      <c r="C17" s="460"/>
    </row>
    <row r="18" spans="3:3">
      <c r="C18" s="460"/>
    </row>
    <row r="40" spans="3:3" ht="41.4">
      <c r="C40" s="334" t="s">
        <v>338</v>
      </c>
    </row>
    <row r="55" spans="3:3">
      <c r="C55" s="460" t="s">
        <v>348</v>
      </c>
    </row>
    <row r="56" spans="3:3">
      <c r="C56" s="461"/>
    </row>
    <row r="57" spans="3:3">
      <c r="C57" s="461"/>
    </row>
    <row r="58" spans="3:3">
      <c r="C58" s="461"/>
    </row>
    <row r="59" spans="3:3">
      <c r="C59" s="461"/>
    </row>
    <row r="60" spans="3:3">
      <c r="C60" s="461"/>
    </row>
    <row r="74" spans="3:3" ht="13.8" customHeight="1">
      <c r="C74" s="464" t="s">
        <v>308</v>
      </c>
    </row>
    <row r="75" spans="3:3">
      <c r="C75" s="464"/>
    </row>
    <row r="76" spans="3:3">
      <c r="C76" s="464"/>
    </row>
    <row r="77" spans="3:3">
      <c r="C77" s="464"/>
    </row>
    <row r="78" spans="3:3">
      <c r="C78" s="464"/>
    </row>
    <row r="79" spans="3:3">
      <c r="C79" s="464"/>
    </row>
    <row r="93" spans="3:3">
      <c r="C93" s="460" t="s">
        <v>349</v>
      </c>
    </row>
    <row r="94" spans="3:3">
      <c r="C94" s="461"/>
    </row>
    <row r="95" spans="3:3">
      <c r="C95" s="461"/>
    </row>
    <row r="96" spans="3:3">
      <c r="C96" s="461"/>
    </row>
    <row r="97" spans="3:3">
      <c r="C97" s="461"/>
    </row>
    <row r="98" spans="3:3">
      <c r="C98" s="461"/>
    </row>
    <row r="99" spans="3:3">
      <c r="C99" s="461"/>
    </row>
    <row r="112" spans="3:3">
      <c r="C112" s="462" t="s">
        <v>340</v>
      </c>
    </row>
    <row r="113" spans="3:3">
      <c r="C113" s="463"/>
    </row>
    <row r="114" spans="3:3">
      <c r="C114" s="463"/>
    </row>
    <row r="115" spans="3:3">
      <c r="C115" s="463"/>
    </row>
    <row r="116" spans="3:3">
      <c r="C116" s="463"/>
    </row>
    <row r="117" spans="3:3">
      <c r="C117" s="463"/>
    </row>
    <row r="118" spans="3:3">
      <c r="C118" s="463"/>
    </row>
    <row r="135" spans="3:3">
      <c r="C135" s="460" t="s">
        <v>294</v>
      </c>
    </row>
    <row r="136" spans="3:3">
      <c r="C136" s="461"/>
    </row>
    <row r="137" spans="3:3">
      <c r="C137" s="461"/>
    </row>
    <row r="138" spans="3:3">
      <c r="C138" s="461"/>
    </row>
    <row r="139" spans="3:3">
      <c r="C139" s="461"/>
    </row>
    <row r="140" spans="3:3">
      <c r="C140" s="461"/>
    </row>
    <row r="149" spans="3:3" ht="55.2" customHeight="1"/>
    <row r="150" spans="3:3">
      <c r="C150" s="460" t="s">
        <v>333</v>
      </c>
    </row>
    <row r="151" spans="3:3">
      <c r="C151" s="460"/>
    </row>
    <row r="152" spans="3:3">
      <c r="C152" s="460"/>
    </row>
    <row r="153" spans="3:3">
      <c r="C153" s="460"/>
    </row>
    <row r="154" spans="3:3">
      <c r="C154" s="460"/>
    </row>
    <row r="155" spans="3:3">
      <c r="C155" s="460"/>
    </row>
    <row r="156" spans="3:3">
      <c r="C156" s="460"/>
    </row>
    <row r="157" spans="3:3">
      <c r="C157" s="460"/>
    </row>
    <row r="158" spans="3:3">
      <c r="C158" s="460"/>
    </row>
    <row r="165" spans="2:3" ht="15.6" customHeight="1">
      <c r="B165" s="465" t="s">
        <v>339</v>
      </c>
      <c r="C165" s="465"/>
    </row>
    <row r="166" spans="2:3" ht="13.8" customHeight="1">
      <c r="B166" s="465"/>
      <c r="C166" s="465"/>
    </row>
    <row r="167" spans="2:3">
      <c r="B167" s="465"/>
      <c r="C167" s="465"/>
    </row>
    <row r="168" spans="2:3" ht="15.6">
      <c r="B168" s="466" t="s">
        <v>332</v>
      </c>
      <c r="C168" s="467"/>
    </row>
    <row r="170" spans="2:3" ht="14.4" thickBot="1">
      <c r="B170" s="459" t="s">
        <v>293</v>
      </c>
      <c r="C170" s="459"/>
    </row>
  </sheetData>
  <mergeCells count="11">
    <mergeCell ref="B3:C3"/>
    <mergeCell ref="B170:C170"/>
    <mergeCell ref="C55:C60"/>
    <mergeCell ref="C93:C99"/>
    <mergeCell ref="C112:C118"/>
    <mergeCell ref="C135:C140"/>
    <mergeCell ref="C11:C18"/>
    <mergeCell ref="C74:C79"/>
    <mergeCell ref="C150:C158"/>
    <mergeCell ref="B165:C167"/>
    <mergeCell ref="B168:C168"/>
  </mergeCells>
  <hyperlinks>
    <hyperlink ref="A1" location="Turinys!A1" display="↖ atgal į turinį" xr:uid="{A4AB68C4-2998-4093-8632-3480C23E1750}"/>
  </hyperlinks>
  <pageMargins left="0.7" right="0.7" top="0.75" bottom="0.75" header="0.3" footer="0.3"/>
  <pageSetup paperSize="9" orientation="portrait" horizontalDpi="300" verticalDpi="0" copies="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1074B-B01C-43C8-9142-D6F2A63EAB7F}">
  <sheetPr>
    <tabColor theme="7" tint="0.39997558519241921"/>
  </sheetPr>
  <dimension ref="A1:L59"/>
  <sheetViews>
    <sheetView showGridLines="0" showRowColHeaders="0" topLeftCell="A17" zoomScaleNormal="100" workbookViewId="0"/>
  </sheetViews>
  <sheetFormatPr defaultColWidth="8.69921875" defaultRowHeight="13.8"/>
  <cols>
    <col min="1" max="1" width="8.69921875" style="52"/>
    <col min="2" max="2" width="95.796875" style="52" customWidth="1"/>
    <col min="3" max="3" width="8.69921875" style="52"/>
    <col min="4" max="4" width="8.69921875" style="54"/>
    <col min="5" max="5" width="16.19921875" style="52" customWidth="1"/>
    <col min="6" max="16384" width="8.69921875" style="52"/>
  </cols>
  <sheetData>
    <row r="1" spans="1:8">
      <c r="A1" s="68" t="s">
        <v>0</v>
      </c>
    </row>
    <row r="2" spans="1:8" ht="14.4" thickBot="1">
      <c r="A2" s="110"/>
      <c r="B2" s="53"/>
    </row>
    <row r="3" spans="1:8" ht="30" customHeight="1">
      <c r="A3" s="53" t="s">
        <v>2</v>
      </c>
      <c r="B3" s="216" t="s">
        <v>326</v>
      </c>
      <c r="D3" s="55"/>
      <c r="E3" s="56" t="s">
        <v>216</v>
      </c>
    </row>
    <row r="4" spans="1:8">
      <c r="D4" s="57">
        <v>1995</v>
      </c>
      <c r="E4" s="58">
        <v>0.34711180404334552</v>
      </c>
    </row>
    <row r="5" spans="1:8">
      <c r="D5" s="57">
        <v>1996</v>
      </c>
      <c r="E5" s="58">
        <v>0.83379843684031674</v>
      </c>
      <c r="H5" s="59"/>
    </row>
    <row r="6" spans="1:8">
      <c r="D6" s="57">
        <v>1997</v>
      </c>
      <c r="E6" s="58">
        <v>0.73228178529993848</v>
      </c>
      <c r="H6" s="59"/>
    </row>
    <row r="7" spans="1:8">
      <c r="D7" s="57">
        <v>1998</v>
      </c>
      <c r="E7" s="58">
        <v>1.1329928576914214</v>
      </c>
      <c r="H7" s="59"/>
    </row>
    <row r="8" spans="1:8">
      <c r="D8" s="57">
        <v>1999</v>
      </c>
      <c r="E8" s="58">
        <v>1.4707645587147735</v>
      </c>
      <c r="H8" s="59"/>
    </row>
    <row r="9" spans="1:8">
      <c r="D9" s="57">
        <v>2000</v>
      </c>
      <c r="E9" s="58">
        <v>1.7353630678200953</v>
      </c>
      <c r="H9" s="59"/>
    </row>
    <row r="10" spans="1:8">
      <c r="D10" s="57">
        <v>2001</v>
      </c>
      <c r="E10" s="58">
        <v>1.5061014318967341</v>
      </c>
      <c r="H10" s="59"/>
    </row>
    <row r="11" spans="1:8">
      <c r="D11" s="57">
        <v>2002</v>
      </c>
      <c r="E11" s="58">
        <v>1.3068618927178839</v>
      </c>
      <c r="H11" s="59"/>
    </row>
    <row r="12" spans="1:8">
      <c r="D12" s="57">
        <v>2003</v>
      </c>
      <c r="E12" s="58">
        <v>1.2361021021021021</v>
      </c>
      <c r="H12" s="59"/>
    </row>
    <row r="13" spans="1:8">
      <c r="D13" s="57">
        <v>2004</v>
      </c>
      <c r="E13" s="58">
        <v>0.89853839525348944</v>
      </c>
      <c r="H13" s="59"/>
    </row>
    <row r="14" spans="1:8">
      <c r="D14" s="57">
        <v>2005</v>
      </c>
      <c r="E14" s="58">
        <v>0.76605703554354387</v>
      </c>
      <c r="H14" s="59"/>
    </row>
    <row r="15" spans="1:8">
      <c r="D15" s="57">
        <v>2006</v>
      </c>
      <c r="E15" s="58">
        <v>0.69847796352267677</v>
      </c>
      <c r="H15" s="59"/>
    </row>
    <row r="16" spans="1:8">
      <c r="D16" s="57">
        <v>2007</v>
      </c>
      <c r="E16" s="58">
        <v>0.6628853684094419</v>
      </c>
      <c r="H16" s="59"/>
    </row>
    <row r="17" spans="2:12">
      <c r="D17" s="57">
        <v>2008</v>
      </c>
      <c r="E17" s="58">
        <v>0.65554606385161107</v>
      </c>
      <c r="H17" s="59"/>
    </row>
    <row r="18" spans="2:12">
      <c r="D18" s="57">
        <v>2009</v>
      </c>
      <c r="E18" s="58">
        <v>1.2388147377030896</v>
      </c>
      <c r="H18" s="59"/>
    </row>
    <row r="19" spans="2:12">
      <c r="D19" s="57">
        <v>2010</v>
      </c>
      <c r="E19" s="58">
        <v>1.8199815936476682</v>
      </c>
      <c r="H19" s="59"/>
    </row>
    <row r="20" spans="2:12">
      <c r="D20" s="57">
        <v>2011</v>
      </c>
      <c r="E20" s="58">
        <v>1.8384019005530507</v>
      </c>
      <c r="H20" s="59"/>
    </row>
    <row r="21" spans="2:12">
      <c r="D21" s="57">
        <v>2012</v>
      </c>
      <c r="E21" s="58">
        <v>1.9715296526210562</v>
      </c>
      <c r="H21" s="59"/>
      <c r="L21" s="59"/>
    </row>
    <row r="22" spans="2:12">
      <c r="D22" s="57">
        <v>2013</v>
      </c>
      <c r="E22" s="58">
        <v>1.7604845959559925</v>
      </c>
      <c r="H22" s="59"/>
      <c r="L22" s="59"/>
    </row>
    <row r="23" spans="2:12">
      <c r="D23" s="57">
        <v>2014</v>
      </c>
      <c r="E23" s="58">
        <v>1.6952185952932235</v>
      </c>
      <c r="H23" s="59"/>
      <c r="L23" s="59"/>
    </row>
    <row r="24" spans="2:12">
      <c r="D24" s="57">
        <v>2015</v>
      </c>
      <c r="E24" s="58">
        <v>1.6095535170407449</v>
      </c>
      <c r="H24" s="59"/>
      <c r="L24" s="59"/>
    </row>
    <row r="25" spans="2:12" ht="14.4" thickBot="1">
      <c r="B25" s="60" t="s">
        <v>83</v>
      </c>
      <c r="D25" s="57">
        <v>2016</v>
      </c>
      <c r="E25" s="58">
        <v>1.4226689588224799</v>
      </c>
      <c r="H25" s="59"/>
      <c r="L25" s="59"/>
    </row>
    <row r="26" spans="2:12">
      <c r="D26" s="57">
        <v>2017</v>
      </c>
      <c r="E26" s="58">
        <v>1.1895743779155648</v>
      </c>
      <c r="H26" s="59"/>
      <c r="L26" s="59"/>
    </row>
    <row r="27" spans="2:12">
      <c r="D27" s="57">
        <v>2018</v>
      </c>
      <c r="E27" s="58">
        <v>0.89216079130745807</v>
      </c>
      <c r="H27" s="59"/>
      <c r="L27" s="59"/>
    </row>
    <row r="28" spans="2:12">
      <c r="D28" s="57">
        <v>2019</v>
      </c>
      <c r="E28" s="58">
        <v>0.82165011834567214</v>
      </c>
      <c r="H28" s="59"/>
      <c r="L28" s="59"/>
    </row>
    <row r="29" spans="2:12">
      <c r="D29" s="57">
        <v>2020</v>
      </c>
      <c r="E29" s="58">
        <v>0.64074327833661382</v>
      </c>
      <c r="H29" s="59"/>
      <c r="L29" s="59"/>
    </row>
    <row r="30" spans="2:12">
      <c r="D30" s="57">
        <v>2021</v>
      </c>
      <c r="E30" s="58">
        <v>0.45583680487116834</v>
      </c>
      <c r="H30" s="59"/>
      <c r="L30" s="59"/>
    </row>
    <row r="31" spans="2:12">
      <c r="D31" s="57">
        <v>2022</v>
      </c>
      <c r="E31" s="58">
        <v>0.33442257127199937</v>
      </c>
      <c r="H31" s="59"/>
      <c r="J31" s="61"/>
      <c r="K31" s="61"/>
      <c r="L31" s="59"/>
    </row>
    <row r="32" spans="2:12">
      <c r="D32" s="57">
        <v>2023</v>
      </c>
      <c r="E32" s="58">
        <v>0.60604827838644582</v>
      </c>
      <c r="H32" s="59"/>
      <c r="J32" s="61"/>
      <c r="K32" s="61"/>
      <c r="L32" s="59"/>
    </row>
    <row r="33" spans="4:12">
      <c r="D33" s="57">
        <v>2024</v>
      </c>
      <c r="E33" s="58">
        <v>0.7333823397788295</v>
      </c>
      <c r="H33" s="59"/>
      <c r="J33" s="61"/>
      <c r="K33" s="61"/>
      <c r="L33" s="59"/>
    </row>
    <row r="34" spans="4:12">
      <c r="D34" s="57">
        <v>2025</v>
      </c>
      <c r="E34" s="58">
        <v>0.91407483471925344</v>
      </c>
      <c r="H34" s="59"/>
      <c r="J34" s="61"/>
      <c r="K34" s="61"/>
      <c r="L34" s="59"/>
    </row>
    <row r="35" spans="4:12">
      <c r="D35" s="57">
        <v>2026</v>
      </c>
      <c r="E35" s="58">
        <v>1.1566957189110381</v>
      </c>
      <c r="H35" s="59"/>
      <c r="J35" s="61"/>
      <c r="K35" s="61"/>
      <c r="L35" s="59"/>
    </row>
    <row r="36" spans="4:12">
      <c r="D36" s="57">
        <v>2027</v>
      </c>
      <c r="E36" s="58">
        <v>1.4317888012145776</v>
      </c>
      <c r="H36" s="59"/>
      <c r="J36" s="61"/>
      <c r="K36" s="61"/>
      <c r="L36" s="59"/>
    </row>
    <row r="37" spans="4:12">
      <c r="D37" s="57">
        <v>2028</v>
      </c>
      <c r="E37" s="58">
        <v>1.3566765418909215</v>
      </c>
    </row>
    <row r="38" spans="4:12">
      <c r="D38" s="57">
        <v>2029</v>
      </c>
      <c r="E38" s="58">
        <v>1.3622660005930383</v>
      </c>
    </row>
    <row r="39" spans="4:12">
      <c r="D39" s="57">
        <v>2030</v>
      </c>
      <c r="E39" s="58">
        <v>1.3682118076020939</v>
      </c>
    </row>
    <row r="40" spans="4:12">
      <c r="D40" s="57">
        <v>2031</v>
      </c>
      <c r="E40" s="58">
        <v>1.3733308354592597</v>
      </c>
    </row>
    <row r="41" spans="4:12">
      <c r="D41" s="57">
        <v>2032</v>
      </c>
      <c r="E41" s="58">
        <v>1.3766005456894415</v>
      </c>
    </row>
    <row r="42" spans="4:12">
      <c r="D42" s="57">
        <v>2033</v>
      </c>
      <c r="E42" s="58">
        <v>1.4069503626625581</v>
      </c>
    </row>
    <row r="43" spans="4:12">
      <c r="D43" s="57">
        <v>2034</v>
      </c>
      <c r="E43" s="58">
        <v>1.4427509811108177</v>
      </c>
    </row>
    <row r="44" spans="4:12">
      <c r="D44" s="57">
        <v>2035</v>
      </c>
      <c r="E44" s="58">
        <v>1.4841088803508282</v>
      </c>
    </row>
    <row r="45" spans="4:12">
      <c r="D45" s="57">
        <v>2036</v>
      </c>
      <c r="E45" s="58">
        <v>1.531063894880073</v>
      </c>
    </row>
    <row r="46" spans="4:12">
      <c r="D46" s="57">
        <v>2037</v>
      </c>
      <c r="E46" s="58">
        <v>1.5840723580833314</v>
      </c>
    </row>
    <row r="47" spans="4:12">
      <c r="D47" s="57">
        <v>2038</v>
      </c>
      <c r="E47" s="58">
        <v>1.6433153781738263</v>
      </c>
    </row>
    <row r="48" spans="4:12">
      <c r="D48" s="57">
        <v>2039</v>
      </c>
      <c r="E48" s="58">
        <v>1.7084632475146526</v>
      </c>
    </row>
    <row r="49" spans="4:5">
      <c r="D49" s="57">
        <v>2040</v>
      </c>
      <c r="E49" s="58">
        <v>1.7790780546612821</v>
      </c>
    </row>
    <row r="50" spans="4:5">
      <c r="D50" s="57">
        <v>2041</v>
      </c>
      <c r="E50" s="58">
        <v>1.8553634853872201</v>
      </c>
    </row>
    <row r="51" spans="4:5">
      <c r="D51" s="57">
        <v>2042</v>
      </c>
      <c r="E51" s="58">
        <v>1.9376189816778102</v>
      </c>
    </row>
    <row r="52" spans="4:5">
      <c r="D52" s="57">
        <v>2043</v>
      </c>
      <c r="E52" s="58">
        <v>2.0264139503109324</v>
      </c>
    </row>
    <row r="53" spans="4:5">
      <c r="D53" s="57">
        <v>2044</v>
      </c>
      <c r="E53" s="58">
        <v>2.1224261138727134</v>
      </c>
    </row>
    <row r="54" spans="4:5">
      <c r="D54" s="57">
        <v>2045</v>
      </c>
      <c r="E54" s="58">
        <v>2.2260657636928416</v>
      </c>
    </row>
    <row r="55" spans="4:5">
      <c r="D55" s="57">
        <v>2046</v>
      </c>
      <c r="E55" s="58">
        <v>2.3379334950873787</v>
      </c>
    </row>
    <row r="56" spans="4:5">
      <c r="D56" s="57">
        <v>2047</v>
      </c>
      <c r="E56" s="58">
        <v>2.4587805997174663</v>
      </c>
    </row>
    <row r="57" spans="4:5">
      <c r="D57" s="57">
        <v>2048</v>
      </c>
      <c r="E57" s="58">
        <v>2.5894033520637758</v>
      </c>
    </row>
    <row r="58" spans="4:5">
      <c r="D58" s="57">
        <v>2049</v>
      </c>
      <c r="E58" s="58">
        <v>2.730426340172285</v>
      </c>
    </row>
    <row r="59" spans="4:5">
      <c r="D59" s="217">
        <v>2050</v>
      </c>
      <c r="E59" s="218">
        <v>2.8839743520470815</v>
      </c>
    </row>
  </sheetData>
  <hyperlinks>
    <hyperlink ref="A1" location="Turinys!A1" display="↖ atgal į turinį" xr:uid="{0EDF7534-D5EE-46EF-B4D1-462BAA96145F}"/>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94A5-5524-42B4-A51D-EA4DDFF201D8}">
  <sheetPr>
    <tabColor theme="7" tint="0.39997558519241921"/>
  </sheetPr>
  <dimension ref="A1:AD31"/>
  <sheetViews>
    <sheetView showGridLines="0" showRowColHeaders="0" zoomScaleNormal="100" workbookViewId="0"/>
  </sheetViews>
  <sheetFormatPr defaultRowHeight="13.8"/>
  <cols>
    <col min="1" max="1" width="8.796875" style="25"/>
    <col min="2" max="2" width="123.09765625" style="25" customWidth="1"/>
    <col min="3" max="3" width="8.796875" style="25"/>
    <col min="4" max="4" width="29.3984375" style="25" customWidth="1"/>
    <col min="5" max="16384" width="8.796875" style="25"/>
  </cols>
  <sheetData>
    <row r="1" spans="1:30">
      <c r="A1" s="68" t="s">
        <v>0</v>
      </c>
      <c r="B1" s="52"/>
    </row>
    <row r="2" spans="1:30" ht="14.4" thickBot="1">
      <c r="A2" s="110"/>
      <c r="B2" s="53"/>
    </row>
    <row r="3" spans="1:30">
      <c r="A3" s="53" t="s">
        <v>2</v>
      </c>
      <c r="B3" s="216" t="s">
        <v>217</v>
      </c>
      <c r="D3" s="82" t="s">
        <v>151</v>
      </c>
      <c r="E3" s="155">
        <v>2025</v>
      </c>
      <c r="F3" s="155">
        <v>2026</v>
      </c>
      <c r="G3" s="155">
        <v>2027</v>
      </c>
      <c r="H3" s="155">
        <v>2028</v>
      </c>
      <c r="I3" s="155">
        <v>2029</v>
      </c>
      <c r="J3" s="155">
        <v>2030</v>
      </c>
      <c r="K3" s="155">
        <v>2031</v>
      </c>
      <c r="L3" s="155">
        <v>2032</v>
      </c>
      <c r="M3" s="155">
        <v>2033</v>
      </c>
      <c r="N3" s="155">
        <v>2034</v>
      </c>
      <c r="O3" s="155">
        <v>2035</v>
      </c>
      <c r="P3" s="155">
        <v>2036</v>
      </c>
      <c r="Q3" s="155">
        <v>2037</v>
      </c>
      <c r="R3" s="155">
        <v>2038</v>
      </c>
      <c r="S3" s="155">
        <v>2039</v>
      </c>
      <c r="T3" s="155">
        <v>2040</v>
      </c>
      <c r="U3" s="155">
        <v>2041</v>
      </c>
      <c r="V3" s="155">
        <v>2042</v>
      </c>
      <c r="W3" s="155">
        <v>2043</v>
      </c>
      <c r="X3" s="155">
        <v>2044</v>
      </c>
      <c r="Y3" s="155">
        <v>2045</v>
      </c>
      <c r="Z3" s="155">
        <v>2046</v>
      </c>
      <c r="AA3" s="155">
        <v>2047</v>
      </c>
      <c r="AB3" s="155">
        <v>2048</v>
      </c>
      <c r="AC3" s="155">
        <v>2049</v>
      </c>
      <c r="AD3" s="156">
        <v>2050</v>
      </c>
    </row>
    <row r="4" spans="1:30">
      <c r="D4" s="83" t="s">
        <v>100</v>
      </c>
      <c r="E4" s="90">
        <v>2894</v>
      </c>
      <c r="F4" s="90">
        <v>2886</v>
      </c>
      <c r="G4" s="90">
        <v>2874</v>
      </c>
      <c r="H4" s="90">
        <v>2858</v>
      </c>
      <c r="I4" s="90">
        <v>2842</v>
      </c>
      <c r="J4" s="90">
        <v>2828</v>
      </c>
      <c r="K4" s="90">
        <v>2813</v>
      </c>
      <c r="L4" s="90">
        <v>2798</v>
      </c>
      <c r="M4" s="90">
        <v>2784</v>
      </c>
      <c r="N4" s="90">
        <v>2771</v>
      </c>
      <c r="O4" s="90">
        <v>2757</v>
      </c>
      <c r="P4" s="90">
        <v>2747</v>
      </c>
      <c r="Q4" s="90">
        <v>2736</v>
      </c>
      <c r="R4" s="90">
        <v>2726</v>
      </c>
      <c r="S4" s="90">
        <v>2716</v>
      </c>
      <c r="T4" s="90">
        <v>2706</v>
      </c>
      <c r="U4" s="90">
        <v>2695</v>
      </c>
      <c r="V4" s="90">
        <v>2686</v>
      </c>
      <c r="W4" s="90">
        <v>2676</v>
      </c>
      <c r="X4" s="90">
        <v>2666</v>
      </c>
      <c r="Y4" s="90">
        <v>2657</v>
      </c>
      <c r="Z4" s="90">
        <v>2648</v>
      </c>
      <c r="AA4" s="90">
        <v>2639</v>
      </c>
      <c r="AB4" s="90">
        <v>2630</v>
      </c>
      <c r="AC4" s="90">
        <v>2621</v>
      </c>
      <c r="AD4" s="90">
        <v>2612</v>
      </c>
    </row>
    <row r="5" spans="1:30">
      <c r="D5" s="83" t="s">
        <v>101</v>
      </c>
      <c r="E5" s="90">
        <v>2894</v>
      </c>
      <c r="F5" s="90">
        <v>2893</v>
      </c>
      <c r="G5" s="90">
        <v>2888</v>
      </c>
      <c r="H5" s="90">
        <v>2879</v>
      </c>
      <c r="I5" s="90">
        <v>2872</v>
      </c>
      <c r="J5" s="90">
        <v>2864</v>
      </c>
      <c r="K5" s="90">
        <v>2856</v>
      </c>
      <c r="L5" s="90">
        <v>2849</v>
      </c>
      <c r="M5" s="90">
        <v>2842</v>
      </c>
      <c r="N5" s="90">
        <v>2835</v>
      </c>
      <c r="O5" s="90">
        <v>2829</v>
      </c>
      <c r="P5" s="90">
        <v>2826</v>
      </c>
      <c r="Q5" s="90">
        <v>2822</v>
      </c>
      <c r="R5" s="90">
        <v>2819</v>
      </c>
      <c r="S5" s="90">
        <v>2815</v>
      </c>
      <c r="T5" s="90">
        <v>2812</v>
      </c>
      <c r="U5" s="90">
        <v>2808</v>
      </c>
      <c r="V5" s="90">
        <v>2805</v>
      </c>
      <c r="W5" s="90">
        <v>2802</v>
      </c>
      <c r="X5" s="90">
        <v>2798</v>
      </c>
      <c r="Y5" s="90">
        <v>2795</v>
      </c>
      <c r="Z5" s="90">
        <v>2792</v>
      </c>
      <c r="AA5" s="90">
        <v>2789</v>
      </c>
      <c r="AB5" s="90">
        <v>2786</v>
      </c>
      <c r="AC5" s="90">
        <v>2783</v>
      </c>
      <c r="AD5" s="90">
        <v>2779</v>
      </c>
    </row>
    <row r="6" spans="1:30">
      <c r="D6" s="84" t="s">
        <v>102</v>
      </c>
      <c r="E6" s="90">
        <v>2894</v>
      </c>
      <c r="F6" s="90">
        <v>2874</v>
      </c>
      <c r="G6" s="90">
        <v>2851</v>
      </c>
      <c r="H6" s="90">
        <v>2823</v>
      </c>
      <c r="I6" s="90">
        <v>2795</v>
      </c>
      <c r="J6" s="90">
        <v>2768</v>
      </c>
      <c r="K6" s="90">
        <v>2741</v>
      </c>
      <c r="L6" s="90">
        <v>2714</v>
      </c>
      <c r="M6" s="90">
        <v>2688</v>
      </c>
      <c r="N6" s="90">
        <v>2662</v>
      </c>
      <c r="O6" s="90">
        <v>2639</v>
      </c>
      <c r="P6" s="90">
        <v>2616</v>
      </c>
      <c r="Q6" s="90">
        <v>2594</v>
      </c>
      <c r="R6" s="90">
        <v>2572</v>
      </c>
      <c r="S6" s="90">
        <v>2550</v>
      </c>
      <c r="T6" s="90">
        <v>2528</v>
      </c>
      <c r="U6" s="90">
        <v>2506</v>
      </c>
      <c r="V6" s="90">
        <v>2484</v>
      </c>
      <c r="W6" s="90">
        <v>2462</v>
      </c>
      <c r="X6" s="90">
        <v>2441</v>
      </c>
      <c r="Y6" s="90">
        <v>2420</v>
      </c>
      <c r="Z6" s="90">
        <v>2398</v>
      </c>
      <c r="AA6" s="90">
        <v>2377</v>
      </c>
      <c r="AB6" s="90">
        <v>2356</v>
      </c>
      <c r="AC6" s="90">
        <v>2336</v>
      </c>
      <c r="AD6" s="90">
        <v>2315</v>
      </c>
    </row>
    <row r="7" spans="1:30">
      <c r="E7" s="89"/>
      <c r="F7" s="89"/>
      <c r="G7" s="89"/>
      <c r="H7" s="89"/>
      <c r="I7" s="89"/>
      <c r="J7" s="89"/>
      <c r="K7" s="89"/>
      <c r="L7" s="89"/>
      <c r="M7" s="89"/>
      <c r="N7" s="89"/>
      <c r="O7" s="89"/>
      <c r="P7" s="89"/>
      <c r="Q7" s="89"/>
      <c r="R7" s="89"/>
      <c r="S7" s="89"/>
      <c r="T7" s="89"/>
      <c r="U7" s="89"/>
      <c r="V7" s="89"/>
      <c r="W7" s="89"/>
      <c r="X7" s="89"/>
      <c r="Y7" s="89"/>
      <c r="Z7" s="89"/>
      <c r="AA7" s="89"/>
      <c r="AB7" s="89"/>
      <c r="AC7" s="89"/>
      <c r="AD7" s="89"/>
    </row>
    <row r="8" spans="1:30">
      <c r="D8" s="82" t="s">
        <v>76</v>
      </c>
      <c r="E8" s="155">
        <v>2025</v>
      </c>
      <c r="F8" s="155">
        <v>2026</v>
      </c>
      <c r="G8" s="155">
        <v>2027</v>
      </c>
      <c r="H8" s="155">
        <v>2028</v>
      </c>
      <c r="I8" s="155">
        <v>2029</v>
      </c>
      <c r="J8" s="155">
        <v>2030</v>
      </c>
      <c r="K8" s="155">
        <v>2031</v>
      </c>
      <c r="L8" s="155">
        <v>2032</v>
      </c>
      <c r="M8" s="155">
        <v>2033</v>
      </c>
      <c r="N8" s="155">
        <v>2034</v>
      </c>
      <c r="O8" s="155">
        <v>2035</v>
      </c>
      <c r="P8" s="155">
        <v>2036</v>
      </c>
      <c r="Q8" s="155">
        <v>2037</v>
      </c>
      <c r="R8" s="155">
        <v>2038</v>
      </c>
      <c r="S8" s="155">
        <v>2039</v>
      </c>
      <c r="T8" s="155">
        <v>2040</v>
      </c>
      <c r="U8" s="155">
        <v>2041</v>
      </c>
      <c r="V8" s="155">
        <v>2042</v>
      </c>
      <c r="W8" s="155">
        <v>2043</v>
      </c>
      <c r="X8" s="155">
        <v>2044</v>
      </c>
      <c r="Y8" s="155">
        <v>2045</v>
      </c>
      <c r="Z8" s="155">
        <v>2046</v>
      </c>
      <c r="AA8" s="155">
        <v>2047</v>
      </c>
      <c r="AB8" s="155">
        <v>2048</v>
      </c>
      <c r="AC8" s="155">
        <v>2049</v>
      </c>
      <c r="AD8" s="156">
        <v>2050</v>
      </c>
    </row>
    <row r="9" spans="1:30">
      <c r="D9" s="83" t="s">
        <v>102</v>
      </c>
      <c r="E9" s="219">
        <v>-2.4209999999999998</v>
      </c>
      <c r="F9" s="219">
        <v>-5.8390000000000004</v>
      </c>
      <c r="G9" s="219">
        <v>-9.6980000000000004</v>
      </c>
      <c r="H9" s="219">
        <v>-8.9710000000000001</v>
      </c>
      <c r="I9" s="219">
        <v>-8.2889999999999997</v>
      </c>
      <c r="J9" s="219">
        <v>-7.7249999999999996</v>
      </c>
      <c r="K9" s="219">
        <v>-6.9770000000000003</v>
      </c>
      <c r="L9" s="219">
        <v>-6.1539999999999999</v>
      </c>
      <c r="M9" s="219">
        <v>-5.3840000000000003</v>
      </c>
      <c r="N9" s="219">
        <v>-2.0249999999999999</v>
      </c>
      <c r="O9" s="219">
        <v>-1.4870000000000001</v>
      </c>
      <c r="P9" s="219">
        <v>-1.181</v>
      </c>
      <c r="Q9" s="219">
        <v>-0.88300000000000001</v>
      </c>
      <c r="R9" s="219">
        <v>-1.0249999999999999</v>
      </c>
      <c r="S9" s="219">
        <v>-0.78</v>
      </c>
      <c r="T9" s="219">
        <v>-0.497</v>
      </c>
      <c r="U9" s="219">
        <v>-0.159</v>
      </c>
      <c r="V9" s="219">
        <v>0.13300000000000001</v>
      </c>
      <c r="W9" s="219">
        <v>0.42599999999999999</v>
      </c>
      <c r="X9" s="219">
        <v>0.71599999999999997</v>
      </c>
      <c r="Y9" s="219">
        <v>1.0109999999999999</v>
      </c>
      <c r="Z9" s="219">
        <v>1.337</v>
      </c>
      <c r="AA9" s="219">
        <v>1.6639999999999999</v>
      </c>
      <c r="AB9" s="219">
        <v>2.1720000000000002</v>
      </c>
      <c r="AC9" s="219">
        <v>2.4820000000000002</v>
      </c>
      <c r="AD9" s="220">
        <v>2.8130000000000002</v>
      </c>
    </row>
    <row r="10" spans="1:30">
      <c r="D10" s="83" t="s">
        <v>100</v>
      </c>
      <c r="E10" s="219">
        <v>8.8849999999999998</v>
      </c>
      <c r="F10" s="219">
        <v>5.6619999999999999</v>
      </c>
      <c r="G10" s="219">
        <v>1.9870000000000001</v>
      </c>
      <c r="H10" s="219">
        <v>2.9590000000000001</v>
      </c>
      <c r="I10" s="219">
        <v>3.621</v>
      </c>
      <c r="J10" s="219">
        <v>4.1230000000000002</v>
      </c>
      <c r="K10" s="219">
        <v>4.673</v>
      </c>
      <c r="L10" s="219">
        <v>5.3360000000000003</v>
      </c>
      <c r="M10" s="219">
        <v>5.9880000000000004</v>
      </c>
      <c r="N10" s="219">
        <v>6.5880000000000001</v>
      </c>
      <c r="O10" s="219">
        <v>9.4700000000000006</v>
      </c>
      <c r="P10" s="219">
        <v>9.7110000000000003</v>
      </c>
      <c r="Q10" s="219">
        <v>9.9309999999999992</v>
      </c>
      <c r="R10" s="219">
        <v>10.073</v>
      </c>
      <c r="S10" s="219">
        <v>10.18</v>
      </c>
      <c r="T10" s="219">
        <v>10.452</v>
      </c>
      <c r="U10" s="219">
        <v>10.79</v>
      </c>
      <c r="V10" s="219">
        <v>11.076000000000001</v>
      </c>
      <c r="W10" s="219">
        <v>11.379</v>
      </c>
      <c r="X10" s="219">
        <v>11.698</v>
      </c>
      <c r="Y10" s="219">
        <v>12.022</v>
      </c>
      <c r="Z10" s="219">
        <v>12.375</v>
      </c>
      <c r="AA10" s="219">
        <v>12.718</v>
      </c>
      <c r="AB10" s="219">
        <v>13.238</v>
      </c>
      <c r="AC10" s="219">
        <v>13.532999999999999</v>
      </c>
      <c r="AD10" s="220">
        <v>13.781000000000001</v>
      </c>
    </row>
    <row r="11" spans="1:30">
      <c r="D11" s="84" t="s">
        <v>101</v>
      </c>
      <c r="E11" s="221">
        <v>16.061</v>
      </c>
      <c r="F11" s="221">
        <v>12.865</v>
      </c>
      <c r="G11" s="221">
        <v>9.2274999999999991</v>
      </c>
      <c r="H11" s="221">
        <v>10.1275</v>
      </c>
      <c r="I11" s="221">
        <v>10.698</v>
      </c>
      <c r="J11" s="221">
        <v>11.131</v>
      </c>
      <c r="K11" s="221">
        <v>11.5985</v>
      </c>
      <c r="L11" s="221">
        <v>12.17</v>
      </c>
      <c r="M11" s="221">
        <v>12.7485</v>
      </c>
      <c r="N11" s="221">
        <v>13.4055</v>
      </c>
      <c r="O11" s="221">
        <v>16.209499999999998</v>
      </c>
      <c r="P11" s="221">
        <v>16.354500000000002</v>
      </c>
      <c r="Q11" s="221">
        <v>16.451499999999999</v>
      </c>
      <c r="R11" s="221">
        <v>16.509499999999999</v>
      </c>
      <c r="S11" s="221">
        <v>16.523499999999999</v>
      </c>
      <c r="T11" s="221">
        <v>16.695</v>
      </c>
      <c r="U11" s="221">
        <v>16.950500000000002</v>
      </c>
      <c r="V11" s="221">
        <v>17.137499999999999</v>
      </c>
      <c r="W11" s="221">
        <v>17.371500000000001</v>
      </c>
      <c r="X11" s="221">
        <v>17.615500000000001</v>
      </c>
      <c r="Y11" s="221">
        <v>17.858499999999999</v>
      </c>
      <c r="Z11" s="221">
        <v>18.136500000000002</v>
      </c>
      <c r="AA11" s="221">
        <v>18.410499999999999</v>
      </c>
      <c r="AB11" s="221">
        <v>18.8645</v>
      </c>
      <c r="AC11" s="221">
        <v>19.100999999999999</v>
      </c>
      <c r="AD11" s="222">
        <v>19.287500000000001</v>
      </c>
    </row>
    <row r="14" spans="1:30">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row>
    <row r="15" spans="1:30">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3"/>
      <c r="AD15" s="363"/>
    </row>
    <row r="16" spans="1:30">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row>
    <row r="27" spans="2:2" ht="14.4" thickBot="1">
      <c r="B27" s="60" t="s">
        <v>107</v>
      </c>
    </row>
    <row r="31" spans="2:2">
      <c r="B31" s="25" t="s">
        <v>2</v>
      </c>
    </row>
  </sheetData>
  <hyperlinks>
    <hyperlink ref="A1" location="Turinys!A1" display="↖ atgal į turinį" xr:uid="{92FE59E8-96FA-47D8-B852-BDC3EBE1EE7F}"/>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EF227-DD00-4411-83A9-5EBE39279D39}">
  <sheetPr>
    <tabColor theme="7" tint="0.39997558519241921"/>
  </sheetPr>
  <dimension ref="A1:G20"/>
  <sheetViews>
    <sheetView showGridLines="0" showRowColHeaders="0" zoomScaleNormal="100" workbookViewId="0"/>
  </sheetViews>
  <sheetFormatPr defaultRowHeight="13.8"/>
  <cols>
    <col min="1" max="1" width="8.796875" style="25"/>
    <col min="2" max="2" width="98.3984375" style="25" customWidth="1"/>
    <col min="3" max="3" width="8.796875" style="25"/>
    <col min="4" max="4" width="26.09765625" style="25" customWidth="1"/>
    <col min="5" max="7" width="11.3984375" style="89" customWidth="1"/>
    <col min="8" max="16384" width="8.796875" style="25"/>
  </cols>
  <sheetData>
    <row r="1" spans="1:7">
      <c r="A1" s="68" t="s">
        <v>0</v>
      </c>
      <c r="B1" s="52"/>
    </row>
    <row r="2" spans="1:7" ht="14.4" thickBot="1">
      <c r="A2" s="110"/>
      <c r="B2" s="53"/>
    </row>
    <row r="3" spans="1:7" ht="22.2" customHeight="1">
      <c r="A3" s="53" t="s">
        <v>2</v>
      </c>
      <c r="B3" s="216" t="s">
        <v>218</v>
      </c>
      <c r="D3" s="223"/>
      <c r="E3" s="227" t="s">
        <v>100</v>
      </c>
      <c r="F3" s="227" t="s">
        <v>101</v>
      </c>
      <c r="G3" s="228" t="s">
        <v>102</v>
      </c>
    </row>
    <row r="4" spans="1:7" ht="26.4">
      <c r="D4" s="335" t="s">
        <v>198</v>
      </c>
      <c r="E4" s="397">
        <v>3.1666460197859969</v>
      </c>
      <c r="F4" s="397">
        <v>3.1271984152346839</v>
      </c>
      <c r="G4" s="398">
        <v>2.9474222943973842</v>
      </c>
    </row>
    <row r="5" spans="1:7" ht="4.2" customHeight="1">
      <c r="D5" s="229"/>
      <c r="E5" s="399"/>
      <c r="F5" s="399"/>
      <c r="G5" s="400"/>
    </row>
    <row r="6" spans="1:7" ht="26.4">
      <c r="D6" s="224" t="s">
        <v>195</v>
      </c>
      <c r="E6" s="401">
        <v>2.4986766232784925</v>
      </c>
      <c r="F6" s="401">
        <v>2.5308600315663918</v>
      </c>
      <c r="G6" s="402">
        <v>2.4033168165242804</v>
      </c>
    </row>
    <row r="7" spans="1:7" ht="26.4">
      <c r="D7" s="225" t="s">
        <v>199</v>
      </c>
      <c r="E7" s="401">
        <v>1.0616236955591871</v>
      </c>
      <c r="F7" s="401">
        <v>1.0101231415044154</v>
      </c>
      <c r="G7" s="402">
        <v>0.92392408350292676</v>
      </c>
    </row>
    <row r="8" spans="1:7" ht="26.4">
      <c r="D8" s="225" t="s">
        <v>200</v>
      </c>
      <c r="E8" s="401">
        <v>0.40934668982153521</v>
      </c>
      <c r="F8" s="401">
        <v>0.3824076381907493</v>
      </c>
      <c r="G8" s="402">
        <v>0.47107970529481258</v>
      </c>
    </row>
    <row r="9" spans="1:7">
      <c r="D9" s="225" t="s">
        <v>190</v>
      </c>
      <c r="E9" s="401">
        <v>-0.27929035879120878</v>
      </c>
      <c r="F9" s="401">
        <v>-0.30851937272241114</v>
      </c>
      <c r="G9" s="402">
        <v>-0.24522761132676507</v>
      </c>
    </row>
    <row r="10" spans="1:7" ht="26.4">
      <c r="D10" s="225" t="s">
        <v>196</v>
      </c>
      <c r="E10" s="401">
        <v>-0.44441930871013602</v>
      </c>
      <c r="F10" s="401">
        <v>-0.40245306949718573</v>
      </c>
      <c r="G10" s="402">
        <v>-0.52558375125366696</v>
      </c>
    </row>
    <row r="11" spans="1:7" ht="26.4">
      <c r="D11" s="226" t="s">
        <v>197</v>
      </c>
      <c r="E11" s="403">
        <v>-7.9291321371877443E-2</v>
      </c>
      <c r="F11" s="403">
        <v>-2.3408977828424882E-2</v>
      </c>
      <c r="G11" s="404">
        <v>-8.0512363445800927E-2</v>
      </c>
    </row>
    <row r="20" spans="2:2" ht="14.4" thickBot="1">
      <c r="B20" s="60" t="s">
        <v>107</v>
      </c>
    </row>
  </sheetData>
  <hyperlinks>
    <hyperlink ref="A1" location="Turinys!A1" display="↖ atgal į turinį" xr:uid="{513C8AA3-AA51-4B83-9C18-F339C40F71B1}"/>
  </hyperlinks>
  <pageMargins left="0.7" right="0.7" top="0.75" bottom="0.75" header="0.3" footer="0.3"/>
  <pageSetup paperSize="9" orientation="portrait" horizontalDpi="300" verticalDpi="0" copies="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40106-35E1-4432-8B3E-D76CF79B4FD8}">
  <sheetPr>
    <tabColor theme="7" tint="0.39997558519241921"/>
  </sheetPr>
  <dimension ref="A1:G30"/>
  <sheetViews>
    <sheetView showGridLines="0" showRowColHeaders="0" zoomScaleNormal="100" workbookViewId="0"/>
  </sheetViews>
  <sheetFormatPr defaultRowHeight="13.8"/>
  <cols>
    <col min="1" max="1" width="8.796875" style="25"/>
    <col min="2" max="2" width="104.59765625" style="25" customWidth="1"/>
    <col min="3" max="4" width="8.796875" style="25"/>
    <col min="5" max="7" width="14.59765625" style="25" customWidth="1"/>
    <col min="8" max="16384" width="8.796875" style="25"/>
  </cols>
  <sheetData>
    <row r="1" spans="1:7">
      <c r="A1" s="68" t="s">
        <v>0</v>
      </c>
      <c r="B1" s="52"/>
    </row>
    <row r="2" spans="1:7" ht="14.4" thickBot="1">
      <c r="A2" s="110"/>
      <c r="B2" s="53"/>
    </row>
    <row r="3" spans="1:7" ht="27.6">
      <c r="A3" s="53" t="s">
        <v>2</v>
      </c>
      <c r="B3" s="216" t="s">
        <v>327</v>
      </c>
      <c r="D3" s="242"/>
      <c r="E3" s="155" t="s">
        <v>100</v>
      </c>
      <c r="F3" s="155" t="s">
        <v>101</v>
      </c>
      <c r="G3" s="156" t="s">
        <v>102</v>
      </c>
    </row>
    <row r="4" spans="1:7">
      <c r="D4" s="243">
        <v>2024</v>
      </c>
      <c r="E4" s="244">
        <v>43.616999797548495</v>
      </c>
      <c r="F4" s="244">
        <v>43.616999797548495</v>
      </c>
      <c r="G4" s="245">
        <v>43.616999797548495</v>
      </c>
    </row>
    <row r="5" spans="1:7">
      <c r="D5" s="243">
        <v>2025</v>
      </c>
      <c r="E5" s="244">
        <v>45.505365039169718</v>
      </c>
      <c r="F5" s="244">
        <v>45.505365039169718</v>
      </c>
      <c r="G5" s="245">
        <v>45.505365039169718</v>
      </c>
    </row>
    <row r="6" spans="1:7">
      <c r="D6" s="243">
        <v>2026</v>
      </c>
      <c r="E6" s="244">
        <v>47.942465645694362</v>
      </c>
      <c r="F6" s="244">
        <v>47.942465645694362</v>
      </c>
      <c r="G6" s="245">
        <v>47.942465645694362</v>
      </c>
    </row>
    <row r="7" spans="1:7">
      <c r="D7" s="243">
        <v>2027</v>
      </c>
      <c r="E7" s="244">
        <v>50.333176581853898</v>
      </c>
      <c r="F7" s="244">
        <v>50.333176581853898</v>
      </c>
      <c r="G7" s="245">
        <v>50.333176581853898</v>
      </c>
    </row>
    <row r="8" spans="1:7">
      <c r="D8" s="243">
        <v>2028</v>
      </c>
      <c r="E8" s="244">
        <v>50.532160740863233</v>
      </c>
      <c r="F8" s="244">
        <v>50.559457860337687</v>
      </c>
      <c r="G8" s="245">
        <v>50.485663742316945</v>
      </c>
    </row>
    <row r="9" spans="1:7">
      <c r="D9" s="243">
        <v>2029</v>
      </c>
      <c r="E9" s="244">
        <v>50.41724199350147</v>
      </c>
      <c r="F9" s="244">
        <v>50.535914072619093</v>
      </c>
      <c r="G9" s="245">
        <v>50.21663173071159</v>
      </c>
    </row>
    <row r="10" spans="1:7">
      <c r="D10" s="243">
        <v>2030</v>
      </c>
      <c r="E10" s="244">
        <v>50.261402070571414</v>
      </c>
      <c r="F10" s="244">
        <v>50.514400097982069</v>
      </c>
      <c r="G10" s="245">
        <v>49.83513948839947</v>
      </c>
    </row>
    <row r="11" spans="1:7">
      <c r="D11" s="243">
        <v>2031</v>
      </c>
      <c r="E11" s="244">
        <v>50.120675831476532</v>
      </c>
      <c r="F11" s="244">
        <v>50.527491369755303</v>
      </c>
      <c r="G11" s="245">
        <v>49.436845896401294</v>
      </c>
    </row>
    <row r="12" spans="1:7">
      <c r="D12" s="243">
        <v>2032</v>
      </c>
      <c r="E12" s="244">
        <v>50.056271152392576</v>
      </c>
      <c r="F12" s="244">
        <v>50.616391294097241</v>
      </c>
      <c r="G12" s="245">
        <v>49.116264571273575</v>
      </c>
    </row>
    <row r="13" spans="1:7">
      <c r="D13" s="243">
        <v>2033</v>
      </c>
      <c r="E13" s="244">
        <v>50.150126173926587</v>
      </c>
      <c r="F13" s="244">
        <v>50.862824485178578</v>
      </c>
      <c r="G13" s="245">
        <v>48.956125709043093</v>
      </c>
    </row>
    <row r="14" spans="1:7">
      <c r="D14" s="243">
        <v>2034</v>
      </c>
      <c r="E14" s="244">
        <v>50.160934855208453</v>
      </c>
      <c r="F14" s="244">
        <v>51.030915302051881</v>
      </c>
      <c r="G14" s="245">
        <v>48.706152698601969</v>
      </c>
    </row>
    <row r="15" spans="1:7">
      <c r="D15" s="243">
        <v>2035</v>
      </c>
      <c r="E15" s="244">
        <v>50.098817027794794</v>
      </c>
      <c r="F15" s="244">
        <v>51.127976821083323</v>
      </c>
      <c r="G15" s="245">
        <v>48.380926432311682</v>
      </c>
    </row>
    <row r="16" spans="1:7">
      <c r="D16" s="243">
        <v>2036</v>
      </c>
      <c r="E16" s="244">
        <v>49.974362748911894</v>
      </c>
      <c r="F16" s="244">
        <v>51.162294568198277</v>
      </c>
      <c r="G16" s="245">
        <v>47.994318306133991</v>
      </c>
    </row>
    <row r="17" spans="2:7">
      <c r="D17" s="243">
        <v>2037</v>
      </c>
      <c r="E17" s="244">
        <v>49.791537380320321</v>
      </c>
      <c r="F17" s="244">
        <v>51.135880187942597</v>
      </c>
      <c r="G17" s="245">
        <v>47.55266130282039</v>
      </c>
    </row>
    <row r="18" spans="2:7">
      <c r="D18" s="243">
        <v>2038</v>
      </c>
      <c r="E18" s="244">
        <v>49.581885333474304</v>
      </c>
      <c r="F18" s="244">
        <v>51.082036775414075</v>
      </c>
      <c r="G18" s="245">
        <v>47.083897572741087</v>
      </c>
    </row>
    <row r="19" spans="2:7">
      <c r="D19" s="243">
        <v>2039</v>
      </c>
      <c r="E19" s="244">
        <v>49.353942968074286</v>
      </c>
      <c r="F19" s="244">
        <v>51.00846078462483</v>
      </c>
      <c r="G19" s="245">
        <v>46.597097414315606</v>
      </c>
    </row>
    <row r="20" spans="2:7">
      <c r="D20" s="243">
        <v>2040</v>
      </c>
      <c r="E20" s="244">
        <v>49.114693457240804</v>
      </c>
      <c r="F20" s="244">
        <v>50.919724188994941</v>
      </c>
      <c r="G20" s="245">
        <v>46.101313171792754</v>
      </c>
    </row>
    <row r="21" spans="2:7">
      <c r="D21" s="243">
        <v>2041</v>
      </c>
      <c r="E21" s="244">
        <v>48.870431345504109</v>
      </c>
      <c r="F21" s="244">
        <v>50.821856353171533</v>
      </c>
      <c r="G21" s="245">
        <v>45.602668523091126</v>
      </c>
    </row>
    <row r="22" spans="2:7">
      <c r="D22" s="243">
        <v>2042</v>
      </c>
      <c r="E22" s="244">
        <v>48.623133931465759</v>
      </c>
      <c r="F22" s="244">
        <v>50.716937315822761</v>
      </c>
      <c r="G22" s="245">
        <v>45.102896278546169</v>
      </c>
    </row>
    <row r="23" spans="2:7" ht="14.4" thickBot="1">
      <c r="B23" s="60" t="s">
        <v>208</v>
      </c>
      <c r="D23" s="243">
        <v>2043</v>
      </c>
      <c r="E23" s="244">
        <v>48.377729314163567</v>
      </c>
      <c r="F23" s="244">
        <v>50.609834574182123</v>
      </c>
      <c r="G23" s="245">
        <v>44.606662896521506</v>
      </c>
    </row>
    <row r="24" spans="2:7">
      <c r="D24" s="243">
        <v>2044</v>
      </c>
      <c r="E24" s="244">
        <v>48.132113786750388</v>
      </c>
      <c r="F24" s="244">
        <v>50.498511536666555</v>
      </c>
      <c r="G24" s="245">
        <v>44.111726587569791</v>
      </c>
    </row>
    <row r="25" spans="2:7">
      <c r="D25" s="243">
        <v>2045</v>
      </c>
      <c r="E25" s="244">
        <v>47.8886412563145</v>
      </c>
      <c r="F25" s="244">
        <v>50.385989169513778</v>
      </c>
      <c r="G25" s="245">
        <v>43.620441492523362</v>
      </c>
    </row>
    <row r="26" spans="2:7">
      <c r="D26" s="243">
        <v>2046</v>
      </c>
      <c r="E26" s="244">
        <v>47.644650021492843</v>
      </c>
      <c r="F26" s="244">
        <v>50.269617507044039</v>
      </c>
      <c r="G26" s="245">
        <v>43.130719345298722</v>
      </c>
    </row>
    <row r="27" spans="2:7">
      <c r="D27" s="243">
        <v>2047</v>
      </c>
      <c r="E27" s="244">
        <v>47.402012743055295</v>
      </c>
      <c r="F27" s="244">
        <v>50.151816843355576</v>
      </c>
      <c r="G27" s="245">
        <v>42.644851431785639</v>
      </c>
    </row>
    <row r="28" spans="2:7">
      <c r="D28" s="243">
        <v>2048</v>
      </c>
      <c r="E28" s="244">
        <v>47.158143369505879</v>
      </c>
      <c r="F28" s="244">
        <v>50.030043177166938</v>
      </c>
      <c r="G28" s="245">
        <v>42.160574763865348</v>
      </c>
    </row>
    <row r="29" spans="2:7">
      <c r="D29" s="243">
        <v>2049</v>
      </c>
      <c r="E29" s="244">
        <v>46.925580583271092</v>
      </c>
      <c r="F29" s="244">
        <v>49.918275868369236</v>
      </c>
      <c r="G29" s="245">
        <v>41.690409449138535</v>
      </c>
    </row>
    <row r="30" spans="2:7">
      <c r="D30" s="246">
        <v>2050</v>
      </c>
      <c r="E30" s="247">
        <v>46.698747143280322</v>
      </c>
      <c r="F30" s="247">
        <v>49.810679012593027</v>
      </c>
      <c r="G30" s="248">
        <v>41.229744979164366</v>
      </c>
    </row>
  </sheetData>
  <hyperlinks>
    <hyperlink ref="A1" location="Turinys!A1" display="↖ atgal į turinį" xr:uid="{E6FA723D-5314-428F-B3A7-375F740712CD}"/>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F72EA-21FF-4DD2-8312-F40C2AC8383C}">
  <sheetPr>
    <tabColor theme="7" tint="0.39997558519241921"/>
  </sheetPr>
  <dimension ref="A1:O40"/>
  <sheetViews>
    <sheetView showGridLines="0" showRowColHeaders="0" zoomScaleNormal="100" workbookViewId="0"/>
  </sheetViews>
  <sheetFormatPr defaultRowHeight="13.8"/>
  <cols>
    <col min="1" max="1" width="8.796875" style="25"/>
    <col min="2" max="2" width="97.5" style="25" customWidth="1"/>
    <col min="3" max="4" width="8.796875" style="25"/>
    <col min="5" max="8" width="15.8984375" style="231" customWidth="1"/>
    <col min="9" max="16384" width="8.796875" style="25"/>
  </cols>
  <sheetData>
    <row r="1" spans="1:15">
      <c r="A1" s="68" t="s">
        <v>0</v>
      </c>
      <c r="B1" s="52"/>
    </row>
    <row r="2" spans="1:15" ht="14.4" thickBot="1">
      <c r="A2" s="110"/>
      <c r="B2" s="53"/>
      <c r="I2" s="391"/>
      <c r="J2" s="391"/>
      <c r="K2" s="391"/>
      <c r="L2" s="391"/>
      <c r="M2" s="391"/>
      <c r="N2" s="391"/>
      <c r="O2" s="391"/>
    </row>
    <row r="3" spans="1:15" ht="27.6">
      <c r="A3" s="53" t="s">
        <v>2</v>
      </c>
      <c r="B3" s="216" t="s">
        <v>328</v>
      </c>
      <c r="D3" s="233"/>
      <c r="E3" s="234" t="s">
        <v>100</v>
      </c>
      <c r="F3" s="234" t="s">
        <v>101</v>
      </c>
      <c r="G3" s="234" t="s">
        <v>102</v>
      </c>
      <c r="H3" s="235" t="s">
        <v>147</v>
      </c>
      <c r="I3" s="391"/>
      <c r="J3" s="392" t="s">
        <v>182</v>
      </c>
      <c r="K3" s="392" t="s">
        <v>183</v>
      </c>
      <c r="L3" s="392" t="s">
        <v>184</v>
      </c>
      <c r="M3" s="392"/>
      <c r="N3" s="391"/>
      <c r="O3" s="391"/>
    </row>
    <row r="4" spans="1:15">
      <c r="D4" s="236">
        <v>2024</v>
      </c>
      <c r="E4" s="237">
        <v>39.035269999999997</v>
      </c>
      <c r="F4" s="237">
        <v>39.035269999999997</v>
      </c>
      <c r="G4" s="237">
        <v>39.03527108887311</v>
      </c>
      <c r="H4" s="238">
        <v>60</v>
      </c>
      <c r="I4" s="391"/>
      <c r="J4" s="393">
        <v>39.035269999999997</v>
      </c>
      <c r="K4" s="393">
        <v>39.035269999999997</v>
      </c>
      <c r="L4" s="393">
        <v>39.03527108887311</v>
      </c>
      <c r="M4" s="393">
        <v>60</v>
      </c>
      <c r="N4" s="391"/>
      <c r="O4" s="391"/>
    </row>
    <row r="5" spans="1:15">
      <c r="D5" s="236">
        <v>2025</v>
      </c>
      <c r="E5" s="237">
        <v>42.871650000000002</v>
      </c>
      <c r="F5" s="237">
        <v>42.871650000000002</v>
      </c>
      <c r="G5" s="237">
        <v>42.871649501220624</v>
      </c>
      <c r="H5" s="238">
        <v>60</v>
      </c>
      <c r="I5" s="394">
        <v>2025</v>
      </c>
      <c r="J5" s="393">
        <v>42.871650000000002</v>
      </c>
      <c r="K5" s="393">
        <v>42.871650000000002</v>
      </c>
      <c r="L5" s="393">
        <v>42.871649501220624</v>
      </c>
      <c r="M5" s="393">
        <v>60</v>
      </c>
      <c r="N5" s="391"/>
      <c r="O5" s="391"/>
    </row>
    <row r="6" spans="1:15">
      <c r="D6" s="236">
        <v>2026</v>
      </c>
      <c r="E6" s="237">
        <v>46.927959999999999</v>
      </c>
      <c r="F6" s="237">
        <v>46.927959999999999</v>
      </c>
      <c r="G6" s="237">
        <v>46.927959425148082</v>
      </c>
      <c r="H6" s="238">
        <v>60</v>
      </c>
      <c r="I6" s="394">
        <v>2026</v>
      </c>
      <c r="J6" s="393">
        <v>46.927959999999999</v>
      </c>
      <c r="K6" s="393">
        <v>46.927959999999999</v>
      </c>
      <c r="L6" s="393">
        <v>46.927959425148082</v>
      </c>
      <c r="M6" s="393">
        <v>60</v>
      </c>
      <c r="N6" s="391"/>
      <c r="O6" s="391"/>
    </row>
    <row r="7" spans="1:15">
      <c r="D7" s="236">
        <v>2027</v>
      </c>
      <c r="E7" s="237">
        <v>49.565350000000002</v>
      </c>
      <c r="F7" s="237">
        <v>49.565350000000002</v>
      </c>
      <c r="G7" s="237">
        <v>49.565353451857014</v>
      </c>
      <c r="H7" s="238">
        <v>60</v>
      </c>
      <c r="I7" s="394">
        <v>2027</v>
      </c>
      <c r="J7" s="393">
        <v>49.565350000000002</v>
      </c>
      <c r="K7" s="393">
        <v>49.565350000000002</v>
      </c>
      <c r="L7" s="393">
        <v>49.565353451857014</v>
      </c>
      <c r="M7" s="393">
        <v>60</v>
      </c>
      <c r="N7" s="391"/>
      <c r="O7" s="391"/>
    </row>
    <row r="8" spans="1:15">
      <c r="D8" s="236">
        <v>2028</v>
      </c>
      <c r="E8" s="237">
        <v>49.574179999999998</v>
      </c>
      <c r="F8" s="237">
        <v>49.517159999999997</v>
      </c>
      <c r="G8" s="237">
        <v>49.672899704524319</v>
      </c>
      <c r="H8" s="238">
        <v>60</v>
      </c>
      <c r="I8" s="394">
        <v>2028</v>
      </c>
      <c r="J8" s="393">
        <v>49.574179999999998</v>
      </c>
      <c r="K8" s="393">
        <v>49.517159999999997</v>
      </c>
      <c r="L8" s="393">
        <v>49.672899704524319</v>
      </c>
      <c r="M8" s="393">
        <v>60</v>
      </c>
      <c r="N8" s="391"/>
      <c r="O8" s="391"/>
    </row>
    <row r="9" spans="1:15">
      <c r="D9" s="236">
        <v>2029</v>
      </c>
      <c r="E9" s="237">
        <v>49.597529999999999</v>
      </c>
      <c r="F9" s="237">
        <v>49.447569999999999</v>
      </c>
      <c r="G9" s="237">
        <v>49.855010888932782</v>
      </c>
      <c r="H9" s="238">
        <v>60</v>
      </c>
      <c r="I9" s="394">
        <v>2029</v>
      </c>
      <c r="J9" s="393">
        <v>49.597529999999999</v>
      </c>
      <c r="K9" s="393">
        <v>49.447569999999999</v>
      </c>
      <c r="L9" s="393">
        <v>49.855010888932782</v>
      </c>
      <c r="M9" s="393">
        <v>60</v>
      </c>
      <c r="N9" s="391"/>
      <c r="O9" s="391"/>
    </row>
    <row r="10" spans="1:15">
      <c r="D10" s="236">
        <v>2030</v>
      </c>
      <c r="E10" s="237">
        <v>49.59789</v>
      </c>
      <c r="F10" s="237">
        <v>49.319130000000001</v>
      </c>
      <c r="G10" s="237">
        <v>50.07475164450981</v>
      </c>
      <c r="H10" s="238">
        <v>60</v>
      </c>
      <c r="I10" s="394">
        <v>2030</v>
      </c>
      <c r="J10" s="393">
        <v>49.59789</v>
      </c>
      <c r="K10" s="393">
        <v>49.319130000000001</v>
      </c>
      <c r="L10" s="393">
        <v>50.07475164450981</v>
      </c>
      <c r="M10" s="393">
        <v>60</v>
      </c>
      <c r="N10" s="391"/>
      <c r="O10" s="391"/>
    </row>
    <row r="11" spans="1:15">
      <c r="D11" s="236">
        <v>2031</v>
      </c>
      <c r="E11" s="237">
        <v>49.543059999999997</v>
      </c>
      <c r="F11" s="237">
        <v>49.101170000000003</v>
      </c>
      <c r="G11" s="237">
        <v>50.297626541607357</v>
      </c>
      <c r="H11" s="238">
        <v>60</v>
      </c>
      <c r="I11" s="394">
        <v>2031</v>
      </c>
      <c r="J11" s="393">
        <v>49.543059999999997</v>
      </c>
      <c r="K11" s="393">
        <v>49.101170000000003</v>
      </c>
      <c r="L11" s="393">
        <v>50.297626541607357</v>
      </c>
      <c r="M11" s="393">
        <v>60</v>
      </c>
      <c r="N11" s="391"/>
      <c r="O11" s="391"/>
    </row>
    <row r="12" spans="1:15">
      <c r="D12" s="236">
        <v>2032</v>
      </c>
      <c r="E12" s="237">
        <v>49.44256</v>
      </c>
      <c r="F12" s="237">
        <v>48.805990000000001</v>
      </c>
      <c r="G12" s="237">
        <v>50.528478788424088</v>
      </c>
      <c r="H12" s="238">
        <v>60</v>
      </c>
      <c r="I12" s="394">
        <v>2032</v>
      </c>
      <c r="J12" s="393">
        <v>49.44256</v>
      </c>
      <c r="K12" s="393">
        <v>48.805990000000001</v>
      </c>
      <c r="L12" s="393">
        <v>50.528478788424088</v>
      </c>
      <c r="M12" s="393">
        <v>60</v>
      </c>
      <c r="N12" s="391"/>
      <c r="O12" s="391"/>
    </row>
    <row r="13" spans="1:15">
      <c r="D13" s="236">
        <v>2033</v>
      </c>
      <c r="E13" s="237">
        <v>49.727400000000003</v>
      </c>
      <c r="F13" s="237">
        <v>48.897469999999998</v>
      </c>
      <c r="G13" s="237">
        <v>51.143505457481886</v>
      </c>
      <c r="H13" s="238">
        <v>60</v>
      </c>
      <c r="I13" s="394">
        <v>2033</v>
      </c>
      <c r="J13" s="393">
        <v>49.727400000000003</v>
      </c>
      <c r="K13" s="393">
        <v>48.897469999999998</v>
      </c>
      <c r="L13" s="393">
        <v>51.143505457481886</v>
      </c>
      <c r="M13" s="393">
        <v>60</v>
      </c>
      <c r="N13" s="391"/>
      <c r="O13" s="391"/>
    </row>
    <row r="14" spans="1:15">
      <c r="D14" s="236">
        <v>2034</v>
      </c>
      <c r="E14" s="237">
        <v>50.191279999999999</v>
      </c>
      <c r="F14" s="237">
        <v>49.154000000000003</v>
      </c>
      <c r="G14" s="237">
        <v>51.961192925243814</v>
      </c>
      <c r="H14" s="238">
        <v>60</v>
      </c>
      <c r="I14" s="394">
        <v>2034</v>
      </c>
      <c r="J14" s="393">
        <v>50.191279999999999</v>
      </c>
      <c r="K14" s="393">
        <v>49.154000000000003</v>
      </c>
      <c r="L14" s="393">
        <v>51.961192925243814</v>
      </c>
      <c r="M14" s="393">
        <v>60</v>
      </c>
      <c r="N14" s="391"/>
      <c r="O14" s="391"/>
    </row>
    <row r="15" spans="1:15">
      <c r="D15" s="236">
        <v>2035</v>
      </c>
      <c r="E15" s="237">
        <v>50.828310000000002</v>
      </c>
      <c r="F15" s="237">
        <v>49.570999999999998</v>
      </c>
      <c r="G15" s="237">
        <v>52.97719312575768</v>
      </c>
      <c r="H15" s="238">
        <v>60</v>
      </c>
      <c r="I15" s="394">
        <v>2035</v>
      </c>
      <c r="J15" s="393">
        <v>50.828310000000002</v>
      </c>
      <c r="K15" s="393">
        <v>49.570999999999998</v>
      </c>
      <c r="L15" s="393">
        <v>52.97719312575768</v>
      </c>
      <c r="M15" s="393">
        <v>60</v>
      </c>
      <c r="N15" s="391"/>
      <c r="O15" s="391"/>
    </row>
    <row r="16" spans="1:15">
      <c r="D16" s="236">
        <v>2036</v>
      </c>
      <c r="E16" s="237">
        <v>51.645499999999998</v>
      </c>
      <c r="F16" s="237">
        <v>50.15598</v>
      </c>
      <c r="G16" s="237">
        <v>54.196000498370964</v>
      </c>
      <c r="H16" s="238">
        <v>60</v>
      </c>
      <c r="I16" s="394">
        <v>2036</v>
      </c>
      <c r="J16" s="393">
        <v>51.645499999999998</v>
      </c>
      <c r="K16" s="393">
        <v>50.15598</v>
      </c>
      <c r="L16" s="393">
        <v>54.196000498370964</v>
      </c>
      <c r="M16" s="393">
        <v>60</v>
      </c>
      <c r="N16" s="391"/>
      <c r="O16" s="391"/>
    </row>
    <row r="17" spans="2:15">
      <c r="D17" s="236">
        <v>2037</v>
      </c>
      <c r="E17" s="237">
        <v>52.63982</v>
      </c>
      <c r="F17" s="237">
        <v>50.906210000000002</v>
      </c>
      <c r="G17" s="237">
        <v>55.614204972986279</v>
      </c>
      <c r="H17" s="238">
        <v>60</v>
      </c>
      <c r="I17" s="394">
        <v>2037</v>
      </c>
      <c r="J17" s="393">
        <v>52.63982</v>
      </c>
      <c r="K17" s="393">
        <v>50.906210000000002</v>
      </c>
      <c r="L17" s="393">
        <v>55.614204972986279</v>
      </c>
      <c r="M17" s="393">
        <v>60</v>
      </c>
      <c r="N17" s="391"/>
      <c r="O17" s="391"/>
    </row>
    <row r="18" spans="2:15">
      <c r="D18" s="236">
        <v>2038</v>
      </c>
      <c r="E18" s="237">
        <v>53.791759999999996</v>
      </c>
      <c r="F18" s="237">
        <v>51.80265</v>
      </c>
      <c r="G18" s="237">
        <v>57.211124306433071</v>
      </c>
      <c r="H18" s="238">
        <v>60</v>
      </c>
      <c r="I18" s="394">
        <v>2038</v>
      </c>
      <c r="J18" s="393">
        <v>53.791759999999996</v>
      </c>
      <c r="K18" s="393">
        <v>51.80265</v>
      </c>
      <c r="L18" s="393">
        <v>57.211124306433071</v>
      </c>
      <c r="M18" s="393">
        <v>60</v>
      </c>
      <c r="N18" s="391"/>
      <c r="O18" s="391"/>
    </row>
    <row r="19" spans="2:15">
      <c r="D19" s="236">
        <v>2039</v>
      </c>
      <c r="E19" s="237">
        <v>55.079169999999998</v>
      </c>
      <c r="F19" s="237">
        <v>52.82385</v>
      </c>
      <c r="G19" s="237">
        <v>58.964371158564951</v>
      </c>
      <c r="H19" s="238">
        <v>60</v>
      </c>
      <c r="I19" s="394">
        <v>2039</v>
      </c>
      <c r="J19" s="393">
        <v>55.079169999999998</v>
      </c>
      <c r="K19" s="393">
        <v>52.82385</v>
      </c>
      <c r="L19" s="393">
        <v>58.964371158564951</v>
      </c>
      <c r="M19" s="393">
        <v>60</v>
      </c>
      <c r="N19" s="391"/>
      <c r="O19" s="391"/>
    </row>
    <row r="20" spans="2:15">
      <c r="D20" s="236">
        <v>2040</v>
      </c>
      <c r="E20" s="237">
        <v>56.502279999999999</v>
      </c>
      <c r="F20" s="237">
        <v>53.971209999999999</v>
      </c>
      <c r="G20" s="237">
        <v>60.873315145167574</v>
      </c>
      <c r="H20" s="238">
        <v>60</v>
      </c>
      <c r="I20" s="394">
        <v>2040</v>
      </c>
      <c r="J20" s="393">
        <v>56.502279999999999</v>
      </c>
      <c r="K20" s="393">
        <v>53.971209999999999</v>
      </c>
      <c r="L20" s="393">
        <v>60.873315145167574</v>
      </c>
      <c r="M20" s="393">
        <v>60</v>
      </c>
      <c r="N20" s="391"/>
      <c r="O20" s="391"/>
    </row>
    <row r="21" spans="2:15">
      <c r="D21" s="236">
        <v>2041</v>
      </c>
      <c r="E21" s="237">
        <v>58.059139999999999</v>
      </c>
      <c r="F21" s="237">
        <v>55.243499999999997</v>
      </c>
      <c r="G21" s="237">
        <v>62.935376800713584</v>
      </c>
      <c r="H21" s="238">
        <v>60</v>
      </c>
      <c r="I21" s="394">
        <v>2041</v>
      </c>
      <c r="J21" s="393">
        <v>58.059139999999999</v>
      </c>
      <c r="K21" s="393">
        <v>55.243499999999997</v>
      </c>
      <c r="L21" s="393">
        <v>62.935376800713584</v>
      </c>
      <c r="M21" s="393">
        <v>60</v>
      </c>
      <c r="N21" s="391"/>
      <c r="O21" s="391"/>
    </row>
    <row r="22" spans="2:15">
      <c r="D22" s="236">
        <v>2042</v>
      </c>
      <c r="E22" s="237">
        <v>59.760669999999998</v>
      </c>
      <c r="F22" s="237">
        <v>56.652259999999998</v>
      </c>
      <c r="G22" s="237">
        <v>65.161109577818735</v>
      </c>
      <c r="H22" s="238">
        <v>60</v>
      </c>
      <c r="I22" s="394">
        <v>2042</v>
      </c>
      <c r="J22" s="393">
        <v>59.760669999999998</v>
      </c>
      <c r="K22" s="393">
        <v>56.652259999999998</v>
      </c>
      <c r="L22" s="393">
        <v>65.161109577818735</v>
      </c>
      <c r="M22" s="393">
        <v>60</v>
      </c>
      <c r="N22" s="391"/>
      <c r="O22" s="391"/>
    </row>
    <row r="23" spans="2:15" ht="14.4" thickBot="1">
      <c r="B23" s="60" t="s">
        <v>107</v>
      </c>
      <c r="D23" s="236">
        <v>2043</v>
      </c>
      <c r="E23" s="237">
        <v>61.619030000000002</v>
      </c>
      <c r="F23" s="237">
        <v>58.209560000000003</v>
      </c>
      <c r="G23" s="237">
        <v>67.564173393857516</v>
      </c>
      <c r="H23" s="238">
        <v>60</v>
      </c>
      <c r="I23" s="394">
        <v>2043</v>
      </c>
      <c r="J23" s="393">
        <v>61.619030000000002</v>
      </c>
      <c r="K23" s="393">
        <v>58.209560000000003</v>
      </c>
      <c r="L23" s="393">
        <v>67.564173393857516</v>
      </c>
      <c r="M23" s="393">
        <v>60</v>
      </c>
      <c r="N23" s="391"/>
      <c r="O23" s="391"/>
    </row>
    <row r="24" spans="2:15">
      <c r="D24" s="236">
        <v>2044</v>
      </c>
      <c r="E24" s="237">
        <v>63.638489999999997</v>
      </c>
      <c r="F24" s="237">
        <v>59.919890000000002</v>
      </c>
      <c r="G24" s="237">
        <v>70.148731234304194</v>
      </c>
      <c r="H24" s="238">
        <v>60</v>
      </c>
      <c r="I24" s="394">
        <v>2044</v>
      </c>
      <c r="J24" s="393">
        <v>63.638489999999997</v>
      </c>
      <c r="K24" s="393">
        <v>59.919890000000002</v>
      </c>
      <c r="L24" s="393">
        <v>70.148731234304194</v>
      </c>
      <c r="M24" s="393">
        <v>60</v>
      </c>
      <c r="N24" s="391"/>
      <c r="O24" s="391"/>
    </row>
    <row r="25" spans="2:15">
      <c r="D25" s="236">
        <v>2045</v>
      </c>
      <c r="E25" s="237">
        <v>65.828860000000006</v>
      </c>
      <c r="F25" s="237">
        <v>61.793140000000001</v>
      </c>
      <c r="G25" s="237">
        <v>72.925044793265357</v>
      </c>
      <c r="H25" s="238">
        <v>60</v>
      </c>
      <c r="I25" s="394">
        <v>2045</v>
      </c>
      <c r="J25" s="393">
        <v>65.828860000000006</v>
      </c>
      <c r="K25" s="393">
        <v>61.793140000000001</v>
      </c>
      <c r="L25" s="393">
        <v>72.925044793265357</v>
      </c>
      <c r="M25" s="393">
        <v>60</v>
      </c>
      <c r="N25" s="391"/>
      <c r="O25" s="391"/>
    </row>
    <row r="26" spans="2:15">
      <c r="D26" s="236">
        <v>2046</v>
      </c>
      <c r="E26" s="237">
        <v>68.20384</v>
      </c>
      <c r="F26" s="237">
        <v>63.842579999999998</v>
      </c>
      <c r="G26" s="237">
        <v>75.847254890175677</v>
      </c>
      <c r="H26" s="238">
        <v>60</v>
      </c>
      <c r="I26" s="394">
        <v>2046</v>
      </c>
      <c r="J26" s="393">
        <v>68.20384</v>
      </c>
      <c r="K26" s="393">
        <v>63.842579999999998</v>
      </c>
      <c r="L26" s="393">
        <v>75.847254890175677</v>
      </c>
      <c r="M26" s="393">
        <v>60</v>
      </c>
      <c r="N26" s="391"/>
      <c r="O26" s="391"/>
    </row>
    <row r="27" spans="2:15">
      <c r="D27" s="236">
        <v>2047</v>
      </c>
      <c r="E27" s="237">
        <v>70.777670000000001</v>
      </c>
      <c r="F27" s="237">
        <v>66.082449999999994</v>
      </c>
      <c r="G27" s="237">
        <v>78.932067086249404</v>
      </c>
      <c r="H27" s="238">
        <v>60</v>
      </c>
      <c r="I27" s="394">
        <v>2047</v>
      </c>
      <c r="J27" s="393">
        <v>70.777670000000001</v>
      </c>
      <c r="K27" s="393">
        <v>66.082449999999994</v>
      </c>
      <c r="L27" s="393">
        <v>78.932067086249404</v>
      </c>
      <c r="M27" s="393">
        <v>60</v>
      </c>
      <c r="N27" s="391"/>
      <c r="O27" s="391"/>
    </row>
    <row r="28" spans="2:15">
      <c r="D28" s="236">
        <v>2048</v>
      </c>
      <c r="E28" s="237">
        <v>73.560959999999994</v>
      </c>
      <c r="F28" s="237">
        <v>68.523139999999998</v>
      </c>
      <c r="G28" s="237">
        <v>82.193502522380896</v>
      </c>
      <c r="H28" s="238">
        <v>60</v>
      </c>
      <c r="I28" s="394">
        <v>2048</v>
      </c>
      <c r="J28" s="393">
        <v>73.560959999999994</v>
      </c>
      <c r="K28" s="393">
        <v>68.523139999999998</v>
      </c>
      <c r="L28" s="393">
        <v>82.193502522380896</v>
      </c>
      <c r="M28" s="393">
        <v>60</v>
      </c>
      <c r="N28" s="391"/>
      <c r="O28" s="391"/>
    </row>
    <row r="29" spans="2:15">
      <c r="D29" s="236">
        <v>2049</v>
      </c>
      <c r="E29" s="237">
        <v>76.597579999999994</v>
      </c>
      <c r="F29" s="237">
        <v>71.208269999999999</v>
      </c>
      <c r="G29" s="237">
        <v>85.677477707470118</v>
      </c>
      <c r="H29" s="238">
        <v>60</v>
      </c>
      <c r="I29" s="394">
        <v>2049</v>
      </c>
      <c r="J29" s="393">
        <v>76.597579999999994</v>
      </c>
      <c r="K29" s="393">
        <v>71.208269999999999</v>
      </c>
      <c r="L29" s="393">
        <v>85.677477707470118</v>
      </c>
      <c r="M29" s="393">
        <v>60</v>
      </c>
      <c r="N29" s="391"/>
      <c r="O29" s="391"/>
    </row>
    <row r="30" spans="2:15">
      <c r="D30" s="239">
        <v>2050</v>
      </c>
      <c r="E30" s="240">
        <v>79.900000000000006</v>
      </c>
      <c r="F30" s="240">
        <v>74.2</v>
      </c>
      <c r="G30" s="240">
        <v>89.398553347113236</v>
      </c>
      <c r="H30" s="241">
        <v>60</v>
      </c>
      <c r="I30" s="394">
        <v>2050</v>
      </c>
      <c r="J30" s="393">
        <v>79.900000000000006</v>
      </c>
      <c r="K30" s="393">
        <v>74.2</v>
      </c>
      <c r="L30" s="393">
        <v>89.398553347113236</v>
      </c>
      <c r="M30" s="393">
        <v>60</v>
      </c>
      <c r="N30" s="391"/>
      <c r="O30" s="391"/>
    </row>
    <row r="31" spans="2:15">
      <c r="I31" s="391"/>
      <c r="J31" s="391"/>
      <c r="K31" s="391"/>
      <c r="L31" s="391"/>
      <c r="M31" s="391"/>
      <c r="N31" s="391"/>
      <c r="O31" s="391"/>
    </row>
    <row r="32" spans="2:15">
      <c r="F32" s="232"/>
      <c r="G32" s="232"/>
      <c r="I32" s="391"/>
      <c r="J32" s="391"/>
      <c r="K32" s="391"/>
      <c r="L32" s="391"/>
      <c r="M32" s="391"/>
      <c r="N32" s="391"/>
      <c r="O32" s="391"/>
    </row>
    <row r="33" spans="9:15">
      <c r="I33" s="391"/>
      <c r="J33" s="391"/>
      <c r="K33" s="391"/>
      <c r="L33" s="391"/>
      <c r="M33" s="391"/>
      <c r="N33" s="391"/>
      <c r="O33" s="391"/>
    </row>
    <row r="34" spans="9:15">
      <c r="I34" s="391"/>
      <c r="J34" s="391"/>
      <c r="K34" s="391"/>
      <c r="L34" s="391"/>
      <c r="M34" s="391"/>
      <c r="N34" s="391"/>
      <c r="O34" s="391"/>
    </row>
    <row r="35" spans="9:15">
      <c r="I35" s="391"/>
      <c r="J35" s="391"/>
      <c r="K35" s="391"/>
      <c r="L35" s="391"/>
      <c r="M35" s="391"/>
      <c r="N35" s="391"/>
      <c r="O35" s="391"/>
    </row>
    <row r="36" spans="9:15">
      <c r="I36" s="391"/>
      <c r="J36" s="391"/>
      <c r="K36" s="391"/>
      <c r="L36" s="391"/>
      <c r="M36" s="391"/>
      <c r="N36" s="391"/>
      <c r="O36" s="391"/>
    </row>
    <row r="37" spans="9:15">
      <c r="I37" s="391"/>
      <c r="J37" s="391"/>
      <c r="K37" s="391"/>
      <c r="L37" s="391"/>
      <c r="M37" s="391"/>
      <c r="N37" s="391"/>
      <c r="O37" s="391"/>
    </row>
    <row r="38" spans="9:15">
      <c r="I38" s="391"/>
      <c r="J38" s="391"/>
      <c r="K38" s="391"/>
      <c r="L38" s="391"/>
      <c r="M38" s="391"/>
      <c r="N38" s="391"/>
      <c r="O38" s="391"/>
    </row>
    <row r="39" spans="9:15">
      <c r="I39" s="391"/>
      <c r="J39" s="391"/>
      <c r="K39" s="391"/>
      <c r="L39" s="391"/>
      <c r="M39" s="391"/>
      <c r="N39" s="391"/>
      <c r="O39" s="391"/>
    </row>
    <row r="40" spans="9:15">
      <c r="I40" s="391"/>
      <c r="J40" s="391"/>
      <c r="K40" s="391"/>
      <c r="L40" s="391"/>
      <c r="M40" s="391"/>
      <c r="N40" s="391"/>
      <c r="O40" s="391"/>
    </row>
  </sheetData>
  <hyperlinks>
    <hyperlink ref="A1" location="Turinys!A1" display="↖ atgal į turinį" xr:uid="{B19933FB-EC40-4DEC-B0C8-30A03B2BD8B6}"/>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BA2BB-CBEC-4844-9406-B46094E42845}">
  <sheetPr>
    <tabColor theme="7" tint="0.39997558519241921"/>
  </sheetPr>
  <dimension ref="A1:J30"/>
  <sheetViews>
    <sheetView showGridLines="0" showRowColHeaders="0" zoomScaleNormal="100" workbookViewId="0"/>
  </sheetViews>
  <sheetFormatPr defaultRowHeight="13.8"/>
  <cols>
    <col min="1" max="1" width="8.796875" style="25"/>
    <col min="2" max="2" width="115" style="25" customWidth="1"/>
    <col min="3" max="3" width="8.796875" style="25"/>
    <col min="4" max="4" width="8.8984375" style="252" customWidth="1"/>
    <col min="5" max="10" width="14.59765625" style="25" customWidth="1"/>
    <col min="11" max="16384" width="8.796875" style="25"/>
  </cols>
  <sheetData>
    <row r="1" spans="1:10">
      <c r="A1" s="68" t="s">
        <v>0</v>
      </c>
      <c r="B1" s="52"/>
    </row>
    <row r="2" spans="1:10" ht="14.4" thickBot="1">
      <c r="A2" s="110"/>
      <c r="B2" s="53"/>
    </row>
    <row r="3" spans="1:10" ht="27.6">
      <c r="A3" s="53" t="s">
        <v>2</v>
      </c>
      <c r="B3" s="216" t="s">
        <v>219</v>
      </c>
      <c r="D3" s="242"/>
      <c r="E3" s="92" t="s">
        <v>100</v>
      </c>
      <c r="F3" s="92" t="s">
        <v>177</v>
      </c>
      <c r="G3" s="92" t="s">
        <v>178</v>
      </c>
      <c r="H3" s="92" t="s">
        <v>179</v>
      </c>
      <c r="I3" s="92" t="s">
        <v>180</v>
      </c>
      <c r="J3" s="93" t="s">
        <v>147</v>
      </c>
    </row>
    <row r="4" spans="1:10">
      <c r="D4" s="243">
        <v>2024</v>
      </c>
      <c r="E4" s="244">
        <v>39.035269999999997</v>
      </c>
      <c r="F4" s="244">
        <v>39.03527108887311</v>
      </c>
      <c r="G4" s="244">
        <v>39.03527108887311</v>
      </c>
      <c r="H4" s="244">
        <v>39.03527108887311</v>
      </c>
      <c r="I4" s="244">
        <v>39.035269999999997</v>
      </c>
      <c r="J4" s="245">
        <v>60</v>
      </c>
    </row>
    <row r="5" spans="1:10">
      <c r="D5" s="243">
        <v>2025</v>
      </c>
      <c r="E5" s="244">
        <v>42.871650000000002</v>
      </c>
      <c r="F5" s="244">
        <v>43.24189024116518</v>
      </c>
      <c r="G5" s="244">
        <v>42.501408761276075</v>
      </c>
      <c r="H5" s="244">
        <v>42.48595599479836</v>
      </c>
      <c r="I5" s="244">
        <v>43.26491</v>
      </c>
      <c r="J5" s="245">
        <v>60</v>
      </c>
    </row>
    <row r="6" spans="1:10">
      <c r="D6" s="243">
        <v>2026</v>
      </c>
      <c r="E6" s="244">
        <v>46.927959999999999</v>
      </c>
      <c r="F6" s="244">
        <v>47.69754998277255</v>
      </c>
      <c r="G6" s="244">
        <v>46.165376454131035</v>
      </c>
      <c r="H6" s="244">
        <v>46.116219526248784</v>
      </c>
      <c r="I6" s="244">
        <v>47.763449999999999</v>
      </c>
      <c r="J6" s="245">
        <v>60</v>
      </c>
    </row>
    <row r="7" spans="1:10">
      <c r="D7" s="243">
        <v>2027</v>
      </c>
      <c r="E7" s="244">
        <v>49.565350000000002</v>
      </c>
      <c r="F7" s="244">
        <v>50.769864582427523</v>
      </c>
      <c r="G7" s="244">
        <v>48.382211533222211</v>
      </c>
      <c r="H7" s="244">
        <v>48.292461420316904</v>
      </c>
      <c r="I7" s="244">
        <v>50.887590000000003</v>
      </c>
      <c r="J7" s="245">
        <v>60</v>
      </c>
    </row>
    <row r="8" spans="1:10">
      <c r="D8" s="243">
        <v>2028</v>
      </c>
      <c r="E8" s="244">
        <v>49.574179999999998</v>
      </c>
      <c r="F8" s="244">
        <v>51.220649925190173</v>
      </c>
      <c r="G8" s="244">
        <v>47.970935283680042</v>
      </c>
      <c r="H8" s="244">
        <v>47.835123970860224</v>
      </c>
      <c r="I8" s="244">
        <v>51.397170000000003</v>
      </c>
      <c r="J8" s="245">
        <v>60</v>
      </c>
    </row>
    <row r="9" spans="1:10">
      <c r="D9" s="243">
        <v>2029</v>
      </c>
      <c r="E9" s="244">
        <v>49.597529999999999</v>
      </c>
      <c r="F9" s="244">
        <v>51.681574923867267</v>
      </c>
      <c r="G9" s="244">
        <v>47.586183657568313</v>
      </c>
      <c r="H9" s="244">
        <v>47.396063658016544</v>
      </c>
      <c r="I9" s="244">
        <v>51.92698</v>
      </c>
      <c r="J9" s="245">
        <v>60</v>
      </c>
    </row>
    <row r="10" spans="1:10">
      <c r="D10" s="243">
        <v>2030</v>
      </c>
      <c r="E10" s="244">
        <v>49.59789</v>
      </c>
      <c r="F10" s="244">
        <v>52.117232559254212</v>
      </c>
      <c r="G10" s="244">
        <v>47.188137863082119</v>
      </c>
      <c r="H10" s="244">
        <v>46.939262210367232</v>
      </c>
      <c r="I10" s="244">
        <v>52.437959999999997</v>
      </c>
      <c r="J10" s="245">
        <v>60</v>
      </c>
    </row>
    <row r="11" spans="1:10">
      <c r="D11" s="243">
        <v>2031</v>
      </c>
      <c r="E11" s="244">
        <v>49.543059999999997</v>
      </c>
      <c r="F11" s="244">
        <v>52.496722932949282</v>
      </c>
      <c r="G11" s="244">
        <v>46.743135118951052</v>
      </c>
      <c r="H11" s="244">
        <v>46.435049453513919</v>
      </c>
      <c r="I11" s="244">
        <v>52.895159999999997</v>
      </c>
      <c r="J11" s="245">
        <v>60</v>
      </c>
    </row>
    <row r="12" spans="1:10">
      <c r="D12" s="243">
        <v>2032</v>
      </c>
      <c r="E12" s="244">
        <v>49.44256</v>
      </c>
      <c r="F12" s="244">
        <v>52.829927898521824</v>
      </c>
      <c r="G12" s="244">
        <v>46.260198143825818</v>
      </c>
      <c r="H12" s="244">
        <v>45.893562542921842</v>
      </c>
      <c r="I12" s="244">
        <v>53.307319999999997</v>
      </c>
      <c r="J12" s="245">
        <v>60</v>
      </c>
    </row>
    <row r="13" spans="1:10">
      <c r="D13" s="243">
        <v>2033</v>
      </c>
      <c r="E13" s="244">
        <v>49.727400000000003</v>
      </c>
      <c r="F13" s="244">
        <v>53.565411665792858</v>
      </c>
      <c r="G13" s="244">
        <v>46.153905208241056</v>
      </c>
      <c r="H13" s="244">
        <v>45.709819369514605</v>
      </c>
      <c r="I13" s="244">
        <v>54.145200000000003</v>
      </c>
      <c r="J13" s="245">
        <v>60</v>
      </c>
    </row>
    <row r="14" spans="1:10">
      <c r="D14" s="243">
        <v>2034</v>
      </c>
      <c r="E14" s="244">
        <v>50.191279999999999</v>
      </c>
      <c r="F14" s="244">
        <v>54.48806653943705</v>
      </c>
      <c r="G14" s="244">
        <v>46.22622265651011</v>
      </c>
      <c r="H14" s="244">
        <v>45.687514376214779</v>
      </c>
      <c r="I14" s="244">
        <v>55.192250000000001</v>
      </c>
      <c r="J14" s="245">
        <v>60</v>
      </c>
    </row>
    <row r="15" spans="1:10">
      <c r="D15" s="243">
        <v>2035</v>
      </c>
      <c r="E15" s="244">
        <v>50.828310000000002</v>
      </c>
      <c r="F15" s="244">
        <v>55.595086610415748</v>
      </c>
      <c r="G15" s="244">
        <v>46.468396225816313</v>
      </c>
      <c r="H15" s="244">
        <v>45.816684155476302</v>
      </c>
      <c r="I15" s="244">
        <v>56.447929999999999</v>
      </c>
      <c r="J15" s="245">
        <v>60</v>
      </c>
    </row>
    <row r="16" spans="1:10">
      <c r="D16" s="243">
        <v>2036</v>
      </c>
      <c r="E16" s="244">
        <v>51.645499999999998</v>
      </c>
      <c r="F16" s="244">
        <v>56.89619574023024</v>
      </c>
      <c r="G16" s="244">
        <v>46.885009358672292</v>
      </c>
      <c r="H16" s="244">
        <v>46.099159939471178</v>
      </c>
      <c r="I16" s="244">
        <v>57.926009999999998</v>
      </c>
      <c r="J16" s="245">
        <v>60</v>
      </c>
    </row>
    <row r="17" spans="2:10">
      <c r="D17" s="243">
        <v>2037</v>
      </c>
      <c r="E17" s="244">
        <v>52.63982</v>
      </c>
      <c r="F17" s="244">
        <v>58.390902495328092</v>
      </c>
      <c r="G17" s="244">
        <v>47.470809962529046</v>
      </c>
      <c r="H17" s="244">
        <v>46.5277563331435</v>
      </c>
      <c r="I17" s="244">
        <v>59.629330000000003</v>
      </c>
      <c r="J17" s="245">
        <v>60</v>
      </c>
    </row>
    <row r="18" spans="2:10">
      <c r="D18" s="243">
        <v>2038</v>
      </c>
      <c r="E18" s="244">
        <v>53.791759999999996</v>
      </c>
      <c r="F18" s="244">
        <v>60.062038386333263</v>
      </c>
      <c r="G18" s="244">
        <v>48.204269368946363</v>
      </c>
      <c r="H18" s="244">
        <v>47.081069189007493</v>
      </c>
      <c r="I18" s="244">
        <v>61.54177</v>
      </c>
      <c r="J18" s="245">
        <v>60</v>
      </c>
    </row>
    <row r="19" spans="2:10">
      <c r="D19" s="243">
        <v>2039</v>
      </c>
      <c r="E19" s="244">
        <v>55.079169999999998</v>
      </c>
      <c r="F19" s="244">
        <v>61.88958253659986</v>
      </c>
      <c r="G19" s="244">
        <v>49.061535264781625</v>
      </c>
      <c r="H19" s="244">
        <v>47.736179254269992</v>
      </c>
      <c r="I19" s="244">
        <v>63.643430000000002</v>
      </c>
      <c r="J19" s="245">
        <v>60</v>
      </c>
    </row>
    <row r="20" spans="2:10">
      <c r="D20" s="243">
        <v>2040</v>
      </c>
      <c r="E20" s="244">
        <v>56.502279999999999</v>
      </c>
      <c r="F20" s="244">
        <v>63.875696289761585</v>
      </c>
      <c r="G20" s="244">
        <v>50.041313887180181</v>
      </c>
      <c r="H20" s="244">
        <v>48.49011441989785</v>
      </c>
      <c r="I20" s="244">
        <v>65.939670000000007</v>
      </c>
      <c r="J20" s="245">
        <v>60</v>
      </c>
    </row>
    <row r="21" spans="2:10">
      <c r="D21" s="243">
        <v>2041</v>
      </c>
      <c r="E21" s="244">
        <v>58.059139999999999</v>
      </c>
      <c r="F21" s="244">
        <v>66.020524341870328</v>
      </c>
      <c r="G21" s="244">
        <v>51.140106910507733</v>
      </c>
      <c r="H21" s="244">
        <v>49.338135802691582</v>
      </c>
      <c r="I21" s="244">
        <v>68.433430000000001</v>
      </c>
      <c r="J21" s="245">
        <v>60</v>
      </c>
    </row>
    <row r="22" spans="2:10">
      <c r="D22" s="243">
        <v>2042</v>
      </c>
      <c r="E22" s="244">
        <v>59.760669999999998</v>
      </c>
      <c r="F22" s="244">
        <v>68.337214888044571</v>
      </c>
      <c r="G22" s="244">
        <v>52.367129602234485</v>
      </c>
      <c r="H22" s="244">
        <v>50.286389801130007</v>
      </c>
      <c r="I22" s="244">
        <v>71.142979999999994</v>
      </c>
      <c r="J22" s="245">
        <v>60</v>
      </c>
    </row>
    <row r="23" spans="2:10" ht="14.4" thickBot="1">
      <c r="B23" s="60" t="s">
        <v>107</v>
      </c>
      <c r="D23" s="243">
        <v>2043</v>
      </c>
      <c r="E23" s="244">
        <v>61.619030000000002</v>
      </c>
      <c r="F23" s="244">
        <v>70.84050368050984</v>
      </c>
      <c r="G23" s="244">
        <v>53.732629331302881</v>
      </c>
      <c r="H23" s="244">
        <v>51.341773812017763</v>
      </c>
      <c r="I23" s="244">
        <v>74.088740000000001</v>
      </c>
      <c r="J23" s="245">
        <v>60</v>
      </c>
    </row>
    <row r="24" spans="2:10">
      <c r="D24" s="243">
        <v>2044</v>
      </c>
      <c r="E24" s="244">
        <v>63.638489999999997</v>
      </c>
      <c r="F24" s="244">
        <v>73.537538397276307</v>
      </c>
      <c r="G24" s="244">
        <v>55.238723672775038</v>
      </c>
      <c r="H24" s="244">
        <v>52.504341684186642</v>
      </c>
      <c r="I24" s="244">
        <v>77.282240000000002</v>
      </c>
      <c r="J24" s="245">
        <v>60</v>
      </c>
    </row>
    <row r="25" spans="2:10">
      <c r="D25" s="243">
        <v>2045</v>
      </c>
      <c r="E25" s="244">
        <v>65.828860000000006</v>
      </c>
      <c r="F25" s="244">
        <v>76.441194069098259</v>
      </c>
      <c r="G25" s="244">
        <v>56.892980480025336</v>
      </c>
      <c r="H25" s="244">
        <v>53.778599156928905</v>
      </c>
      <c r="I25" s="244">
        <v>80.742149999999995</v>
      </c>
      <c r="J25" s="245">
        <v>60</v>
      </c>
    </row>
    <row r="26" spans="2:10">
      <c r="D26" s="243">
        <v>2046</v>
      </c>
      <c r="E26" s="244">
        <v>68.20384</v>
      </c>
      <c r="F26" s="244">
        <v>79.568391487752663</v>
      </c>
      <c r="G26" s="244">
        <v>58.70674563195999</v>
      </c>
      <c r="H26" s="244">
        <v>55.171936805350605</v>
      </c>
      <c r="I26" s="244">
        <v>84.492570000000001</v>
      </c>
      <c r="J26" s="245">
        <v>60</v>
      </c>
    </row>
    <row r="27" spans="2:10">
      <c r="D27" s="243">
        <v>2047</v>
      </c>
      <c r="E27" s="244">
        <v>70.777670000000001</v>
      </c>
      <c r="F27" s="244">
        <v>82.936772398394311</v>
      </c>
      <c r="G27" s="244">
        <v>60.691817131090616</v>
      </c>
      <c r="H27" s="244">
        <v>56.691828254160207</v>
      </c>
      <c r="I27" s="244">
        <v>88.559070000000006</v>
      </c>
      <c r="J27" s="245">
        <v>60</v>
      </c>
    </row>
    <row r="28" spans="2:10">
      <c r="D28" s="243">
        <v>2048</v>
      </c>
      <c r="E28" s="244">
        <v>73.560959999999994</v>
      </c>
      <c r="F28" s="244">
        <v>86.56051974895226</v>
      </c>
      <c r="G28" s="244">
        <v>62.856281439509054</v>
      </c>
      <c r="H28" s="244">
        <v>58.342515754202552</v>
      </c>
      <c r="I28" s="244">
        <v>92.963530000000006</v>
      </c>
      <c r="J28" s="245">
        <v>60</v>
      </c>
    </row>
    <row r="29" spans="2:10">
      <c r="D29" s="243">
        <v>2049</v>
      </c>
      <c r="E29" s="244">
        <v>76.597579999999994</v>
      </c>
      <c r="F29" s="244">
        <v>90.487207738326347</v>
      </c>
      <c r="G29" s="244">
        <v>65.241409591849518</v>
      </c>
      <c r="H29" s="244">
        <v>60.154069293552638</v>
      </c>
      <c r="I29" s="244">
        <v>97.771010000000004</v>
      </c>
      <c r="J29" s="245">
        <v>60</v>
      </c>
    </row>
    <row r="30" spans="2:10">
      <c r="D30" s="246">
        <v>2050</v>
      </c>
      <c r="E30" s="247">
        <v>79.900000000000006</v>
      </c>
      <c r="F30" s="247">
        <v>94.736841934233595</v>
      </c>
      <c r="G30" s="247">
        <v>67.859826182099354</v>
      </c>
      <c r="H30" s="247">
        <v>62.133438511393933</v>
      </c>
      <c r="I30" s="247">
        <v>103.01260000000001</v>
      </c>
      <c r="J30" s="248">
        <v>60</v>
      </c>
    </row>
  </sheetData>
  <hyperlinks>
    <hyperlink ref="A1" location="Turinys!A1" display="↖ atgal į turinį" xr:uid="{BA4444F5-92C2-4A34-A1DE-3E402D099F8F}"/>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794DE-B368-48FF-BB0E-B2B933B20F2B}">
  <sheetPr>
    <tabColor theme="7" tint="0.39997558519241921"/>
  </sheetPr>
  <dimension ref="A1:I32"/>
  <sheetViews>
    <sheetView showGridLines="0" showRowColHeaders="0" zoomScaleNormal="100" workbookViewId="0"/>
  </sheetViews>
  <sheetFormatPr defaultRowHeight="13.8"/>
  <cols>
    <col min="1" max="1" width="8.796875" style="25"/>
    <col min="2" max="2" width="100.19921875" style="25" customWidth="1"/>
    <col min="3" max="3" width="8.796875" style="25"/>
    <col min="4" max="4" width="8.796875" style="252"/>
    <col min="5" max="5" width="11.19921875" style="25" customWidth="1"/>
    <col min="6" max="7" width="12.8984375" style="25" customWidth="1"/>
    <col min="8" max="8" width="13.796875" style="25" customWidth="1"/>
    <col min="9" max="9" width="13.296875" style="25" customWidth="1"/>
    <col min="10" max="16384" width="8.796875" style="25"/>
  </cols>
  <sheetData>
    <row r="1" spans="1:9">
      <c r="A1" s="68" t="s">
        <v>0</v>
      </c>
      <c r="B1" s="52"/>
    </row>
    <row r="2" spans="1:9" ht="13.8" customHeight="1" thickBot="1">
      <c r="A2" s="110"/>
      <c r="B2" s="53"/>
      <c r="D2" s="388"/>
      <c r="E2" s="389" t="s">
        <v>182</v>
      </c>
      <c r="F2" s="390" t="s">
        <v>329</v>
      </c>
      <c r="G2" s="390" t="s">
        <v>330</v>
      </c>
      <c r="H2" s="390" t="s">
        <v>331</v>
      </c>
      <c r="I2" s="390" t="s">
        <v>147</v>
      </c>
    </row>
    <row r="3" spans="1:9" ht="41.4">
      <c r="A3" s="53" t="s">
        <v>2</v>
      </c>
      <c r="B3" s="216" t="s">
        <v>220</v>
      </c>
      <c r="D3" s="242"/>
      <c r="E3" s="92" t="s">
        <v>100</v>
      </c>
      <c r="F3" s="92" t="s">
        <v>334</v>
      </c>
      <c r="G3" s="92" t="s">
        <v>335</v>
      </c>
      <c r="H3" s="92" t="s">
        <v>336</v>
      </c>
      <c r="I3" s="93" t="s">
        <v>147</v>
      </c>
    </row>
    <row r="4" spans="1:9">
      <c r="D4" s="243">
        <v>2024</v>
      </c>
      <c r="E4" s="244">
        <v>39.035269999999997</v>
      </c>
      <c r="F4" s="244">
        <v>39.03527108887311</v>
      </c>
      <c r="G4" s="244">
        <v>39.035269999999997</v>
      </c>
      <c r="H4" s="244">
        <v>39.03527108887311</v>
      </c>
      <c r="I4" s="245">
        <v>60</v>
      </c>
    </row>
    <row r="5" spans="1:9">
      <c r="D5" s="243">
        <v>2025</v>
      </c>
      <c r="E5" s="244">
        <v>42.871650000000002</v>
      </c>
      <c r="F5" s="244">
        <v>42.824073994455084</v>
      </c>
      <c r="G5" s="244">
        <v>41.36056</v>
      </c>
      <c r="H5" s="244">
        <v>41.86056200665805</v>
      </c>
      <c r="I5" s="245">
        <v>60</v>
      </c>
    </row>
    <row r="6" spans="1:9">
      <c r="D6" s="243">
        <v>2026</v>
      </c>
      <c r="E6" s="244">
        <v>46.927959999999999</v>
      </c>
      <c r="F6" s="244">
        <v>46.726794463848556</v>
      </c>
      <c r="G6" s="244">
        <v>43.989249999999998</v>
      </c>
      <c r="H6" s="244">
        <v>44.962423748352208</v>
      </c>
      <c r="I6" s="245">
        <v>60</v>
      </c>
    </row>
    <row r="7" spans="1:9">
      <c r="D7" s="243">
        <v>2027</v>
      </c>
      <c r="E7" s="244">
        <v>49.565350000000002</v>
      </c>
      <c r="F7" s="244">
        <v>49.370238232585059</v>
      </c>
      <c r="G7" s="244">
        <v>45.595649999999999</v>
      </c>
      <c r="H7" s="244">
        <v>47.017668807912202</v>
      </c>
      <c r="I7" s="245">
        <v>60</v>
      </c>
    </row>
    <row r="8" spans="1:9">
      <c r="D8" s="243">
        <v>2028</v>
      </c>
      <c r="E8" s="244">
        <v>49.574179999999998</v>
      </c>
      <c r="F8" s="244">
        <v>49.523994756247333</v>
      </c>
      <c r="G8" s="244">
        <v>44.623519999999999</v>
      </c>
      <c r="H8" s="244">
        <v>46.463554354332089</v>
      </c>
      <c r="I8" s="245">
        <v>60</v>
      </c>
    </row>
    <row r="9" spans="1:9">
      <c r="D9" s="243">
        <v>2029</v>
      </c>
      <c r="E9" s="244">
        <v>49.597529999999999</v>
      </c>
      <c r="F9" s="244">
        <v>49.773909657427765</v>
      </c>
      <c r="G9" s="244">
        <v>43.638959999999997</v>
      </c>
      <c r="H9" s="244">
        <v>45.876812070223608</v>
      </c>
      <c r="I9" s="245">
        <v>60</v>
      </c>
    </row>
    <row r="10" spans="1:9">
      <c r="D10" s="243">
        <v>2030</v>
      </c>
      <c r="E10" s="244">
        <v>49.59789</v>
      </c>
      <c r="F10" s="244">
        <v>50.11355749802555</v>
      </c>
      <c r="G10" s="244">
        <v>42.636119999999998</v>
      </c>
      <c r="H10" s="244">
        <v>45.254366798619273</v>
      </c>
      <c r="I10" s="245">
        <v>60</v>
      </c>
    </row>
    <row r="11" spans="1:9">
      <c r="D11" s="243">
        <v>2031</v>
      </c>
      <c r="E11" s="244">
        <v>49.543059999999997</v>
      </c>
      <c r="F11" s="244">
        <v>50.532259791671628</v>
      </c>
      <c r="G11" s="244">
        <v>41.605130000000003</v>
      </c>
      <c r="H11" s="244">
        <v>44.588508764116561</v>
      </c>
      <c r="I11" s="245">
        <v>60</v>
      </c>
    </row>
    <row r="12" spans="1:9">
      <c r="D12" s="243">
        <v>2032</v>
      </c>
      <c r="E12" s="244">
        <v>49.44256</v>
      </c>
      <c r="F12" s="244">
        <v>51.014439724965989</v>
      </c>
      <c r="G12" s="244">
        <v>40.532110000000003</v>
      </c>
      <c r="H12" s="244">
        <v>43.8668419996851</v>
      </c>
      <c r="I12" s="245">
        <v>60</v>
      </c>
    </row>
    <row r="13" spans="1:9">
      <c r="D13" s="243">
        <v>2033</v>
      </c>
      <c r="E13" s="244">
        <v>49.727400000000003</v>
      </c>
      <c r="F13" s="244">
        <v>51.746817809637221</v>
      </c>
      <c r="G13" s="244">
        <v>39.730429999999998</v>
      </c>
      <c r="H13" s="244">
        <v>43.416935016269427</v>
      </c>
      <c r="I13" s="245">
        <v>60</v>
      </c>
    </row>
    <row r="14" spans="1:9">
      <c r="D14" s="243">
        <v>2034</v>
      </c>
      <c r="E14" s="244">
        <v>50.191279999999999</v>
      </c>
      <c r="F14" s="244">
        <v>52.519777496027466</v>
      </c>
      <c r="G14" s="244">
        <v>39.020539999999997</v>
      </c>
      <c r="H14" s="244">
        <v>43.048389883111476</v>
      </c>
      <c r="I14" s="245">
        <v>60</v>
      </c>
    </row>
    <row r="15" spans="1:9">
      <c r="D15" s="243">
        <v>2035</v>
      </c>
      <c r="E15" s="244">
        <v>50.828310000000002</v>
      </c>
      <c r="F15" s="244">
        <v>53.32928024252913</v>
      </c>
      <c r="G15" s="244">
        <v>38.393070000000002</v>
      </c>
      <c r="H15" s="244">
        <v>42.752925692243302</v>
      </c>
      <c r="I15" s="245">
        <v>60</v>
      </c>
    </row>
    <row r="16" spans="1:9">
      <c r="D16" s="243">
        <v>2036</v>
      </c>
      <c r="E16" s="244">
        <v>51.645499999999998</v>
      </c>
      <c r="F16" s="244">
        <v>54.168977824566312</v>
      </c>
      <c r="G16" s="244">
        <v>37.837820000000001</v>
      </c>
      <c r="H16" s="244">
        <v>42.521058164162881</v>
      </c>
      <c r="I16" s="245">
        <v>60</v>
      </c>
    </row>
    <row r="17" spans="2:9">
      <c r="D17" s="243">
        <v>2037</v>
      </c>
      <c r="E17" s="244">
        <v>52.63982</v>
      </c>
      <c r="F17" s="244">
        <v>55.031588303386393</v>
      </c>
      <c r="G17" s="244">
        <v>37.344819999999999</v>
      </c>
      <c r="H17" s="244">
        <v>42.343270105397849</v>
      </c>
      <c r="I17" s="245">
        <v>60</v>
      </c>
    </row>
    <row r="18" spans="2:9">
      <c r="D18" s="243">
        <v>2038</v>
      </c>
      <c r="E18" s="244">
        <v>53.791759999999996</v>
      </c>
      <c r="F18" s="244">
        <v>55.90981757783404</v>
      </c>
      <c r="G18" s="244">
        <v>36.904969999999999</v>
      </c>
      <c r="H18" s="244">
        <v>42.210703906535961</v>
      </c>
      <c r="I18" s="245">
        <v>60</v>
      </c>
    </row>
    <row r="19" spans="2:9">
      <c r="D19" s="243">
        <v>2039</v>
      </c>
      <c r="E19" s="244">
        <v>55.079169999999998</v>
      </c>
      <c r="F19" s="244">
        <v>56.797085880325369</v>
      </c>
      <c r="G19" s="244">
        <v>36.510399999999997</v>
      </c>
      <c r="H19" s="244">
        <v>42.115637136852044</v>
      </c>
      <c r="I19" s="245">
        <v>60</v>
      </c>
    </row>
    <row r="20" spans="2:9">
      <c r="D20" s="243">
        <v>2040</v>
      </c>
      <c r="E20" s="244">
        <v>56.502279999999999</v>
      </c>
      <c r="F20" s="244">
        <v>57.68810716373526</v>
      </c>
      <c r="G20" s="244">
        <v>36.154699999999998</v>
      </c>
      <c r="H20" s="244">
        <v>42.051807215288747</v>
      </c>
      <c r="I20" s="245">
        <v>60</v>
      </c>
    </row>
    <row r="21" spans="2:9">
      <c r="D21" s="243">
        <v>2041</v>
      </c>
      <c r="E21" s="244">
        <v>58.059139999999999</v>
      </c>
      <c r="F21" s="244">
        <v>58.579102507977112</v>
      </c>
      <c r="G21" s="244">
        <v>35.832929999999998</v>
      </c>
      <c r="H21" s="244">
        <v>42.014446023173889</v>
      </c>
      <c r="I21" s="245">
        <v>60</v>
      </c>
    </row>
    <row r="22" spans="2:9" ht="14.4" thickBot="1">
      <c r="B22" s="60" t="s">
        <v>107</v>
      </c>
      <c r="D22" s="243">
        <v>2042</v>
      </c>
      <c r="E22" s="244">
        <v>59.760669999999998</v>
      </c>
      <c r="F22" s="244">
        <v>59.467800098660781</v>
      </c>
      <c r="G22" s="244">
        <v>35.541440000000001</v>
      </c>
      <c r="H22" s="244">
        <v>42.000165378421137</v>
      </c>
      <c r="I22" s="245">
        <v>60</v>
      </c>
    </row>
    <row r="23" spans="2:9">
      <c r="D23" s="243">
        <v>2043</v>
      </c>
      <c r="E23" s="244">
        <v>61.619030000000002</v>
      </c>
      <c r="F23" s="244">
        <v>60.353255038667378</v>
      </c>
      <c r="G23" s="244">
        <v>35.277670000000001</v>
      </c>
      <c r="H23" s="244">
        <v>42.006731249825435</v>
      </c>
      <c r="I23" s="245">
        <v>60</v>
      </c>
    </row>
    <row r="24" spans="2:9">
      <c r="D24" s="243">
        <v>2044</v>
      </c>
      <c r="E24" s="244">
        <v>63.638489999999997</v>
      </c>
      <c r="F24" s="244">
        <v>61.235353449775864</v>
      </c>
      <c r="G24" s="244">
        <v>35.039709999999999</v>
      </c>
      <c r="H24" s="244">
        <v>42.032641363519438</v>
      </c>
      <c r="I24" s="245">
        <v>60</v>
      </c>
    </row>
    <row r="25" spans="2:9">
      <c r="D25" s="243">
        <v>2045</v>
      </c>
      <c r="E25" s="244">
        <v>65.828860000000006</v>
      </c>
      <c r="F25" s="244">
        <v>62.114239567403942</v>
      </c>
      <c r="G25" s="244">
        <v>34.825980000000001</v>
      </c>
      <c r="H25" s="244">
        <v>42.076684729219174</v>
      </c>
      <c r="I25" s="245">
        <v>60</v>
      </c>
    </row>
    <row r="26" spans="2:9">
      <c r="D26" s="243">
        <v>2046</v>
      </c>
      <c r="E26" s="244">
        <v>68.20384</v>
      </c>
      <c r="F26" s="244">
        <v>62.989868747925982</v>
      </c>
      <c r="G26" s="244">
        <v>34.634900000000002</v>
      </c>
      <c r="H26" s="244">
        <v>42.137618875050109</v>
      </c>
      <c r="I26" s="245">
        <v>60</v>
      </c>
    </row>
    <row r="27" spans="2:9">
      <c r="D27" s="243">
        <v>2047</v>
      </c>
      <c r="E27" s="244">
        <v>70.777670000000001</v>
      </c>
      <c r="F27" s="244">
        <v>63.86179248738889</v>
      </c>
      <c r="G27" s="244">
        <v>34.464779999999998</v>
      </c>
      <c r="H27" s="244">
        <v>42.214023808319531</v>
      </c>
      <c r="I27" s="245">
        <v>60</v>
      </c>
    </row>
    <row r="28" spans="2:9">
      <c r="D28" s="243">
        <v>2048</v>
      </c>
      <c r="E28" s="244">
        <v>73.560959999999994</v>
      </c>
      <c r="F28" s="244">
        <v>64.729127356520223</v>
      </c>
      <c r="G28" s="244">
        <v>34.313830000000003</v>
      </c>
      <c r="H28" s="244">
        <v>42.304286105961133</v>
      </c>
      <c r="I28" s="245">
        <v>60</v>
      </c>
    </row>
    <row r="29" spans="2:9">
      <c r="D29" s="243">
        <v>2049</v>
      </c>
      <c r="E29" s="244">
        <v>76.597579999999994</v>
      </c>
      <c r="F29" s="244">
        <v>65.590724254797323</v>
      </c>
      <c r="G29" s="244">
        <v>34.180230000000002</v>
      </c>
      <c r="H29" s="244">
        <v>42.406714095961732</v>
      </c>
      <c r="I29" s="245">
        <v>60</v>
      </c>
    </row>
    <row r="30" spans="2:9">
      <c r="D30" s="246">
        <v>2050</v>
      </c>
      <c r="E30" s="247">
        <v>79.900000000000006</v>
      </c>
      <c r="F30" s="247">
        <v>66.445572528811027</v>
      </c>
      <c r="G30" s="247">
        <v>34.1</v>
      </c>
      <c r="H30" s="247">
        <v>42.519797928014292</v>
      </c>
      <c r="I30" s="248">
        <v>60</v>
      </c>
    </row>
    <row r="32" spans="2:9">
      <c r="H32" s="26"/>
    </row>
  </sheetData>
  <hyperlinks>
    <hyperlink ref="A1" location="Turinys!A1" display="↖ atgal į turinį" xr:uid="{534A0E0B-0986-40E8-B1C6-3910E70356E5}"/>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2D151-53DB-4681-9F8D-8ED4E5ECD9E6}">
  <sheetPr>
    <tabColor theme="7" tint="0.39997558519241921"/>
  </sheetPr>
  <dimension ref="A1:D19"/>
  <sheetViews>
    <sheetView showGridLines="0" showRowColHeaders="0" workbookViewId="0"/>
  </sheetViews>
  <sheetFormatPr defaultRowHeight="13.8"/>
  <cols>
    <col min="2" max="2" width="39.796875" customWidth="1"/>
  </cols>
  <sheetData>
    <row r="1" spans="1:4">
      <c r="A1" s="68" t="s">
        <v>0</v>
      </c>
    </row>
    <row r="2" spans="1:4" ht="14.4" thickBot="1">
      <c r="A2" s="110"/>
    </row>
    <row r="3" spans="1:4" ht="41.4" customHeight="1">
      <c r="B3" s="483" t="s">
        <v>225</v>
      </c>
      <c r="C3" s="483"/>
      <c r="D3" s="483"/>
    </row>
    <row r="4" spans="1:4">
      <c r="B4" s="273"/>
      <c r="C4" s="274" t="s">
        <v>98</v>
      </c>
      <c r="D4" s="275" t="s">
        <v>99</v>
      </c>
    </row>
    <row r="5" spans="1:4">
      <c r="B5" s="385" t="s">
        <v>110</v>
      </c>
      <c r="C5" s="271">
        <v>2.1167549829993515</v>
      </c>
      <c r="D5" s="272">
        <v>2.9810090945360828</v>
      </c>
    </row>
    <row r="6" spans="1:4">
      <c r="B6" s="382" t="s">
        <v>104</v>
      </c>
      <c r="C6" s="267">
        <v>1.5226721360623523</v>
      </c>
      <c r="D6" s="268">
        <v>0.91588253682784337</v>
      </c>
    </row>
    <row r="7" spans="1:4">
      <c r="B7" s="382" t="s">
        <v>105</v>
      </c>
      <c r="C7" s="267">
        <v>-0.20523970208994841</v>
      </c>
      <c r="D7" s="268" t="s">
        <v>109</v>
      </c>
    </row>
    <row r="8" spans="1:4">
      <c r="B8" s="383" t="s">
        <v>311</v>
      </c>
      <c r="C8" s="267">
        <v>0.78505515986793151</v>
      </c>
      <c r="D8" s="268">
        <v>1.8724755425913713</v>
      </c>
    </row>
    <row r="9" spans="1:4">
      <c r="B9" s="266" t="s">
        <v>173</v>
      </c>
      <c r="C9" s="267">
        <v>0.81409649944233509</v>
      </c>
      <c r="D9" s="268">
        <v>1.5055826118394309</v>
      </c>
    </row>
    <row r="10" spans="1:4">
      <c r="B10" s="266" t="s">
        <v>106</v>
      </c>
      <c r="C10" s="267">
        <v>0.44522440867663632</v>
      </c>
      <c r="D10" s="268">
        <v>0.93774218456013103</v>
      </c>
    </row>
    <row r="11" spans="1:4">
      <c r="B11" s="266" t="s">
        <v>92</v>
      </c>
      <c r="C11" s="267">
        <v>0.12314158623136798</v>
      </c>
      <c r="D11" s="268">
        <v>0.36422152256957446</v>
      </c>
    </row>
    <row r="12" spans="1:4">
      <c r="B12" s="266" t="s">
        <v>93</v>
      </c>
      <c r="C12" s="267">
        <v>-0.30856051101975568</v>
      </c>
      <c r="D12" s="268">
        <v>-0.50783767139109959</v>
      </c>
    </row>
    <row r="13" spans="1:4">
      <c r="B13" s="266" t="s">
        <v>223</v>
      </c>
      <c r="C13" s="267">
        <v>-0.22245807050398694</v>
      </c>
      <c r="D13" s="268">
        <v>-0.3521003724635709</v>
      </c>
    </row>
    <row r="14" spans="1:4">
      <c r="B14" s="266" t="s">
        <v>224</v>
      </c>
      <c r="C14" s="267">
        <v>-6.6388752958666711E-2</v>
      </c>
      <c r="D14" s="268">
        <v>-7.5132732523094145E-2</v>
      </c>
    </row>
    <row r="15" spans="1:4">
      <c r="B15" s="384" t="s">
        <v>312</v>
      </c>
      <c r="C15" s="269">
        <v>1.4267389159015985E-2</v>
      </c>
      <c r="D15" s="270">
        <v>0.19265101511686772</v>
      </c>
    </row>
    <row r="16" spans="1:4">
      <c r="B16" s="141"/>
      <c r="C16" s="141"/>
      <c r="D16" s="141"/>
    </row>
    <row r="17" spans="2:4" ht="33" customHeight="1">
      <c r="B17" s="484" t="s">
        <v>221</v>
      </c>
      <c r="C17" s="484"/>
      <c r="D17" s="484"/>
    </row>
    <row r="18" spans="2:4">
      <c r="B18" s="124" t="s">
        <v>222</v>
      </c>
      <c r="C18" s="141"/>
      <c r="D18" s="141"/>
    </row>
    <row r="19" spans="2:4" ht="27" customHeight="1" thickBot="1">
      <c r="B19" s="485" t="s">
        <v>107</v>
      </c>
      <c r="C19" s="485"/>
      <c r="D19" s="485"/>
    </row>
  </sheetData>
  <mergeCells count="3">
    <mergeCell ref="B3:D3"/>
    <mergeCell ref="B17:D17"/>
    <mergeCell ref="B19:D19"/>
  </mergeCells>
  <hyperlinks>
    <hyperlink ref="A1" location="Turinys!A1" display="↖ atgal į turinį" xr:uid="{75C2AAF7-717C-4FED-BF93-C7AD76614F09}"/>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2056-67AB-41D3-8BA3-9927EE5ABB34}">
  <sheetPr>
    <tabColor theme="7" tint="0.79998168889431442"/>
  </sheetPr>
  <dimension ref="A1:E20"/>
  <sheetViews>
    <sheetView showGridLines="0" showRowColHeaders="0" workbookViewId="0"/>
  </sheetViews>
  <sheetFormatPr defaultRowHeight="13.8"/>
  <cols>
    <col min="3" max="3" width="28.296875" customWidth="1"/>
    <col min="4" max="4" width="19.19921875" style="27" customWidth="1"/>
    <col min="5" max="5" width="39.5" customWidth="1"/>
  </cols>
  <sheetData>
    <row r="1" spans="1:5">
      <c r="A1" s="66" t="s">
        <v>0</v>
      </c>
      <c r="B1" s="23"/>
    </row>
    <row r="2" spans="1:5" ht="14.4" thickBot="1">
      <c r="A2" s="22"/>
      <c r="B2" s="22"/>
    </row>
    <row r="3" spans="1:5" ht="28.2" customHeight="1">
      <c r="B3" s="491" t="s">
        <v>306</v>
      </c>
      <c r="C3" s="492"/>
      <c r="D3" s="492"/>
      <c r="E3" s="492"/>
    </row>
    <row r="4" spans="1:5">
      <c r="B4" s="493" t="s">
        <v>97</v>
      </c>
      <c r="C4" s="494"/>
      <c r="D4" s="374" t="s">
        <v>296</v>
      </c>
      <c r="E4" s="375" t="s">
        <v>297</v>
      </c>
    </row>
    <row r="5" spans="1:5">
      <c r="B5" s="495" t="s">
        <v>298</v>
      </c>
      <c r="C5" s="495"/>
      <c r="D5" s="372" t="s">
        <v>299</v>
      </c>
      <c r="E5" s="373">
        <v>45616</v>
      </c>
    </row>
    <row r="6" spans="1:5" ht="26.4">
      <c r="B6" s="496" t="s">
        <v>300</v>
      </c>
      <c r="C6" s="496"/>
      <c r="D6" s="366" t="s">
        <v>301</v>
      </c>
      <c r="E6" s="366" t="s">
        <v>337</v>
      </c>
    </row>
    <row r="7" spans="1:5" ht="16.2" customHeight="1">
      <c r="B7" s="490" t="s">
        <v>302</v>
      </c>
      <c r="C7" s="490"/>
      <c r="D7" s="366" t="s">
        <v>301</v>
      </c>
      <c r="E7" s="367">
        <v>45627</v>
      </c>
    </row>
    <row r="8" spans="1:5" ht="17.399999999999999" customHeight="1">
      <c r="B8" s="490" t="s">
        <v>185</v>
      </c>
      <c r="C8" s="490"/>
      <c r="D8" s="366" t="s">
        <v>301</v>
      </c>
      <c r="E8" s="367">
        <v>45627</v>
      </c>
    </row>
    <row r="9" spans="1:5">
      <c r="B9" s="490" t="s">
        <v>303</v>
      </c>
      <c r="C9" s="490"/>
      <c r="D9" s="366" t="s">
        <v>301</v>
      </c>
      <c r="E9" s="367">
        <v>45627</v>
      </c>
    </row>
    <row r="10" spans="1:5" ht="21.6" customHeight="1">
      <c r="B10" s="486" t="s">
        <v>313</v>
      </c>
      <c r="C10" s="376" t="s">
        <v>173</v>
      </c>
      <c r="D10" s="366" t="s">
        <v>304</v>
      </c>
      <c r="E10" s="367">
        <v>45618</v>
      </c>
    </row>
    <row r="11" spans="1:5" ht="21.6" customHeight="1">
      <c r="B11" s="486"/>
      <c r="C11" s="376" t="s">
        <v>91</v>
      </c>
      <c r="D11" s="366" t="s">
        <v>301</v>
      </c>
      <c r="E11" s="368">
        <v>45656</v>
      </c>
    </row>
    <row r="12" spans="1:5" ht="21.6" customHeight="1">
      <c r="B12" s="486"/>
      <c r="C12" s="376" t="s">
        <v>92</v>
      </c>
      <c r="D12" s="366" t="s">
        <v>301</v>
      </c>
      <c r="E12" s="368">
        <v>45656</v>
      </c>
    </row>
    <row r="13" spans="1:5" ht="21.6" customHeight="1">
      <c r="B13" s="486"/>
      <c r="C13" s="376" t="s">
        <v>93</v>
      </c>
      <c r="D13" s="366" t="s">
        <v>301</v>
      </c>
      <c r="E13" s="367">
        <v>45644</v>
      </c>
    </row>
    <row r="14" spans="1:5" ht="21.6" customHeight="1">
      <c r="B14" s="486"/>
      <c r="C14" s="376" t="s">
        <v>94</v>
      </c>
      <c r="D14" s="366" t="s">
        <v>301</v>
      </c>
      <c r="E14" s="367">
        <v>45618</v>
      </c>
    </row>
    <row r="15" spans="1:5" ht="21.6" customHeight="1">
      <c r="B15" s="486"/>
      <c r="C15" s="376" t="s">
        <v>149</v>
      </c>
      <c r="D15" s="366" t="s">
        <v>304</v>
      </c>
      <c r="E15" s="369">
        <v>45621</v>
      </c>
    </row>
    <row r="16" spans="1:5">
      <c r="B16" s="487" t="s">
        <v>305</v>
      </c>
      <c r="C16" s="487"/>
      <c r="D16" s="366" t="s">
        <v>301</v>
      </c>
      <c r="E16" s="367">
        <v>45644</v>
      </c>
    </row>
    <row r="17" spans="2:5">
      <c r="B17" s="488" t="s">
        <v>96</v>
      </c>
      <c r="C17" s="488"/>
      <c r="D17" s="370" t="s">
        <v>301</v>
      </c>
      <c r="E17" s="371">
        <v>45627</v>
      </c>
    </row>
    <row r="18" spans="2:5">
      <c r="B18" s="290" t="s">
        <v>314</v>
      </c>
    </row>
    <row r="20" spans="2:5" ht="14.4" thickBot="1">
      <c r="B20" s="489" t="s">
        <v>239</v>
      </c>
      <c r="C20" s="489"/>
      <c r="D20" s="489"/>
      <c r="E20" s="489"/>
    </row>
  </sheetData>
  <mergeCells count="11">
    <mergeCell ref="B3:E3"/>
    <mergeCell ref="B4:C4"/>
    <mergeCell ref="B5:C5"/>
    <mergeCell ref="B6:C6"/>
    <mergeCell ref="B7:C7"/>
    <mergeCell ref="B10:B15"/>
    <mergeCell ref="B16:C16"/>
    <mergeCell ref="B17:C17"/>
    <mergeCell ref="B20:E20"/>
    <mergeCell ref="B8:C8"/>
    <mergeCell ref="B9:C9"/>
  </mergeCells>
  <hyperlinks>
    <hyperlink ref="A1" location="Turinys!A1" display="↖ atgal į turinį" xr:uid="{3ADF3368-B518-4436-AD02-A061557093A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42658-D0F9-4C15-9B7D-7EEC375FB8DD}">
  <sheetPr>
    <tabColor theme="7" tint="0.79998168889431442"/>
  </sheetPr>
  <dimension ref="A1:T30"/>
  <sheetViews>
    <sheetView showGridLines="0" showRowColHeaders="0" zoomScale="55" zoomScaleNormal="55" workbookViewId="0"/>
  </sheetViews>
  <sheetFormatPr defaultRowHeight="13.8"/>
  <cols>
    <col min="2" max="2" width="114.09765625" customWidth="1"/>
    <col min="4" max="4" width="8.796875" style="97"/>
    <col min="5" max="5" width="12.09765625" customWidth="1"/>
  </cols>
  <sheetData>
    <row r="1" spans="1:20">
      <c r="A1" s="66" t="s">
        <v>0</v>
      </c>
      <c r="B1" s="23"/>
    </row>
    <row r="2" spans="1:20" ht="14.4" thickBot="1">
      <c r="A2" s="22"/>
      <c r="B2" s="22"/>
    </row>
    <row r="3" spans="1:20" ht="31.2" customHeight="1">
      <c r="B3" s="114" t="s">
        <v>226</v>
      </c>
      <c r="D3" s="98"/>
      <c r="E3" s="101" t="s">
        <v>77</v>
      </c>
      <c r="F3" s="102" t="s">
        <v>78</v>
      </c>
      <c r="G3" s="101" t="s">
        <v>79</v>
      </c>
      <c r="H3" s="102" t="s">
        <v>66</v>
      </c>
      <c r="I3" s="102" t="s">
        <v>80</v>
      </c>
      <c r="J3" s="102" t="s">
        <v>81</v>
      </c>
      <c r="K3" s="103" t="s">
        <v>82</v>
      </c>
      <c r="M3" s="415"/>
      <c r="N3" s="415"/>
      <c r="O3" s="415"/>
      <c r="P3" s="415"/>
      <c r="Q3" s="415"/>
      <c r="R3" s="415"/>
      <c r="S3" s="415"/>
      <c r="T3" s="415"/>
    </row>
    <row r="4" spans="1:20">
      <c r="D4" s="99">
        <v>2001</v>
      </c>
      <c r="E4" s="126">
        <v>-23.146999999999998</v>
      </c>
      <c r="F4" s="126">
        <v>0.158</v>
      </c>
      <c r="G4" s="126">
        <v>-7.0999999999999994E-2</v>
      </c>
      <c r="H4" s="126">
        <v>-23.3</v>
      </c>
      <c r="I4" s="126">
        <v>0.193</v>
      </c>
      <c r="J4" s="126">
        <v>0.123</v>
      </c>
      <c r="K4" s="127">
        <v>-0.25</v>
      </c>
      <c r="M4" s="415">
        <v>-23147</v>
      </c>
      <c r="N4" s="415">
        <v>158</v>
      </c>
      <c r="O4" s="415">
        <v>-71</v>
      </c>
      <c r="P4" s="415">
        <v>-23300</v>
      </c>
      <c r="Q4" s="415">
        <v>193</v>
      </c>
      <c r="R4" s="415">
        <v>123</v>
      </c>
      <c r="S4" s="415">
        <v>-250</v>
      </c>
      <c r="T4" s="415"/>
    </row>
    <row r="5" spans="1:20">
      <c r="D5" s="99">
        <v>2002</v>
      </c>
      <c r="E5" s="126">
        <v>-11.609</v>
      </c>
      <c r="F5" s="126">
        <v>0.20899999999999999</v>
      </c>
      <c r="G5" s="126">
        <v>5.1999999999999998E-2</v>
      </c>
      <c r="H5" s="126">
        <v>-12.32</v>
      </c>
      <c r="I5" s="126">
        <v>0.23100000000000001</v>
      </c>
      <c r="J5" s="126">
        <v>0.20599999999999999</v>
      </c>
      <c r="K5" s="127">
        <v>1.2999999999999999E-2</v>
      </c>
      <c r="M5" s="415">
        <v>-11609</v>
      </c>
      <c r="N5" s="415">
        <v>209</v>
      </c>
      <c r="O5" s="415">
        <v>52</v>
      </c>
      <c r="P5" s="415">
        <v>-12320</v>
      </c>
      <c r="Q5" s="415">
        <v>231</v>
      </c>
      <c r="R5" s="415">
        <v>206</v>
      </c>
      <c r="S5" s="415">
        <v>13</v>
      </c>
      <c r="T5" s="415"/>
    </row>
    <row r="6" spans="1:20">
      <c r="D6" s="99">
        <v>2003</v>
      </c>
      <c r="E6" s="126">
        <v>-21.555</v>
      </c>
      <c r="F6" s="126">
        <v>9.8000000000000004E-2</v>
      </c>
      <c r="G6" s="126">
        <v>-6.0000000000000001E-3</v>
      </c>
      <c r="H6" s="126">
        <v>-21.509</v>
      </c>
      <c r="I6" s="126">
        <v>-8.0000000000000002E-3</v>
      </c>
      <c r="J6" s="126">
        <v>-8.4000000000000005E-2</v>
      </c>
      <c r="K6" s="127">
        <v>-4.5999999999999999E-2</v>
      </c>
      <c r="M6" s="415">
        <v>-21555</v>
      </c>
      <c r="N6" s="415">
        <v>98</v>
      </c>
      <c r="O6" s="415">
        <v>-6</v>
      </c>
      <c r="P6" s="415">
        <v>-21509</v>
      </c>
      <c r="Q6" s="415">
        <v>-8</v>
      </c>
      <c r="R6" s="415">
        <v>-84</v>
      </c>
      <c r="S6" s="415">
        <v>-46</v>
      </c>
      <c r="T6" s="415"/>
    </row>
    <row r="7" spans="1:20">
      <c r="D7" s="99">
        <v>2004</v>
      </c>
      <c r="E7" s="126">
        <v>-32.137999999999998</v>
      </c>
      <c r="F7" s="126">
        <v>7.0000000000000007E-2</v>
      </c>
      <c r="G7" s="126">
        <v>-1.6E-2</v>
      </c>
      <c r="H7" s="126">
        <v>-31.882000000000001</v>
      </c>
      <c r="I7" s="126">
        <v>-4.2999999999999997E-2</v>
      </c>
      <c r="J7" s="126">
        <v>0.11899999999999999</v>
      </c>
      <c r="K7" s="127">
        <v>-0.38600000000000001</v>
      </c>
      <c r="M7" s="415">
        <v>-32138</v>
      </c>
      <c r="N7" s="415">
        <v>70</v>
      </c>
      <c r="O7" s="415">
        <v>-16</v>
      </c>
      <c r="P7" s="415">
        <v>-31882</v>
      </c>
      <c r="Q7" s="415">
        <v>-43</v>
      </c>
      <c r="R7" s="415">
        <v>119</v>
      </c>
      <c r="S7" s="415">
        <v>-386</v>
      </c>
      <c r="T7" s="415"/>
    </row>
    <row r="8" spans="1:20">
      <c r="D8" s="99">
        <v>2005</v>
      </c>
      <c r="E8" s="126">
        <v>-51.095999999999997</v>
      </c>
      <c r="F8" s="126">
        <v>0.126</v>
      </c>
      <c r="G8" s="126">
        <v>-1.4999999999999999E-2</v>
      </c>
      <c r="H8" s="126">
        <v>-49.866</v>
      </c>
      <c r="I8" s="126">
        <v>-0.252</v>
      </c>
      <c r="J8" s="126">
        <v>9.6000000000000002E-2</v>
      </c>
      <c r="K8" s="127">
        <v>-1.1850000000000001</v>
      </c>
      <c r="M8" s="415">
        <v>-51096</v>
      </c>
      <c r="N8" s="415">
        <v>126</v>
      </c>
      <c r="O8" s="415">
        <v>-15</v>
      </c>
      <c r="P8" s="415">
        <v>-49866</v>
      </c>
      <c r="Q8" s="415">
        <v>-252</v>
      </c>
      <c r="R8" s="415">
        <v>96</v>
      </c>
      <c r="S8" s="415">
        <v>-1185</v>
      </c>
      <c r="T8" s="415"/>
    </row>
    <row r="9" spans="1:20">
      <c r="D9" s="99">
        <v>2006</v>
      </c>
      <c r="E9" s="126">
        <v>-24.645</v>
      </c>
      <c r="F9" s="126">
        <v>0.33500000000000002</v>
      </c>
      <c r="G9" s="126">
        <v>-9.5000000000000001E-2</v>
      </c>
      <c r="H9" s="126">
        <v>-24.17</v>
      </c>
      <c r="I9" s="126">
        <v>-0.107</v>
      </c>
      <c r="J9" s="126">
        <v>8.5000000000000006E-2</v>
      </c>
      <c r="K9" s="127">
        <v>-0.69299999999999995</v>
      </c>
      <c r="M9" s="415">
        <v>-24645</v>
      </c>
      <c r="N9" s="415">
        <v>335</v>
      </c>
      <c r="O9" s="415">
        <v>-95</v>
      </c>
      <c r="P9" s="415">
        <v>-24170</v>
      </c>
      <c r="Q9" s="415">
        <v>-107</v>
      </c>
      <c r="R9" s="415">
        <v>85</v>
      </c>
      <c r="S9" s="415">
        <v>-693</v>
      </c>
      <c r="T9" s="415"/>
    </row>
    <row r="10" spans="1:20">
      <c r="D10" s="99">
        <v>2007</v>
      </c>
      <c r="E10" s="126">
        <v>-21.774000000000001</v>
      </c>
      <c r="F10" s="126">
        <v>0.39</v>
      </c>
      <c r="G10" s="126">
        <v>-5.7000000000000002E-2</v>
      </c>
      <c r="H10" s="126">
        <v>-21.451000000000001</v>
      </c>
      <c r="I10" s="126">
        <v>4.0000000000000001E-3</v>
      </c>
      <c r="J10" s="126">
        <v>8.7999999999999995E-2</v>
      </c>
      <c r="K10" s="127">
        <v>-0.748</v>
      </c>
      <c r="M10" s="415">
        <v>-21774</v>
      </c>
      <c r="N10" s="415">
        <v>390</v>
      </c>
      <c r="O10" s="415">
        <v>-57</v>
      </c>
      <c r="P10" s="415">
        <v>-21451</v>
      </c>
      <c r="Q10" s="415">
        <v>4</v>
      </c>
      <c r="R10" s="415">
        <v>88</v>
      </c>
      <c r="S10" s="415">
        <v>-748</v>
      </c>
      <c r="T10" s="415"/>
    </row>
    <row r="11" spans="1:20">
      <c r="D11" s="99">
        <v>2008</v>
      </c>
      <c r="E11" s="126">
        <v>-16.452999999999999</v>
      </c>
      <c r="F11" s="126">
        <v>0.20499999999999999</v>
      </c>
      <c r="G11" s="126">
        <v>-8.4000000000000005E-2</v>
      </c>
      <c r="H11" s="126">
        <v>-15.456</v>
      </c>
      <c r="I11" s="126">
        <v>-0.26700000000000002</v>
      </c>
      <c r="J11" s="126">
        <v>-0.13200000000000001</v>
      </c>
      <c r="K11" s="127">
        <v>-0.71899999999999997</v>
      </c>
      <c r="M11" s="415">
        <v>-16453</v>
      </c>
      <c r="N11" s="415">
        <v>205</v>
      </c>
      <c r="O11" s="415">
        <v>-84</v>
      </c>
      <c r="P11" s="415">
        <v>-15456</v>
      </c>
      <c r="Q11" s="415">
        <v>-267</v>
      </c>
      <c r="R11" s="415">
        <v>-132</v>
      </c>
      <c r="S11" s="415">
        <v>-719</v>
      </c>
      <c r="T11" s="415"/>
    </row>
    <row r="12" spans="1:20">
      <c r="D12" s="99">
        <v>2009</v>
      </c>
      <c r="E12" s="126">
        <v>-32.012999999999998</v>
      </c>
      <c r="F12" s="126">
        <v>-0.61699999999999999</v>
      </c>
      <c r="G12" s="126">
        <v>-0.08</v>
      </c>
      <c r="H12" s="126">
        <v>-28.701000000000001</v>
      </c>
      <c r="I12" s="126">
        <v>-0.36299999999999999</v>
      </c>
      <c r="J12" s="126">
        <v>-0.68600000000000005</v>
      </c>
      <c r="K12" s="127">
        <v>-1.5660000000000001</v>
      </c>
      <c r="M12" s="415">
        <v>-32013</v>
      </c>
      <c r="N12" s="415">
        <v>-617</v>
      </c>
      <c r="O12" s="415">
        <v>-80</v>
      </c>
      <c r="P12" s="415">
        <v>-28701</v>
      </c>
      <c r="Q12" s="415">
        <v>-363</v>
      </c>
      <c r="R12" s="415">
        <v>-686</v>
      </c>
      <c r="S12" s="415">
        <v>-1566</v>
      </c>
      <c r="T12" s="415"/>
    </row>
    <row r="13" spans="1:20">
      <c r="D13" s="99">
        <v>2010</v>
      </c>
      <c r="E13" s="126">
        <v>-77.944000000000003</v>
      </c>
      <c r="F13" s="126">
        <v>-0.92500000000000004</v>
      </c>
      <c r="G13" s="126">
        <v>-0.11700000000000001</v>
      </c>
      <c r="H13" s="126">
        <v>-75.162000000000006</v>
      </c>
      <c r="I13" s="126">
        <v>-0.312</v>
      </c>
      <c r="J13" s="126">
        <v>-0.42199999999999999</v>
      </c>
      <c r="K13" s="127">
        <v>-1.006</v>
      </c>
      <c r="M13" s="415">
        <v>-77944</v>
      </c>
      <c r="N13" s="415">
        <v>-925</v>
      </c>
      <c r="O13" s="415">
        <v>-117</v>
      </c>
      <c r="P13" s="415">
        <v>-75162</v>
      </c>
      <c r="Q13" s="415">
        <v>-312</v>
      </c>
      <c r="R13" s="415">
        <v>-422</v>
      </c>
      <c r="S13" s="415">
        <v>-1006</v>
      </c>
      <c r="T13" s="415"/>
    </row>
    <row r="14" spans="1:20">
      <c r="D14" s="99">
        <v>2011</v>
      </c>
      <c r="E14" s="126">
        <v>-38.177999999999997</v>
      </c>
      <c r="F14" s="126">
        <v>-0.41199999999999998</v>
      </c>
      <c r="G14" s="126">
        <v>-5.8000000000000003E-2</v>
      </c>
      <c r="H14" s="126">
        <v>-37.493000000000002</v>
      </c>
      <c r="I14" s="126">
        <v>-4.9000000000000002E-2</v>
      </c>
      <c r="J14" s="126">
        <v>-0.13100000000000001</v>
      </c>
      <c r="K14" s="127">
        <v>-3.5000000000000003E-2</v>
      </c>
      <c r="M14" s="415">
        <v>-38178</v>
      </c>
      <c r="N14" s="415">
        <v>-412</v>
      </c>
      <c r="O14" s="415">
        <v>-58</v>
      </c>
      <c r="P14" s="415">
        <v>-37493</v>
      </c>
      <c r="Q14" s="415">
        <v>-49</v>
      </c>
      <c r="R14" s="415">
        <v>-131</v>
      </c>
      <c r="S14" s="415">
        <v>-35</v>
      </c>
      <c r="T14" s="415"/>
    </row>
    <row r="15" spans="1:20">
      <c r="D15" s="99">
        <v>2012</v>
      </c>
      <c r="E15" s="126">
        <v>-18.010000000000002</v>
      </c>
      <c r="F15" s="126">
        <v>-0.36799999999999999</v>
      </c>
      <c r="G15" s="126">
        <v>-0.156</v>
      </c>
      <c r="H15" s="126">
        <v>-16.64</v>
      </c>
      <c r="I15" s="126">
        <v>-4.2999999999999997E-2</v>
      </c>
      <c r="J15" s="126">
        <v>-0.48399999999999999</v>
      </c>
      <c r="K15" s="127">
        <v>-0.31900000000000001</v>
      </c>
      <c r="M15" s="415">
        <v>-18010</v>
      </c>
      <c r="N15" s="415">
        <v>-368</v>
      </c>
      <c r="O15" s="415">
        <v>-156</v>
      </c>
      <c r="P15" s="415">
        <v>-16640</v>
      </c>
      <c r="Q15" s="415">
        <v>-43</v>
      </c>
      <c r="R15" s="415">
        <v>-484</v>
      </c>
      <c r="S15" s="415">
        <v>-319</v>
      </c>
      <c r="T15" s="415"/>
    </row>
    <row r="16" spans="1:20">
      <c r="D16" s="99">
        <v>2013</v>
      </c>
      <c r="E16" s="126">
        <v>-14.125</v>
      </c>
      <c r="F16" s="126">
        <v>-0.39900000000000002</v>
      </c>
      <c r="G16" s="126">
        <v>-0.20200000000000001</v>
      </c>
      <c r="H16" s="126">
        <v>-13.013</v>
      </c>
      <c r="I16" s="126">
        <v>-1.6E-2</v>
      </c>
      <c r="J16" s="126">
        <v>-0.27100000000000002</v>
      </c>
      <c r="K16" s="127">
        <v>-0.224</v>
      </c>
      <c r="M16" s="415">
        <v>-14125</v>
      </c>
      <c r="N16" s="415">
        <v>-399</v>
      </c>
      <c r="O16" s="415">
        <v>-202</v>
      </c>
      <c r="P16" s="415">
        <v>-13013</v>
      </c>
      <c r="Q16" s="415">
        <v>-16</v>
      </c>
      <c r="R16" s="415">
        <v>-271</v>
      </c>
      <c r="S16" s="415">
        <v>-224</v>
      </c>
      <c r="T16" s="415"/>
    </row>
    <row r="17" spans="2:20">
      <c r="D17" s="99">
        <v>2014</v>
      </c>
      <c r="E17" s="126">
        <v>-10.33</v>
      </c>
      <c r="F17" s="126">
        <v>-0.23899999999999999</v>
      </c>
      <c r="G17" s="126">
        <v>-0.186</v>
      </c>
      <c r="H17" s="126">
        <v>-11.138</v>
      </c>
      <c r="I17" s="126">
        <v>0.46700000000000003</v>
      </c>
      <c r="J17" s="126">
        <v>0.55500000000000005</v>
      </c>
      <c r="K17" s="127">
        <v>0.21099999999999999</v>
      </c>
      <c r="M17" s="415">
        <v>-10330</v>
      </c>
      <c r="N17" s="415">
        <v>-239</v>
      </c>
      <c r="O17" s="415">
        <v>-186</v>
      </c>
      <c r="P17" s="415">
        <v>-11138</v>
      </c>
      <c r="Q17" s="415">
        <v>467</v>
      </c>
      <c r="R17" s="415">
        <v>555</v>
      </c>
      <c r="S17" s="415">
        <v>211</v>
      </c>
      <c r="T17" s="415"/>
    </row>
    <row r="18" spans="2:20">
      <c r="D18" s="99">
        <v>2015</v>
      </c>
      <c r="E18" s="126">
        <v>-19.36</v>
      </c>
      <c r="F18" s="126">
        <v>-0.67100000000000004</v>
      </c>
      <c r="G18" s="126">
        <v>-0.214</v>
      </c>
      <c r="H18" s="126">
        <v>-18.779</v>
      </c>
      <c r="I18" s="126">
        <v>-0.96799999999999997</v>
      </c>
      <c r="J18" s="126">
        <v>0.74</v>
      </c>
      <c r="K18" s="127">
        <v>0.53200000000000003</v>
      </c>
      <c r="M18" s="415">
        <v>-19360</v>
      </c>
      <c r="N18" s="415">
        <v>-671</v>
      </c>
      <c r="O18" s="415">
        <v>-214</v>
      </c>
      <c r="P18" s="415">
        <v>-18779</v>
      </c>
      <c r="Q18" s="415">
        <v>-968</v>
      </c>
      <c r="R18" s="415">
        <v>740</v>
      </c>
      <c r="S18" s="415">
        <v>532</v>
      </c>
      <c r="T18" s="415"/>
    </row>
    <row r="19" spans="2:20">
      <c r="D19" s="99">
        <v>2016</v>
      </c>
      <c r="E19" s="126">
        <v>-24.904</v>
      </c>
      <c r="F19" s="126">
        <v>0.75900000000000001</v>
      </c>
      <c r="G19" s="126">
        <v>-0.106</v>
      </c>
      <c r="H19" s="126">
        <v>-27.047000000000001</v>
      </c>
      <c r="I19" s="126">
        <v>-0.48699999999999999</v>
      </c>
      <c r="J19" s="126">
        <v>1.268</v>
      </c>
      <c r="K19" s="127">
        <v>0.70899999999999996</v>
      </c>
      <c r="M19" s="415">
        <v>-24904</v>
      </c>
      <c r="N19" s="415">
        <v>759</v>
      </c>
      <c r="O19" s="415">
        <v>-106</v>
      </c>
      <c r="P19" s="415">
        <v>-27047</v>
      </c>
      <c r="Q19" s="415">
        <v>-487</v>
      </c>
      <c r="R19" s="415">
        <v>1268</v>
      </c>
      <c r="S19" s="415">
        <v>709</v>
      </c>
      <c r="T19" s="415"/>
    </row>
    <row r="20" spans="2:20">
      <c r="D20" s="99">
        <v>2017</v>
      </c>
      <c r="E20" s="126">
        <v>-20.646000000000001</v>
      </c>
      <c r="F20" s="126">
        <v>1.788</v>
      </c>
      <c r="G20" s="126">
        <v>-8.2000000000000003E-2</v>
      </c>
      <c r="H20" s="126">
        <v>-25.831</v>
      </c>
      <c r="I20" s="126">
        <v>-0.50600000000000001</v>
      </c>
      <c r="J20" s="126">
        <v>3.19</v>
      </c>
      <c r="K20" s="127">
        <v>0.79500000000000004</v>
      </c>
      <c r="M20" s="415">
        <v>-20646</v>
      </c>
      <c r="N20" s="415">
        <v>1788</v>
      </c>
      <c r="O20" s="415">
        <v>-82</v>
      </c>
      <c r="P20" s="415">
        <v>-25831</v>
      </c>
      <c r="Q20" s="415">
        <v>-506</v>
      </c>
      <c r="R20" s="415">
        <v>3190</v>
      </c>
      <c r="S20" s="415">
        <v>795</v>
      </c>
      <c r="T20" s="415"/>
    </row>
    <row r="21" spans="2:20">
      <c r="D21" s="99">
        <v>2018</v>
      </c>
      <c r="E21" s="126">
        <v>-1.218</v>
      </c>
      <c r="F21" s="126">
        <v>2.9060000000000001</v>
      </c>
      <c r="G21" s="126">
        <v>-0.11</v>
      </c>
      <c r="H21" s="126">
        <v>-8.9930000000000003</v>
      </c>
      <c r="I21" s="126">
        <v>-0.153</v>
      </c>
      <c r="J21" s="126">
        <v>4.5430000000000001</v>
      </c>
      <c r="K21" s="127">
        <v>0.58899999999999997</v>
      </c>
      <c r="M21" s="415">
        <v>-1218</v>
      </c>
      <c r="N21" s="415">
        <v>2906</v>
      </c>
      <c r="O21" s="415">
        <v>-110</v>
      </c>
      <c r="P21" s="415">
        <v>-8993</v>
      </c>
      <c r="Q21" s="415">
        <v>-153</v>
      </c>
      <c r="R21" s="415">
        <v>4543</v>
      </c>
      <c r="S21" s="415">
        <v>589</v>
      </c>
      <c r="T21" s="415"/>
    </row>
    <row r="22" spans="2:20">
      <c r="D22" s="99">
        <v>2019</v>
      </c>
      <c r="E22" s="126">
        <v>11.085000000000001</v>
      </c>
      <c r="F22" s="126">
        <v>5.0599999999999996</v>
      </c>
      <c r="G22" s="126">
        <v>-5.8999999999999997E-2</v>
      </c>
      <c r="H22" s="126">
        <v>-1.794</v>
      </c>
      <c r="I22" s="126">
        <v>0.17899999999999999</v>
      </c>
      <c r="J22" s="126">
        <v>6.4109999999999996</v>
      </c>
      <c r="K22" s="127">
        <v>1.288</v>
      </c>
      <c r="M22" s="415">
        <v>11085</v>
      </c>
      <c r="N22" s="415">
        <v>5060</v>
      </c>
      <c r="O22" s="415">
        <v>-59</v>
      </c>
      <c r="P22" s="415">
        <v>-1794</v>
      </c>
      <c r="Q22" s="415">
        <v>179</v>
      </c>
      <c r="R22" s="415">
        <v>6411</v>
      </c>
      <c r="S22" s="415">
        <v>1288</v>
      </c>
      <c r="T22" s="415"/>
    </row>
    <row r="23" spans="2:20">
      <c r="D23" s="99">
        <v>2020</v>
      </c>
      <c r="E23" s="126">
        <v>20.774999999999999</v>
      </c>
      <c r="F23" s="126">
        <v>4.8280000000000003</v>
      </c>
      <c r="G23" s="126">
        <v>-3.1E-2</v>
      </c>
      <c r="H23" s="126">
        <v>7.4770000000000003</v>
      </c>
      <c r="I23" s="126">
        <v>0.33300000000000002</v>
      </c>
      <c r="J23" s="126">
        <v>5.8460000000000001</v>
      </c>
      <c r="K23" s="127">
        <v>2.3220000000000001</v>
      </c>
      <c r="M23" s="415">
        <v>20775</v>
      </c>
      <c r="N23" s="415">
        <v>4828</v>
      </c>
      <c r="O23" s="415">
        <v>-31</v>
      </c>
      <c r="P23" s="415">
        <v>7477</v>
      </c>
      <c r="Q23" s="415">
        <v>333</v>
      </c>
      <c r="R23" s="415">
        <v>5846</v>
      </c>
      <c r="S23" s="415">
        <v>2322</v>
      </c>
      <c r="T23" s="415"/>
    </row>
    <row r="24" spans="2:20" ht="14.4" thickBot="1">
      <c r="B24" s="24" t="s">
        <v>213</v>
      </c>
      <c r="D24" s="99">
        <v>2021</v>
      </c>
      <c r="E24" s="126">
        <v>19.652999999999999</v>
      </c>
      <c r="F24" s="126">
        <v>7.1719999999999997</v>
      </c>
      <c r="G24" s="126">
        <v>3.6999999999999998E-2</v>
      </c>
      <c r="H24" s="126">
        <v>4.8860000000000001</v>
      </c>
      <c r="I24" s="126">
        <v>0.85699999999999998</v>
      </c>
      <c r="J24" s="126">
        <v>4.415</v>
      </c>
      <c r="K24" s="127">
        <v>2.286</v>
      </c>
      <c r="M24" s="415">
        <v>19653</v>
      </c>
      <c r="N24" s="415">
        <v>7172</v>
      </c>
      <c r="O24" s="415">
        <v>37</v>
      </c>
      <c r="P24" s="415">
        <v>4886</v>
      </c>
      <c r="Q24" s="415">
        <v>857</v>
      </c>
      <c r="R24" s="415">
        <v>4415</v>
      </c>
      <c r="S24" s="415">
        <v>2286</v>
      </c>
      <c r="T24" s="415"/>
    </row>
    <row r="25" spans="2:20">
      <c r="D25" s="99">
        <v>2022</v>
      </c>
      <c r="E25" s="126">
        <v>72.096999999999994</v>
      </c>
      <c r="F25" s="126">
        <v>14.202999999999999</v>
      </c>
      <c r="G25" s="126">
        <v>2.7E-2</v>
      </c>
      <c r="H25" s="126">
        <v>7.64</v>
      </c>
      <c r="I25" s="126">
        <v>1.919</v>
      </c>
      <c r="J25" s="126">
        <v>43.292999999999999</v>
      </c>
      <c r="K25" s="127">
        <v>5.0149999999999997</v>
      </c>
      <c r="M25" s="415">
        <v>72097</v>
      </c>
      <c r="N25" s="415">
        <v>14203</v>
      </c>
      <c r="O25" s="415">
        <v>27</v>
      </c>
      <c r="P25" s="415">
        <v>7640</v>
      </c>
      <c r="Q25" s="415">
        <v>1919</v>
      </c>
      <c r="R25" s="415">
        <v>43293</v>
      </c>
      <c r="S25" s="415">
        <v>5015</v>
      </c>
      <c r="T25" s="415"/>
    </row>
    <row r="26" spans="2:20">
      <c r="D26" s="99">
        <v>2023</v>
      </c>
      <c r="E26" s="126">
        <v>44.994</v>
      </c>
      <c r="F26" s="126">
        <v>13.744999999999999</v>
      </c>
      <c r="G26" s="126">
        <v>9.8000000000000004E-2</v>
      </c>
      <c r="H26" s="126">
        <v>7.266</v>
      </c>
      <c r="I26" s="126">
        <v>1.226</v>
      </c>
      <c r="J26" s="126">
        <v>2.2149999999999999</v>
      </c>
      <c r="K26" s="127">
        <v>20.443999999999999</v>
      </c>
      <c r="M26" s="415">
        <v>44994</v>
      </c>
      <c r="N26" s="415">
        <v>13745</v>
      </c>
      <c r="O26" s="415">
        <v>98</v>
      </c>
      <c r="P26" s="415">
        <v>7266</v>
      </c>
      <c r="Q26" s="415">
        <v>1226</v>
      </c>
      <c r="R26" s="415">
        <v>2215</v>
      </c>
      <c r="S26" s="415">
        <v>20444</v>
      </c>
      <c r="T26" s="415"/>
    </row>
    <row r="27" spans="2:20">
      <c r="D27" s="100">
        <v>2024</v>
      </c>
      <c r="E27" s="128">
        <v>23.099</v>
      </c>
      <c r="F27" s="128">
        <v>0</v>
      </c>
      <c r="G27" s="128">
        <v>0</v>
      </c>
      <c r="H27" s="128">
        <v>0</v>
      </c>
      <c r="I27" s="128">
        <v>0</v>
      </c>
      <c r="J27" s="128">
        <v>0</v>
      </c>
      <c r="K27" s="129">
        <v>0</v>
      </c>
      <c r="M27" s="415">
        <v>23099</v>
      </c>
      <c r="N27" s="415"/>
      <c r="O27" s="415"/>
      <c r="P27" s="415"/>
      <c r="Q27" s="415"/>
      <c r="R27" s="415"/>
      <c r="S27" s="415"/>
      <c r="T27" s="415"/>
    </row>
    <row r="28" spans="2:20">
      <c r="M28" s="415"/>
      <c r="N28" s="415"/>
      <c r="O28" s="415"/>
      <c r="P28" s="415"/>
      <c r="Q28" s="415"/>
      <c r="R28" s="415"/>
      <c r="S28" s="415"/>
      <c r="T28" s="415"/>
    </row>
    <row r="29" spans="2:20">
      <c r="M29" s="415"/>
      <c r="N29" s="415"/>
      <c r="O29" s="415"/>
      <c r="P29" s="415"/>
      <c r="Q29" s="415"/>
      <c r="R29" s="415"/>
      <c r="S29" s="415"/>
      <c r="T29" s="415"/>
    </row>
    <row r="30" spans="2:20">
      <c r="M30" s="415"/>
      <c r="N30" s="415"/>
      <c r="O30" s="415"/>
      <c r="P30" s="415"/>
      <c r="Q30" s="415"/>
      <c r="R30" s="415"/>
      <c r="S30" s="415"/>
      <c r="T30" s="415"/>
    </row>
  </sheetData>
  <hyperlinks>
    <hyperlink ref="A1" location="Turinys!A1" display="↖ atgal į turinį" xr:uid="{9BC6C0ED-D160-4278-8DCA-4872AC35154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4C5ED-5B2A-4099-A9C9-A0A42C8AE6DC}">
  <sheetPr>
    <tabColor theme="7" tint="0.39997558519241921"/>
  </sheetPr>
  <dimension ref="A1:BN26"/>
  <sheetViews>
    <sheetView showGridLines="0" showRowColHeaders="0" zoomScaleNormal="100" workbookViewId="0"/>
  </sheetViews>
  <sheetFormatPr defaultRowHeight="13.8"/>
  <cols>
    <col min="1" max="1" width="9" style="44" customWidth="1"/>
    <col min="2" max="2" width="105.5" style="44" customWidth="1"/>
    <col min="3" max="3" width="9" style="44" customWidth="1"/>
    <col min="4" max="4" width="26.69921875" style="44" customWidth="1"/>
    <col min="5" max="38" width="8.796875" style="44" customWidth="1"/>
    <col min="39" max="16384" width="8.796875" style="44"/>
  </cols>
  <sheetData>
    <row r="1" spans="1:66">
      <c r="A1" s="66" t="s">
        <v>0</v>
      </c>
      <c r="B1" s="23"/>
    </row>
    <row r="2" spans="1:66" ht="14.4" thickBot="1">
      <c r="A2" s="22"/>
      <c r="B2" s="22"/>
    </row>
    <row r="3" spans="1:66" s="111" customFormat="1">
      <c r="A3"/>
      <c r="B3" s="114" t="s">
        <v>201</v>
      </c>
      <c r="D3" s="115"/>
      <c r="E3" s="116">
        <v>1990</v>
      </c>
      <c r="F3" s="116">
        <v>1991</v>
      </c>
      <c r="G3" s="116">
        <v>1992</v>
      </c>
      <c r="H3" s="116">
        <v>1993</v>
      </c>
      <c r="I3" s="116">
        <v>1994</v>
      </c>
      <c r="J3" s="116">
        <v>1995</v>
      </c>
      <c r="K3" s="116">
        <v>1996</v>
      </c>
      <c r="L3" s="116">
        <v>1997</v>
      </c>
      <c r="M3" s="116">
        <v>1998</v>
      </c>
      <c r="N3" s="116">
        <v>1999</v>
      </c>
      <c r="O3" s="116">
        <v>2000</v>
      </c>
      <c r="P3" s="116">
        <v>2001</v>
      </c>
      <c r="Q3" s="116">
        <v>2002</v>
      </c>
      <c r="R3" s="116">
        <v>2003</v>
      </c>
      <c r="S3" s="116">
        <v>2004</v>
      </c>
      <c r="T3" s="116">
        <v>2005</v>
      </c>
      <c r="U3" s="116">
        <v>2006</v>
      </c>
      <c r="V3" s="116">
        <v>2007</v>
      </c>
      <c r="W3" s="116">
        <v>2008</v>
      </c>
      <c r="X3" s="116">
        <v>2009</v>
      </c>
      <c r="Y3" s="116">
        <v>2010</v>
      </c>
      <c r="Z3" s="116">
        <v>2011</v>
      </c>
      <c r="AA3" s="116">
        <v>2012</v>
      </c>
      <c r="AB3" s="116">
        <v>2013</v>
      </c>
      <c r="AC3" s="116">
        <v>2014</v>
      </c>
      <c r="AD3" s="116">
        <v>2015</v>
      </c>
      <c r="AE3" s="116">
        <v>2016</v>
      </c>
      <c r="AF3" s="116">
        <v>2017</v>
      </c>
      <c r="AG3" s="116">
        <v>2018</v>
      </c>
      <c r="AH3" s="116">
        <v>2019</v>
      </c>
      <c r="AI3" s="116">
        <v>2020</v>
      </c>
      <c r="AJ3" s="116">
        <v>2021</v>
      </c>
      <c r="AK3" s="116">
        <v>2022</v>
      </c>
      <c r="AL3" s="116">
        <v>2023</v>
      </c>
      <c r="AM3" s="116">
        <v>2024</v>
      </c>
      <c r="AN3" s="116">
        <v>2025</v>
      </c>
      <c r="AO3" s="116">
        <v>2026</v>
      </c>
      <c r="AP3" s="116">
        <v>2027</v>
      </c>
      <c r="AQ3" s="116">
        <v>2028</v>
      </c>
      <c r="AR3" s="116">
        <v>2029</v>
      </c>
      <c r="AS3" s="116">
        <v>2030</v>
      </c>
      <c r="AT3" s="116">
        <v>2031</v>
      </c>
      <c r="AU3" s="116">
        <v>2032</v>
      </c>
      <c r="AV3" s="116">
        <v>2033</v>
      </c>
      <c r="AW3" s="116">
        <v>2034</v>
      </c>
      <c r="AX3" s="116">
        <v>2035</v>
      </c>
      <c r="AY3" s="116">
        <v>2036</v>
      </c>
      <c r="AZ3" s="116">
        <v>2037</v>
      </c>
      <c r="BA3" s="116">
        <v>2038</v>
      </c>
      <c r="BB3" s="116">
        <v>2039</v>
      </c>
      <c r="BC3" s="116">
        <v>2040</v>
      </c>
      <c r="BD3" s="116">
        <v>2041</v>
      </c>
      <c r="BE3" s="116">
        <v>2042</v>
      </c>
      <c r="BF3" s="116">
        <v>2043</v>
      </c>
      <c r="BG3" s="116">
        <v>2044</v>
      </c>
      <c r="BH3" s="116">
        <v>2045</v>
      </c>
      <c r="BI3" s="116">
        <v>2046</v>
      </c>
      <c r="BJ3" s="116">
        <v>2047</v>
      </c>
      <c r="BK3" s="116">
        <v>2048</v>
      </c>
      <c r="BL3" s="116">
        <v>2049</v>
      </c>
      <c r="BM3" s="117">
        <v>2050</v>
      </c>
    </row>
    <row r="4" spans="1:66">
      <c r="D4" s="118" t="s">
        <v>151</v>
      </c>
      <c r="E4" s="119">
        <v>3.693708</v>
      </c>
      <c r="F4" s="119">
        <v>3.7019679999999999</v>
      </c>
      <c r="G4" s="119">
        <v>3.706299</v>
      </c>
      <c r="H4" s="119">
        <v>3.6939289999999998</v>
      </c>
      <c r="I4" s="119">
        <v>3.6712959999999999</v>
      </c>
      <c r="J4" s="119">
        <v>3.6429909999999999</v>
      </c>
      <c r="K4" s="119">
        <v>3.6152120000000001</v>
      </c>
      <c r="L4" s="119">
        <v>3.5880130000000001</v>
      </c>
      <c r="M4" s="119">
        <v>3.5622609999999999</v>
      </c>
      <c r="N4" s="119">
        <v>3.5364010000000001</v>
      </c>
      <c r="O4" s="119">
        <v>3.5120740000000001</v>
      </c>
      <c r="P4" s="119">
        <v>3.4869979999999998</v>
      </c>
      <c r="Q4" s="119">
        <v>3.454637</v>
      </c>
      <c r="R4" s="119">
        <v>3.4314969999999998</v>
      </c>
      <c r="S4" s="119">
        <v>3.3989289999999999</v>
      </c>
      <c r="T4" s="119">
        <v>3.3552200000000001</v>
      </c>
      <c r="U4" s="119">
        <v>3.2898350000000001</v>
      </c>
      <c r="V4" s="119">
        <v>3.2499829999999998</v>
      </c>
      <c r="W4" s="119">
        <v>3.2126049999999999</v>
      </c>
      <c r="X4" s="119">
        <v>3.183856</v>
      </c>
      <c r="Y4" s="119">
        <v>3.1419760000000001</v>
      </c>
      <c r="Z4" s="119">
        <v>3.0525880000000001</v>
      </c>
      <c r="AA4" s="119">
        <v>3.003641</v>
      </c>
      <c r="AB4" s="119">
        <v>2.974637</v>
      </c>
      <c r="AC4" s="119">
        <v>2.9478620000000002</v>
      </c>
      <c r="AD4" s="119">
        <v>2.926644</v>
      </c>
      <c r="AE4" s="119">
        <v>2.8955730000000002</v>
      </c>
      <c r="AF4" s="119">
        <v>2.8590770000000001</v>
      </c>
      <c r="AG4" s="119">
        <v>2.8262</v>
      </c>
      <c r="AH4" s="119">
        <v>2.8121999999999998</v>
      </c>
      <c r="AI4" s="119">
        <v>2.8099769999999999</v>
      </c>
      <c r="AJ4" s="119">
        <v>2.8107609999999998</v>
      </c>
      <c r="AK4" s="119">
        <v>2.8059980000000002</v>
      </c>
      <c r="AL4" s="119">
        <v>2.8572790000000001</v>
      </c>
      <c r="AM4" s="119">
        <v>2.885891</v>
      </c>
      <c r="AN4" s="119">
        <v>2.8942516303464036</v>
      </c>
      <c r="AO4" s="119">
        <v>2.8856896111222299</v>
      </c>
      <c r="AP4" s="119">
        <v>2.8736169174275328</v>
      </c>
      <c r="AQ4" s="119">
        <v>2.8576878493892397</v>
      </c>
      <c r="AR4" s="119">
        <v>2.8424704111723118</v>
      </c>
      <c r="AS4" s="119">
        <v>2.8275015121848983</v>
      </c>
      <c r="AT4" s="119">
        <v>2.8127910061239003</v>
      </c>
      <c r="AU4" s="119">
        <v>2.7982569742404491</v>
      </c>
      <c r="AV4" s="119">
        <v>2.7841820377554445</v>
      </c>
      <c r="AW4" s="119">
        <v>2.7705850578083693</v>
      </c>
      <c r="AX4" s="119">
        <v>2.7573173718866091</v>
      </c>
      <c r="AY4" s="119">
        <v>2.7468026807380324</v>
      </c>
      <c r="AZ4" s="119">
        <v>2.7363439366350084</v>
      </c>
      <c r="BA4" s="119">
        <v>2.7260724015018636</v>
      </c>
      <c r="BB4" s="119">
        <v>2.7157896806361181</v>
      </c>
      <c r="BC4" s="119">
        <v>2.7055887585039811</v>
      </c>
      <c r="BD4" s="119">
        <v>2.6954954013545467</v>
      </c>
      <c r="BE4" s="119">
        <v>2.6856892407172581</v>
      </c>
      <c r="BF4" s="119">
        <v>2.6759722636826413</v>
      </c>
      <c r="BG4" s="119">
        <v>2.6664670506502941</v>
      </c>
      <c r="BH4" s="119">
        <v>2.6570352891322164</v>
      </c>
      <c r="BI4" s="119">
        <v>2.6477811617700708</v>
      </c>
      <c r="BJ4" s="119">
        <v>2.6385749229802258</v>
      </c>
      <c r="BK4" s="119">
        <v>2.6295037167548787</v>
      </c>
      <c r="BL4" s="119">
        <v>2.6206004695560057</v>
      </c>
      <c r="BM4" s="120">
        <v>2.6116232279086922</v>
      </c>
    </row>
    <row r="5" spans="1:66">
      <c r="D5" s="118" t="s">
        <v>153</v>
      </c>
      <c r="E5" s="119">
        <v>0.39945399999999998</v>
      </c>
      <c r="F5" s="119">
        <v>0.40836899999999998</v>
      </c>
      <c r="G5" s="119">
        <v>0.41755599999999998</v>
      </c>
      <c r="H5" s="119">
        <v>0.427479</v>
      </c>
      <c r="I5" s="119">
        <v>0.43715599999999999</v>
      </c>
      <c r="J5" s="119">
        <v>0.44347300000000001</v>
      </c>
      <c r="K5" s="119">
        <v>0.45223200000000002</v>
      </c>
      <c r="L5" s="119">
        <v>0.459754</v>
      </c>
      <c r="M5" s="119">
        <v>0.46912500000000001</v>
      </c>
      <c r="N5" s="119">
        <v>0.47692800000000002</v>
      </c>
      <c r="O5" s="119">
        <v>0.482622</v>
      </c>
      <c r="P5" s="119">
        <v>0.48466999999999999</v>
      </c>
      <c r="Q5" s="119">
        <v>0.50039900000000004</v>
      </c>
      <c r="R5" s="119">
        <v>0.51219300000000001</v>
      </c>
      <c r="S5" s="119">
        <v>0.524142</v>
      </c>
      <c r="T5" s="119">
        <v>0.53112199999999998</v>
      </c>
      <c r="U5" s="119">
        <v>0.53593900000000005</v>
      </c>
      <c r="V5" s="119">
        <v>0.54107499999999997</v>
      </c>
      <c r="W5" s="119">
        <v>0.54593700000000001</v>
      </c>
      <c r="X5" s="119">
        <v>0.54774900000000004</v>
      </c>
      <c r="Y5" s="119">
        <v>0.54489600000000005</v>
      </c>
      <c r="Z5" s="119">
        <v>0.54530699999999999</v>
      </c>
      <c r="AA5" s="119">
        <v>0.54333299999999995</v>
      </c>
      <c r="AB5" s="119">
        <v>0.54196</v>
      </c>
      <c r="AC5" s="119">
        <v>0.54208400000000001</v>
      </c>
      <c r="AD5" s="119">
        <v>0.54624700000000004</v>
      </c>
      <c r="AE5" s="119">
        <v>0.54778099999999996</v>
      </c>
      <c r="AF5" s="119">
        <v>0.54939199999999999</v>
      </c>
      <c r="AG5" s="119">
        <v>0.55132199999999998</v>
      </c>
      <c r="AH5" s="119">
        <v>0.55225500000000005</v>
      </c>
      <c r="AI5" s="119">
        <v>0.556508</v>
      </c>
      <c r="AJ5" s="119">
        <v>0.55993999999999999</v>
      </c>
      <c r="AK5" s="119">
        <v>0.56062800000000002</v>
      </c>
      <c r="AL5" s="119">
        <v>0.57166600000000001</v>
      </c>
      <c r="AM5" s="119">
        <v>0.58698399999999995</v>
      </c>
      <c r="AN5" s="119">
        <v>0.60024579256999988</v>
      </c>
      <c r="AO5" s="119">
        <v>0.61349283530849086</v>
      </c>
      <c r="AP5" s="119">
        <v>0.6273162876411581</v>
      </c>
      <c r="AQ5" s="119">
        <v>0.63891677773446542</v>
      </c>
      <c r="AR5" s="119">
        <v>0.64860369951208108</v>
      </c>
      <c r="AS5" s="119">
        <v>0.65721671548879435</v>
      </c>
      <c r="AT5" s="119">
        <v>0.66471437826375712</v>
      </c>
      <c r="AU5" s="119">
        <v>0.67227310078153979</v>
      </c>
      <c r="AV5" s="119">
        <v>0.67963687621626656</v>
      </c>
      <c r="AW5" s="119">
        <v>0.68736417612744616</v>
      </c>
      <c r="AX5" s="119">
        <v>0.69517531165355506</v>
      </c>
      <c r="AY5" s="119">
        <v>0.70366914931502256</v>
      </c>
      <c r="AZ5" s="119">
        <v>0.71229782054680857</v>
      </c>
      <c r="BA5" s="119">
        <v>0.71946078410303105</v>
      </c>
      <c r="BB5" s="119">
        <v>0.72499950187991924</v>
      </c>
      <c r="BC5" s="119">
        <v>0.73021214894753084</v>
      </c>
      <c r="BD5" s="119">
        <v>0.73510809875702032</v>
      </c>
      <c r="BE5" s="119">
        <v>0.74033989614061357</v>
      </c>
      <c r="BF5" s="119">
        <v>0.74529315917642713</v>
      </c>
      <c r="BG5" s="119">
        <v>0.75000134214981318</v>
      </c>
      <c r="BH5" s="119">
        <v>0.75463685153682147</v>
      </c>
      <c r="BI5" s="119">
        <v>0.75933803056571769</v>
      </c>
      <c r="BJ5" s="119">
        <v>0.76445582615917229</v>
      </c>
      <c r="BK5" s="119">
        <v>0.77010798018702775</v>
      </c>
      <c r="BL5" s="119">
        <v>0.77847440646613819</v>
      </c>
      <c r="BM5" s="120">
        <v>0.78749374779324277</v>
      </c>
    </row>
    <row r="6" spans="1:66">
      <c r="D6" s="118" t="s">
        <v>155</v>
      </c>
      <c r="E6" s="119">
        <v>1.53684</v>
      </c>
      <c r="F6" s="119">
        <v>1.535998</v>
      </c>
      <c r="G6" s="119">
        <v>1.5357000000000001</v>
      </c>
      <c r="H6" s="119">
        <v>1.5271589999999999</v>
      </c>
      <c r="I6" s="119">
        <v>1.5121739999999999</v>
      </c>
      <c r="J6" s="119">
        <v>1.495325</v>
      </c>
      <c r="K6" s="119">
        <v>1.4798469999999999</v>
      </c>
      <c r="L6" s="119">
        <v>1.464018</v>
      </c>
      <c r="M6" s="119">
        <v>1.4484570000000001</v>
      </c>
      <c r="N6" s="119">
        <v>1.438307</v>
      </c>
      <c r="O6" s="119">
        <v>1.43299</v>
      </c>
      <c r="P6" s="119">
        <v>1.428396</v>
      </c>
      <c r="Q6" s="119">
        <v>1.418361</v>
      </c>
      <c r="R6" s="119">
        <v>1.4163840000000001</v>
      </c>
      <c r="S6" s="119">
        <v>1.406072</v>
      </c>
      <c r="T6" s="119">
        <v>1.3927160000000001</v>
      </c>
      <c r="U6" s="119">
        <v>1.370493</v>
      </c>
      <c r="V6" s="119">
        <v>1.3588519999999999</v>
      </c>
      <c r="W6" s="119">
        <v>1.350223</v>
      </c>
      <c r="X6" s="119">
        <v>1.348406</v>
      </c>
      <c r="Y6" s="119">
        <v>1.34073</v>
      </c>
      <c r="Z6" s="119">
        <v>1.309628</v>
      </c>
      <c r="AA6" s="119">
        <v>1.2988850000000001</v>
      </c>
      <c r="AB6" s="119">
        <v>1.2952399999999999</v>
      </c>
      <c r="AC6" s="119">
        <v>1.2894589999999999</v>
      </c>
      <c r="AD6" s="119">
        <v>1.2816149999999999</v>
      </c>
      <c r="AE6" s="119">
        <v>1.268</v>
      </c>
      <c r="AF6" s="119">
        <v>1.2511669999999999</v>
      </c>
      <c r="AG6" s="119">
        <v>1.236429</v>
      </c>
      <c r="AH6" s="119">
        <v>1.23315</v>
      </c>
      <c r="AI6" s="119">
        <v>1.236156</v>
      </c>
      <c r="AJ6" s="119">
        <v>1.238513</v>
      </c>
      <c r="AK6" s="119">
        <v>1.2389680000000001</v>
      </c>
      <c r="AL6" s="119">
        <v>1.2579910000000001</v>
      </c>
      <c r="AM6" s="119">
        <v>1.2808619999999999</v>
      </c>
      <c r="AN6" s="119">
        <v>1.2875288745099995</v>
      </c>
      <c r="AO6" s="119">
        <v>1.2820483625858812</v>
      </c>
      <c r="AP6" s="119">
        <v>1.2736684468120938</v>
      </c>
      <c r="AQ6" s="119">
        <v>1.2649089195940257</v>
      </c>
      <c r="AR6" s="119">
        <v>1.2576260126269263</v>
      </c>
      <c r="AS6" s="119">
        <v>1.2519337616583304</v>
      </c>
      <c r="AT6" s="119">
        <v>1.2477435600397648</v>
      </c>
      <c r="AU6" s="119">
        <v>1.243832727776234</v>
      </c>
      <c r="AV6" s="119">
        <v>1.2399738592521066</v>
      </c>
      <c r="AW6" s="119">
        <v>1.2365680025639481</v>
      </c>
      <c r="AX6" s="119">
        <v>1.2327344196616286</v>
      </c>
      <c r="AY6" s="119">
        <v>1.2294073062498192</v>
      </c>
      <c r="AZ6" s="119">
        <v>1.2260956392074969</v>
      </c>
      <c r="BA6" s="119">
        <v>1.2236388195829104</v>
      </c>
      <c r="BB6" s="119">
        <v>1.2206340752725633</v>
      </c>
      <c r="BC6" s="119">
        <v>1.2182266552692451</v>
      </c>
      <c r="BD6" s="119">
        <v>1.2168729380903853</v>
      </c>
      <c r="BE6" s="119">
        <v>1.2143044340452129</v>
      </c>
      <c r="BF6" s="119">
        <v>1.2117448994725328</v>
      </c>
      <c r="BG6" s="119">
        <v>1.2072707351308896</v>
      </c>
      <c r="BH6" s="119">
        <v>1.2012608783262013</v>
      </c>
      <c r="BI6" s="119">
        <v>1.1947580194500409</v>
      </c>
      <c r="BJ6" s="119">
        <v>1.1874066068707454</v>
      </c>
      <c r="BK6" s="119">
        <v>1.1788308931682978</v>
      </c>
      <c r="BL6" s="119">
        <v>1.1672292200813814</v>
      </c>
      <c r="BM6" s="120">
        <v>1.1546079995712251</v>
      </c>
    </row>
    <row r="7" spans="1:66">
      <c r="D7" s="118" t="s">
        <v>154</v>
      </c>
      <c r="E7" s="119">
        <v>0.92379900000000004</v>
      </c>
      <c r="F7" s="119">
        <v>0.92374100000000003</v>
      </c>
      <c r="G7" s="119">
        <v>0.92060900000000001</v>
      </c>
      <c r="H7" s="119">
        <v>0.91281999999999996</v>
      </c>
      <c r="I7" s="119">
        <v>0.90798599999999996</v>
      </c>
      <c r="J7" s="119">
        <v>0.90618699999999996</v>
      </c>
      <c r="K7" s="119">
        <v>0.90076599999999996</v>
      </c>
      <c r="L7" s="119">
        <v>0.89744400000000002</v>
      </c>
      <c r="M7" s="119">
        <v>0.89453700000000003</v>
      </c>
      <c r="N7" s="119">
        <v>0.89088400000000001</v>
      </c>
      <c r="O7" s="119">
        <v>0.88647200000000004</v>
      </c>
      <c r="P7" s="119">
        <v>0.88702800000000004</v>
      </c>
      <c r="Q7" s="119">
        <v>0.88044900000000004</v>
      </c>
      <c r="R7" s="119">
        <v>0.877498</v>
      </c>
      <c r="S7" s="119">
        <v>0.86978699999999998</v>
      </c>
      <c r="T7" s="119">
        <v>0.857761</v>
      </c>
      <c r="U7" s="119">
        <v>0.83844600000000002</v>
      </c>
      <c r="V7" s="119">
        <v>0.82933999999999997</v>
      </c>
      <c r="W7" s="119">
        <v>0.81887399999999999</v>
      </c>
      <c r="X7" s="119">
        <v>0.80602499999999999</v>
      </c>
      <c r="Y7" s="119">
        <v>0.78631300000000004</v>
      </c>
      <c r="Z7" s="119">
        <v>0.74323499999999998</v>
      </c>
      <c r="AA7" s="119">
        <v>0.71736200000000006</v>
      </c>
      <c r="AB7" s="119">
        <v>0.70096999999999998</v>
      </c>
      <c r="AC7" s="119">
        <v>0.68709399999999998</v>
      </c>
      <c r="AD7" s="119">
        <v>0.67525299999999999</v>
      </c>
      <c r="AE7" s="119">
        <v>0.65973000000000004</v>
      </c>
      <c r="AF7" s="119">
        <v>0.64041700000000001</v>
      </c>
      <c r="AG7" s="119">
        <v>0.62185400000000002</v>
      </c>
      <c r="AH7" s="119">
        <v>0.61093799999999998</v>
      </c>
      <c r="AI7" s="119">
        <v>0.60254099999999999</v>
      </c>
      <c r="AJ7" s="119">
        <v>0.59523700000000002</v>
      </c>
      <c r="AK7" s="119">
        <v>0.58901599999999998</v>
      </c>
      <c r="AL7" s="119">
        <v>0.600495</v>
      </c>
      <c r="AM7" s="119">
        <v>0.59916199999999997</v>
      </c>
      <c r="AN7" s="119">
        <v>0.59899484513000012</v>
      </c>
      <c r="AO7" s="119">
        <v>0.59394006324311799</v>
      </c>
      <c r="AP7" s="119">
        <v>0.58702727548424938</v>
      </c>
      <c r="AQ7" s="119">
        <v>0.57928492824827493</v>
      </c>
      <c r="AR7" s="119">
        <v>0.57192538181205643</v>
      </c>
      <c r="AS7" s="119">
        <v>0.56517604465446047</v>
      </c>
      <c r="AT7" s="119">
        <v>0.55923629007804665</v>
      </c>
      <c r="AU7" s="119">
        <v>0.5534514586506416</v>
      </c>
      <c r="AV7" s="119">
        <v>0.54701780784467868</v>
      </c>
      <c r="AW7" s="119">
        <v>0.53912442976790509</v>
      </c>
      <c r="AX7" s="119">
        <v>0.53009979641171279</v>
      </c>
      <c r="AY7" s="119">
        <v>0.52107457724368622</v>
      </c>
      <c r="AZ7" s="119">
        <v>0.5117701493947886</v>
      </c>
      <c r="BA7" s="119">
        <v>0.50162334265762776</v>
      </c>
      <c r="BB7" s="119">
        <v>0.49132180266694014</v>
      </c>
      <c r="BC7" s="119">
        <v>0.48218006535473829</v>
      </c>
      <c r="BD7" s="119">
        <v>0.47230984256228314</v>
      </c>
      <c r="BE7" s="119">
        <v>0.4630191586007622</v>
      </c>
      <c r="BF7" s="119">
        <v>0.45380261875481309</v>
      </c>
      <c r="BG7" s="119">
        <v>0.44641049782282088</v>
      </c>
      <c r="BH7" s="119">
        <v>0.44020043187117891</v>
      </c>
      <c r="BI7" s="119">
        <v>0.43415634217496762</v>
      </c>
      <c r="BJ7" s="119">
        <v>0.42822793121437835</v>
      </c>
      <c r="BK7" s="119">
        <v>0.42283243162811662</v>
      </c>
      <c r="BL7" s="119">
        <v>0.41781594926943122</v>
      </c>
      <c r="BM7" s="120">
        <v>0.41298728737932533</v>
      </c>
    </row>
    <row r="8" spans="1:66">
      <c r="D8" s="121" t="s">
        <v>152</v>
      </c>
      <c r="E8" s="122">
        <v>0.83361499999999999</v>
      </c>
      <c r="F8" s="122">
        <v>0.83386000000000005</v>
      </c>
      <c r="G8" s="122">
        <v>0.83243400000000001</v>
      </c>
      <c r="H8" s="122">
        <v>0.82647099999999996</v>
      </c>
      <c r="I8" s="122">
        <v>0.81398000000000004</v>
      </c>
      <c r="J8" s="122">
        <v>0.79800599999999999</v>
      </c>
      <c r="K8" s="122">
        <v>0.78236700000000003</v>
      </c>
      <c r="L8" s="122">
        <v>0.76679699999999995</v>
      </c>
      <c r="M8" s="122">
        <v>0.75014199999999998</v>
      </c>
      <c r="N8" s="122">
        <v>0.73028199999999999</v>
      </c>
      <c r="O8" s="122">
        <v>0.70999000000000001</v>
      </c>
      <c r="P8" s="122">
        <v>0.68690399999999996</v>
      </c>
      <c r="Q8" s="122">
        <v>0.65542800000000001</v>
      </c>
      <c r="R8" s="122">
        <v>0.62542200000000003</v>
      </c>
      <c r="S8" s="122">
        <v>0.59892800000000002</v>
      </c>
      <c r="T8" s="122">
        <v>0.57362100000000005</v>
      </c>
      <c r="U8" s="122">
        <v>0.54495700000000002</v>
      </c>
      <c r="V8" s="122">
        <v>0.52071599999999996</v>
      </c>
      <c r="W8" s="122">
        <v>0.49757099999999999</v>
      </c>
      <c r="X8" s="122">
        <v>0.48167599999999999</v>
      </c>
      <c r="Y8" s="122">
        <v>0.47003699999999998</v>
      </c>
      <c r="Z8" s="122">
        <v>0.45441799999999999</v>
      </c>
      <c r="AA8" s="122">
        <v>0.44406099999999998</v>
      </c>
      <c r="AB8" s="122">
        <v>0.43646699999999999</v>
      </c>
      <c r="AC8" s="122">
        <v>0.42922500000000002</v>
      </c>
      <c r="AD8" s="122">
        <v>0.42352899999999999</v>
      </c>
      <c r="AE8" s="122">
        <v>0.42006199999999999</v>
      </c>
      <c r="AF8" s="122">
        <v>0.418101</v>
      </c>
      <c r="AG8" s="122">
        <v>0.41659499999999999</v>
      </c>
      <c r="AH8" s="122">
        <v>0.41585699999999998</v>
      </c>
      <c r="AI8" s="122">
        <v>0.41477199999999997</v>
      </c>
      <c r="AJ8" s="122">
        <v>0.41707100000000003</v>
      </c>
      <c r="AK8" s="122">
        <v>0.41738599999999998</v>
      </c>
      <c r="AL8" s="122">
        <v>0.42712699999999998</v>
      </c>
      <c r="AM8" s="122">
        <v>0.41888300000000001</v>
      </c>
      <c r="AN8" s="122">
        <v>0.40748211813640317</v>
      </c>
      <c r="AO8" s="122">
        <v>0.39620834998473992</v>
      </c>
      <c r="AP8" s="122">
        <v>0.3856049074900304</v>
      </c>
      <c r="AQ8" s="122">
        <v>0.37457722381247399</v>
      </c>
      <c r="AR8" s="122">
        <v>0.3643153172212471</v>
      </c>
      <c r="AS8" s="122">
        <v>0.35317499038331274</v>
      </c>
      <c r="AT8" s="122">
        <v>0.34109677774233238</v>
      </c>
      <c r="AU8" s="122">
        <v>0.32869968703203367</v>
      </c>
      <c r="AV8" s="122">
        <v>0.31755349444239245</v>
      </c>
      <c r="AW8" s="122">
        <v>0.30752844934906909</v>
      </c>
      <c r="AX8" s="122">
        <v>0.29930784415971329</v>
      </c>
      <c r="AY8" s="122">
        <v>0.2926516479295046</v>
      </c>
      <c r="AZ8" s="122">
        <v>0.28618032748591427</v>
      </c>
      <c r="BA8" s="122">
        <v>0.28134945515829585</v>
      </c>
      <c r="BB8" s="122">
        <v>0.27883430081669569</v>
      </c>
      <c r="BC8" s="122">
        <v>0.27496988893246621</v>
      </c>
      <c r="BD8" s="122">
        <v>0.271204521944858</v>
      </c>
      <c r="BE8" s="122">
        <v>0.26802575193067019</v>
      </c>
      <c r="BF8" s="122">
        <v>0.26513158627886679</v>
      </c>
      <c r="BG8" s="122">
        <v>0.26278447554676915</v>
      </c>
      <c r="BH8" s="122">
        <v>0.26093712739801467</v>
      </c>
      <c r="BI8" s="122">
        <v>0.25952876957934568</v>
      </c>
      <c r="BJ8" s="122">
        <v>0.25848455873592963</v>
      </c>
      <c r="BK8" s="122">
        <v>0.25773241177143674</v>
      </c>
      <c r="BL8" s="122">
        <v>0.25708089373905557</v>
      </c>
      <c r="BM8" s="123">
        <v>0.25653419316489928</v>
      </c>
    </row>
    <row r="9" spans="1:66">
      <c r="D9" s="112"/>
      <c r="E9" s="113">
        <v>0.83361499999999999</v>
      </c>
      <c r="F9" s="113">
        <v>0.83386000000000005</v>
      </c>
      <c r="G9" s="113">
        <v>0.83243400000000001</v>
      </c>
      <c r="H9" s="113">
        <v>0.82647099999999996</v>
      </c>
      <c r="I9" s="113">
        <v>0.81398000000000004</v>
      </c>
      <c r="J9" s="113">
        <v>0.79800599999999999</v>
      </c>
      <c r="K9" s="113">
        <v>0.78236700000000003</v>
      </c>
      <c r="L9" s="113">
        <v>0.76679699999999995</v>
      </c>
      <c r="M9" s="113">
        <v>0.75014199999999998</v>
      </c>
      <c r="N9" s="113">
        <v>0.73028199999999999</v>
      </c>
      <c r="O9" s="113">
        <v>0.70999000000000001</v>
      </c>
      <c r="P9" s="113">
        <v>0.68690399999999996</v>
      </c>
      <c r="Q9" s="113">
        <v>0.65542800000000001</v>
      </c>
      <c r="R9" s="113">
        <v>0.62542200000000003</v>
      </c>
      <c r="S9" s="113">
        <v>0.59892800000000002</v>
      </c>
      <c r="T9" s="113">
        <v>0.57362100000000005</v>
      </c>
      <c r="U9" s="113">
        <v>0.54495700000000002</v>
      </c>
      <c r="V9" s="113">
        <v>0.52071599999999996</v>
      </c>
      <c r="W9" s="113">
        <v>0.49757099999999999</v>
      </c>
      <c r="X9" s="113">
        <v>0.48167599999999999</v>
      </c>
      <c r="Y9" s="113">
        <v>0.47003699999999998</v>
      </c>
      <c r="Z9" s="113">
        <v>0.45441799999999999</v>
      </c>
      <c r="AA9" s="113">
        <v>0.44406099999999998</v>
      </c>
      <c r="AB9" s="113">
        <v>0.43646699999999999</v>
      </c>
      <c r="AC9" s="113">
        <v>0.42922500000000002</v>
      </c>
      <c r="AD9" s="113">
        <v>0.42352899999999999</v>
      </c>
      <c r="AE9" s="113">
        <v>0.42006199999999999</v>
      </c>
      <c r="AF9" s="113">
        <v>0.418101</v>
      </c>
      <c r="AG9" s="113">
        <v>0.41659499999999999</v>
      </c>
      <c r="AH9" s="113">
        <v>0.41585699999999998</v>
      </c>
      <c r="AI9" s="113">
        <v>0.41477199999999997</v>
      </c>
      <c r="AJ9" s="113">
        <v>0.41707100000000003</v>
      </c>
      <c r="AK9" s="113">
        <v>0.41738599999999998</v>
      </c>
      <c r="AL9" s="113">
        <v>0.42712699999999998</v>
      </c>
      <c r="AM9" s="113">
        <v>0.41888300000000001</v>
      </c>
      <c r="AN9" s="113">
        <v>0.40748211813640317</v>
      </c>
      <c r="AO9" s="113">
        <v>0.39620834998473992</v>
      </c>
      <c r="AP9" s="113">
        <v>0.3856049074900304</v>
      </c>
      <c r="AQ9" s="113">
        <v>0.37457722381247399</v>
      </c>
      <c r="AR9" s="113">
        <v>0.3643153172212471</v>
      </c>
      <c r="AS9" s="113">
        <v>0.35317499038331274</v>
      </c>
      <c r="AT9" s="113">
        <v>0.34109677774233238</v>
      </c>
      <c r="AU9" s="113">
        <v>0.32869968703203367</v>
      </c>
      <c r="AV9" s="113">
        <v>0.31755349444239245</v>
      </c>
      <c r="AW9" s="113">
        <v>0.30752844934906909</v>
      </c>
      <c r="AX9" s="113">
        <v>0.29930784415971329</v>
      </c>
      <c r="AY9" s="113">
        <v>0.2926516479295046</v>
      </c>
      <c r="AZ9" s="113">
        <v>0.28618032748591427</v>
      </c>
      <c r="BA9" s="113">
        <v>0.28134945515829585</v>
      </c>
      <c r="BB9" s="113">
        <v>0.27883430081669569</v>
      </c>
      <c r="BC9" s="113">
        <v>0.27496988893246621</v>
      </c>
      <c r="BD9" s="113">
        <v>0.271204521944858</v>
      </c>
      <c r="BE9" s="113">
        <v>0.26802575193067019</v>
      </c>
      <c r="BF9" s="113">
        <v>0.26513158627886679</v>
      </c>
      <c r="BG9" s="113">
        <v>0.26278447554676915</v>
      </c>
      <c r="BH9" s="113">
        <v>0.26093712739801467</v>
      </c>
      <c r="BI9" s="113">
        <v>0.25952876957934568</v>
      </c>
      <c r="BJ9" s="113">
        <v>0.25848455873592963</v>
      </c>
      <c r="BK9" s="113">
        <v>0.25773241177143674</v>
      </c>
      <c r="BL9" s="113">
        <v>0.25708089373905557</v>
      </c>
      <c r="BM9" s="113">
        <v>0.25653419316489928</v>
      </c>
      <c r="BN9" s="112"/>
    </row>
    <row r="10" spans="1:66">
      <c r="D10" s="112"/>
      <c r="E10" s="113">
        <v>2.460639</v>
      </c>
      <c r="F10" s="113">
        <v>2.4597389999999999</v>
      </c>
      <c r="G10" s="113">
        <v>2.4563090000000001</v>
      </c>
      <c r="H10" s="113">
        <v>2.4399790000000001</v>
      </c>
      <c r="I10" s="113">
        <v>2.4201600000000001</v>
      </c>
      <c r="J10" s="113">
        <v>2.4015119999999999</v>
      </c>
      <c r="K10" s="113">
        <v>2.3806129999999999</v>
      </c>
      <c r="L10" s="113">
        <v>2.361462</v>
      </c>
      <c r="M10" s="113">
        <v>2.342994</v>
      </c>
      <c r="N10" s="113">
        <v>2.3291909999999998</v>
      </c>
      <c r="O10" s="113">
        <v>2.3194620000000001</v>
      </c>
      <c r="P10" s="113">
        <v>2.3154240000000001</v>
      </c>
      <c r="Q10" s="113">
        <v>2.29881</v>
      </c>
      <c r="R10" s="113">
        <v>2.293882</v>
      </c>
      <c r="S10" s="113">
        <v>2.2758590000000001</v>
      </c>
      <c r="T10" s="113">
        <v>2.2504770000000001</v>
      </c>
      <c r="U10" s="113">
        <v>2.208939</v>
      </c>
      <c r="V10" s="113">
        <v>2.1881919999999999</v>
      </c>
      <c r="W10" s="113">
        <v>2.1690969999999998</v>
      </c>
      <c r="X10" s="113">
        <v>2.1544310000000002</v>
      </c>
      <c r="Y10" s="113">
        <v>2.127043</v>
      </c>
      <c r="Z10" s="113">
        <v>2.0528629999999999</v>
      </c>
      <c r="AA10" s="113">
        <v>2.0162469999999999</v>
      </c>
      <c r="AB10" s="113">
        <v>1.99621</v>
      </c>
      <c r="AC10" s="113">
        <v>1.976553</v>
      </c>
      <c r="AD10" s="113">
        <v>1.9568680000000001</v>
      </c>
      <c r="AE10" s="113">
        <v>1.9277299999999999</v>
      </c>
      <c r="AF10" s="113">
        <v>1.8915839999999999</v>
      </c>
      <c r="AG10" s="113">
        <v>1.8582829999999999</v>
      </c>
      <c r="AH10" s="113">
        <v>1.8440879999999999</v>
      </c>
      <c r="AI10" s="113">
        <v>1.838697</v>
      </c>
      <c r="AJ10" s="113">
        <v>1.83375</v>
      </c>
      <c r="AK10" s="113">
        <v>1.8279840000000001</v>
      </c>
      <c r="AL10" s="113">
        <v>1.8584860000000001</v>
      </c>
      <c r="AM10" s="113">
        <v>1.8800239999999999</v>
      </c>
      <c r="AN10" s="113">
        <v>1.8865237196399998</v>
      </c>
      <c r="AO10" s="113">
        <v>1.8759884258289992</v>
      </c>
      <c r="AP10" s="113">
        <v>1.8606957222963432</v>
      </c>
      <c r="AQ10" s="113">
        <v>1.8441938478423008</v>
      </c>
      <c r="AR10" s="113">
        <v>1.8295513944389827</v>
      </c>
      <c r="AS10" s="113">
        <v>1.8171098063127908</v>
      </c>
      <c r="AT10" s="113">
        <v>1.8069798501178111</v>
      </c>
      <c r="AU10" s="113">
        <v>1.7972841864268756</v>
      </c>
      <c r="AV10" s="113">
        <v>1.7869916670967854</v>
      </c>
      <c r="AW10" s="113">
        <v>1.775692432331853</v>
      </c>
      <c r="AX10" s="113">
        <v>1.7628342160733415</v>
      </c>
      <c r="AY10" s="113">
        <v>1.7504818834935054</v>
      </c>
      <c r="AZ10" s="113">
        <v>1.7378657886022852</v>
      </c>
      <c r="BA10" s="113">
        <v>1.7252621622405382</v>
      </c>
      <c r="BB10" s="113">
        <v>1.7119558779395034</v>
      </c>
      <c r="BC10" s="113">
        <v>1.7004067206239832</v>
      </c>
      <c r="BD10" s="113">
        <v>1.6891827806526685</v>
      </c>
      <c r="BE10" s="113">
        <v>1.6773235926459753</v>
      </c>
      <c r="BF10" s="113">
        <v>1.665547518227346</v>
      </c>
      <c r="BG10" s="113">
        <v>1.6536812329537105</v>
      </c>
      <c r="BH10" s="113">
        <v>1.6414613101973803</v>
      </c>
      <c r="BI10" s="113">
        <v>1.6289143616250086</v>
      </c>
      <c r="BJ10" s="113">
        <v>1.6156345380851238</v>
      </c>
      <c r="BK10" s="113">
        <v>1.6016633247964145</v>
      </c>
      <c r="BL10" s="113">
        <v>1.5850451693508127</v>
      </c>
      <c r="BM10" s="113">
        <v>1.5675952869505505</v>
      </c>
      <c r="BN10" s="112"/>
    </row>
    <row r="11" spans="1:66">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row>
    <row r="12" spans="1:66">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row>
    <row r="13" spans="1:66">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row>
    <row r="14" spans="1:66" s="112" customFormat="1">
      <c r="E14" s="112">
        <v>1990</v>
      </c>
      <c r="F14" s="112">
        <v>1991</v>
      </c>
      <c r="G14" s="112">
        <v>1992</v>
      </c>
      <c r="H14" s="112">
        <v>1993</v>
      </c>
      <c r="I14" s="112">
        <v>1994</v>
      </c>
      <c r="J14" s="112">
        <v>1995</v>
      </c>
      <c r="K14" s="112">
        <v>1996</v>
      </c>
      <c r="L14" s="112">
        <v>1997</v>
      </c>
      <c r="M14" s="112">
        <v>1998</v>
      </c>
      <c r="N14" s="112">
        <v>1999</v>
      </c>
      <c r="O14" s="112">
        <v>2000</v>
      </c>
      <c r="P14" s="112">
        <v>2001</v>
      </c>
      <c r="Q14" s="112">
        <v>2002</v>
      </c>
      <c r="R14" s="112">
        <v>2003</v>
      </c>
      <c r="S14" s="112">
        <v>2004</v>
      </c>
      <c r="T14" s="112">
        <v>2005</v>
      </c>
      <c r="U14" s="112">
        <v>2006</v>
      </c>
      <c r="V14" s="112">
        <v>2007</v>
      </c>
      <c r="W14" s="112">
        <v>2008</v>
      </c>
      <c r="X14" s="112">
        <v>2009</v>
      </c>
      <c r="Y14" s="112">
        <v>2010</v>
      </c>
      <c r="Z14" s="112">
        <v>2011</v>
      </c>
      <c r="AA14" s="112">
        <v>2012</v>
      </c>
      <c r="AB14" s="112">
        <v>2013</v>
      </c>
      <c r="AC14" s="112">
        <v>2014</v>
      </c>
      <c r="AD14" s="112">
        <v>2015</v>
      </c>
      <c r="AE14" s="112">
        <v>2016</v>
      </c>
      <c r="AF14" s="112">
        <v>2017</v>
      </c>
      <c r="AG14" s="112">
        <v>2018</v>
      </c>
      <c r="AH14" s="112">
        <v>2019</v>
      </c>
      <c r="AI14" s="112">
        <v>2020</v>
      </c>
      <c r="AJ14" s="112">
        <v>2021</v>
      </c>
      <c r="AK14" s="112">
        <v>2022</v>
      </c>
      <c r="AL14" s="112">
        <v>2023</v>
      </c>
      <c r="AM14" s="112">
        <v>2024</v>
      </c>
      <c r="AN14" s="112">
        <v>2025</v>
      </c>
      <c r="AO14" s="112">
        <v>2026</v>
      </c>
      <c r="AP14" s="112">
        <v>2027</v>
      </c>
      <c r="AQ14" s="112">
        <v>2028</v>
      </c>
      <c r="AR14" s="112">
        <v>2029</v>
      </c>
      <c r="AS14" s="112">
        <v>2030</v>
      </c>
      <c r="AT14" s="112">
        <v>2031</v>
      </c>
      <c r="AU14" s="112">
        <v>2032</v>
      </c>
      <c r="AV14" s="112">
        <v>2033</v>
      </c>
      <c r="AW14" s="112">
        <v>2034</v>
      </c>
      <c r="AX14" s="112">
        <v>2035</v>
      </c>
      <c r="AY14" s="112">
        <v>2036</v>
      </c>
      <c r="AZ14" s="112">
        <v>2037</v>
      </c>
      <c r="BA14" s="112">
        <v>2038</v>
      </c>
      <c r="BB14" s="112">
        <v>2039</v>
      </c>
      <c r="BC14" s="112">
        <v>2040</v>
      </c>
      <c r="BD14" s="112">
        <v>2041</v>
      </c>
      <c r="BE14" s="112">
        <v>2042</v>
      </c>
      <c r="BF14" s="112">
        <v>2043</v>
      </c>
      <c r="BG14" s="112">
        <v>2044</v>
      </c>
      <c r="BH14" s="112">
        <v>2045</v>
      </c>
      <c r="BI14" s="112">
        <v>2046</v>
      </c>
      <c r="BJ14" s="112">
        <v>2047</v>
      </c>
      <c r="BK14" s="112">
        <v>2048</v>
      </c>
      <c r="BL14" s="112">
        <v>2049</v>
      </c>
      <c r="BM14" s="112">
        <v>2050</v>
      </c>
    </row>
    <row r="15" spans="1:66" s="112" customFormat="1">
      <c r="D15" s="112" t="s">
        <v>151</v>
      </c>
      <c r="E15" s="112">
        <v>3693708</v>
      </c>
      <c r="F15" s="112">
        <v>3701968</v>
      </c>
      <c r="G15" s="112">
        <v>3706299</v>
      </c>
      <c r="H15" s="112">
        <v>3693929</v>
      </c>
      <c r="I15" s="112">
        <v>3671296</v>
      </c>
      <c r="J15" s="112">
        <v>3642991</v>
      </c>
      <c r="K15" s="112">
        <v>3615212</v>
      </c>
      <c r="L15" s="112">
        <v>3588013</v>
      </c>
      <c r="M15" s="112">
        <v>3562261</v>
      </c>
      <c r="N15" s="112">
        <v>3536401</v>
      </c>
      <c r="O15" s="112">
        <v>3512074</v>
      </c>
      <c r="P15" s="112">
        <v>3486998</v>
      </c>
      <c r="Q15" s="112">
        <v>3454637</v>
      </c>
      <c r="R15" s="112">
        <v>3431497</v>
      </c>
      <c r="S15" s="112">
        <v>3398929</v>
      </c>
      <c r="T15" s="112">
        <v>3355220</v>
      </c>
      <c r="U15" s="112">
        <v>3289835</v>
      </c>
      <c r="V15" s="112">
        <v>3249983</v>
      </c>
      <c r="W15" s="112">
        <v>3212605</v>
      </c>
      <c r="X15" s="112">
        <v>3183856</v>
      </c>
      <c r="Y15" s="112">
        <v>3141976</v>
      </c>
      <c r="Z15" s="112">
        <v>3052588</v>
      </c>
      <c r="AA15" s="112">
        <v>3003641</v>
      </c>
      <c r="AB15" s="112">
        <v>2974637</v>
      </c>
      <c r="AC15" s="112">
        <v>2947862</v>
      </c>
      <c r="AD15" s="112">
        <v>2926644</v>
      </c>
      <c r="AE15" s="112">
        <v>2895573</v>
      </c>
      <c r="AF15" s="112">
        <v>2859077</v>
      </c>
      <c r="AG15" s="112">
        <v>2826200</v>
      </c>
      <c r="AH15" s="112">
        <v>2812200</v>
      </c>
      <c r="AI15" s="112">
        <v>2809977</v>
      </c>
      <c r="AJ15" s="112">
        <v>2810761</v>
      </c>
      <c r="AK15" s="112">
        <v>2805998</v>
      </c>
      <c r="AL15" s="112">
        <v>2857279</v>
      </c>
      <c r="AM15" s="112">
        <v>2885891</v>
      </c>
      <c r="AN15" s="112">
        <v>2894251.6303464035</v>
      </c>
      <c r="AO15" s="112">
        <v>2885689.6111222301</v>
      </c>
      <c r="AP15" s="112">
        <v>2873616.9174275328</v>
      </c>
      <c r="AQ15" s="112">
        <v>2857687.8493892397</v>
      </c>
      <c r="AR15" s="112">
        <v>2842470.4111723118</v>
      </c>
      <c r="AS15" s="112">
        <v>2827501.5121848984</v>
      </c>
      <c r="AT15" s="112">
        <v>2812791.0061239004</v>
      </c>
      <c r="AU15" s="112">
        <v>2798256.9742404493</v>
      </c>
      <c r="AV15" s="112">
        <v>2784182.0377554446</v>
      </c>
      <c r="AW15" s="112">
        <v>2770585.0578083694</v>
      </c>
      <c r="AX15" s="112">
        <v>2757317.3718866091</v>
      </c>
      <c r="AY15" s="112">
        <v>2746802.6807380323</v>
      </c>
      <c r="AZ15" s="112">
        <v>2736343.9366350085</v>
      </c>
      <c r="BA15" s="112">
        <v>2726072.4015018637</v>
      </c>
      <c r="BB15" s="112">
        <v>2715789.6806361182</v>
      </c>
      <c r="BC15" s="112">
        <v>2705588.7585039809</v>
      </c>
      <c r="BD15" s="112">
        <v>2695495.4013545467</v>
      </c>
      <c r="BE15" s="112">
        <v>2685689.2407172583</v>
      </c>
      <c r="BF15" s="112">
        <v>2675972.2636826411</v>
      </c>
      <c r="BG15" s="112">
        <v>2666467.0506502939</v>
      </c>
      <c r="BH15" s="112">
        <v>2657035.2891322165</v>
      </c>
      <c r="BI15" s="112">
        <v>2647781.1617700709</v>
      </c>
      <c r="BJ15" s="112">
        <v>2638574.9229802256</v>
      </c>
      <c r="BK15" s="112">
        <v>2629503.7167548789</v>
      </c>
      <c r="BL15" s="112">
        <v>2620600.4695560057</v>
      </c>
      <c r="BM15" s="112">
        <v>2611623.2279086923</v>
      </c>
    </row>
    <row r="16" spans="1:66" s="112" customFormat="1">
      <c r="D16" s="112" t="s">
        <v>153</v>
      </c>
      <c r="E16" s="112">
        <v>399454</v>
      </c>
      <c r="F16" s="112">
        <v>408369</v>
      </c>
      <c r="G16" s="112">
        <v>417556</v>
      </c>
      <c r="H16" s="112">
        <v>427479</v>
      </c>
      <c r="I16" s="112">
        <v>437156</v>
      </c>
      <c r="J16" s="112">
        <v>443473</v>
      </c>
      <c r="K16" s="112">
        <v>452232</v>
      </c>
      <c r="L16" s="112">
        <v>459754</v>
      </c>
      <c r="M16" s="112">
        <v>469125</v>
      </c>
      <c r="N16" s="112">
        <v>476928</v>
      </c>
      <c r="O16" s="112">
        <v>482622</v>
      </c>
      <c r="P16" s="112">
        <v>484670</v>
      </c>
      <c r="Q16" s="112">
        <v>500399</v>
      </c>
      <c r="R16" s="112">
        <v>512193</v>
      </c>
      <c r="S16" s="112">
        <v>524142</v>
      </c>
      <c r="T16" s="112">
        <v>531122</v>
      </c>
      <c r="U16" s="112">
        <v>535939</v>
      </c>
      <c r="V16" s="112">
        <v>541075</v>
      </c>
      <c r="W16" s="112">
        <v>545937</v>
      </c>
      <c r="X16" s="112">
        <v>547749</v>
      </c>
      <c r="Y16" s="112">
        <v>544896</v>
      </c>
      <c r="Z16" s="112">
        <v>545307</v>
      </c>
      <c r="AA16" s="112">
        <v>543333</v>
      </c>
      <c r="AB16" s="112">
        <v>541960</v>
      </c>
      <c r="AC16" s="112">
        <v>542084</v>
      </c>
      <c r="AD16" s="112">
        <v>546247</v>
      </c>
      <c r="AE16" s="112">
        <v>547781</v>
      </c>
      <c r="AF16" s="112">
        <v>549392</v>
      </c>
      <c r="AG16" s="112">
        <v>551322</v>
      </c>
      <c r="AH16" s="112">
        <v>552255</v>
      </c>
      <c r="AI16" s="112">
        <v>556508</v>
      </c>
      <c r="AJ16" s="112">
        <v>559940</v>
      </c>
      <c r="AK16" s="112">
        <v>560628</v>
      </c>
      <c r="AL16" s="112">
        <v>571666</v>
      </c>
      <c r="AM16" s="112">
        <v>586984</v>
      </c>
      <c r="AN16" s="112">
        <v>600245.79256999993</v>
      </c>
      <c r="AO16" s="112">
        <v>613492.8353084909</v>
      </c>
      <c r="AP16" s="112">
        <v>627316.28764115809</v>
      </c>
      <c r="AQ16" s="112">
        <v>638916.77773446543</v>
      </c>
      <c r="AR16" s="112">
        <v>648603.6995120811</v>
      </c>
      <c r="AS16" s="112">
        <v>657216.71548879438</v>
      </c>
      <c r="AT16" s="112">
        <v>664714.3782637571</v>
      </c>
      <c r="AU16" s="112">
        <v>672273.1007815398</v>
      </c>
      <c r="AV16" s="112">
        <v>679636.87621626654</v>
      </c>
      <c r="AW16" s="112">
        <v>687364.17612744612</v>
      </c>
      <c r="AX16" s="112">
        <v>695175.31165355502</v>
      </c>
      <c r="AY16" s="112">
        <v>703669.14931502251</v>
      </c>
      <c r="AZ16" s="112">
        <v>712297.82054680854</v>
      </c>
      <c r="BA16" s="112">
        <v>719460.78410303104</v>
      </c>
      <c r="BB16" s="112">
        <v>724999.5018799192</v>
      </c>
      <c r="BC16" s="112">
        <v>730212.14894753089</v>
      </c>
      <c r="BD16" s="112">
        <v>735108.09875702031</v>
      </c>
      <c r="BE16" s="112">
        <v>740339.89614061359</v>
      </c>
      <c r="BF16" s="112">
        <v>745293.15917642717</v>
      </c>
      <c r="BG16" s="112">
        <v>750001.34214981319</v>
      </c>
      <c r="BH16" s="112">
        <v>754636.85153682146</v>
      </c>
      <c r="BI16" s="112">
        <v>759338.03056571772</v>
      </c>
      <c r="BJ16" s="112">
        <v>764455.82615917234</v>
      </c>
      <c r="BK16" s="112">
        <v>770107.98018702772</v>
      </c>
      <c r="BL16" s="112">
        <v>778474.4064661382</v>
      </c>
      <c r="BM16" s="112">
        <v>787493.7477932428</v>
      </c>
    </row>
    <row r="17" spans="2:65" s="112" customFormat="1">
      <c r="D17" s="112" t="s">
        <v>155</v>
      </c>
      <c r="E17" s="112">
        <v>1536840</v>
      </c>
      <c r="F17" s="112">
        <v>1535998</v>
      </c>
      <c r="G17" s="112">
        <v>1535700</v>
      </c>
      <c r="H17" s="112">
        <v>1527159</v>
      </c>
      <c r="I17" s="112">
        <v>1512174</v>
      </c>
      <c r="J17" s="112">
        <v>1495325</v>
      </c>
      <c r="K17" s="112">
        <v>1479847</v>
      </c>
      <c r="L17" s="112">
        <v>1464018</v>
      </c>
      <c r="M17" s="112">
        <v>1448457</v>
      </c>
      <c r="N17" s="112">
        <v>1438307</v>
      </c>
      <c r="O17" s="112">
        <v>1432990</v>
      </c>
      <c r="P17" s="112">
        <v>1428396</v>
      </c>
      <c r="Q17" s="112">
        <v>1418361</v>
      </c>
      <c r="R17" s="112">
        <v>1416384</v>
      </c>
      <c r="S17" s="112">
        <v>1406072</v>
      </c>
      <c r="T17" s="112">
        <v>1392716</v>
      </c>
      <c r="U17" s="112">
        <v>1370493</v>
      </c>
      <c r="V17" s="112">
        <v>1358852</v>
      </c>
      <c r="W17" s="112">
        <v>1350223</v>
      </c>
      <c r="X17" s="112">
        <v>1348406</v>
      </c>
      <c r="Y17" s="112">
        <v>1340730</v>
      </c>
      <c r="Z17" s="112">
        <v>1309628</v>
      </c>
      <c r="AA17" s="112">
        <v>1298885</v>
      </c>
      <c r="AB17" s="112">
        <v>1295240</v>
      </c>
      <c r="AC17" s="112">
        <v>1289459</v>
      </c>
      <c r="AD17" s="112">
        <v>1281615</v>
      </c>
      <c r="AE17" s="112">
        <v>1268000</v>
      </c>
      <c r="AF17" s="112">
        <v>1251167</v>
      </c>
      <c r="AG17" s="112">
        <v>1236429</v>
      </c>
      <c r="AH17" s="112">
        <v>1233150</v>
      </c>
      <c r="AI17" s="112">
        <v>1236156</v>
      </c>
      <c r="AJ17" s="112">
        <v>1238513</v>
      </c>
      <c r="AK17" s="112">
        <v>1238968</v>
      </c>
      <c r="AL17" s="112">
        <v>1257991</v>
      </c>
      <c r="AM17" s="112">
        <v>1280862</v>
      </c>
      <c r="AN17" s="112">
        <v>1287528.8745099995</v>
      </c>
      <c r="AO17" s="112">
        <v>1282048.3625858813</v>
      </c>
      <c r="AP17" s="112">
        <v>1273668.4468120937</v>
      </c>
      <c r="AQ17" s="112">
        <v>1264908.9195940257</v>
      </c>
      <c r="AR17" s="112">
        <v>1257626.0126269264</v>
      </c>
      <c r="AS17" s="112">
        <v>1251933.7616583304</v>
      </c>
      <c r="AT17" s="112">
        <v>1247743.5600397647</v>
      </c>
      <c r="AU17" s="112">
        <v>1243832.727776234</v>
      </c>
      <c r="AV17" s="112">
        <v>1239973.8592521066</v>
      </c>
      <c r="AW17" s="112">
        <v>1236568.002563948</v>
      </c>
      <c r="AX17" s="112">
        <v>1232734.4196616285</v>
      </c>
      <c r="AY17" s="112">
        <v>1229407.3062498192</v>
      </c>
      <c r="AZ17" s="112">
        <v>1226095.6392074968</v>
      </c>
      <c r="BA17" s="112">
        <v>1223638.8195829105</v>
      </c>
      <c r="BB17" s="112">
        <v>1220634.0752725634</v>
      </c>
      <c r="BC17" s="112">
        <v>1218226.6552692452</v>
      </c>
      <c r="BD17" s="112">
        <v>1216872.9380903854</v>
      </c>
      <c r="BE17" s="112">
        <v>1214304.434045213</v>
      </c>
      <c r="BF17" s="112">
        <v>1211744.8994725328</v>
      </c>
      <c r="BG17" s="112">
        <v>1207270.7351308896</v>
      </c>
      <c r="BH17" s="112">
        <v>1201260.8783262013</v>
      </c>
      <c r="BI17" s="112">
        <v>1194758.019450041</v>
      </c>
      <c r="BJ17" s="112">
        <v>1187406.6068707453</v>
      </c>
      <c r="BK17" s="112">
        <v>1178830.8931682978</v>
      </c>
      <c r="BL17" s="112">
        <v>1167229.2200813815</v>
      </c>
      <c r="BM17" s="112">
        <v>1154607.9995712251</v>
      </c>
    </row>
    <row r="18" spans="2:65" s="112" customFormat="1">
      <c r="D18" s="112" t="s">
        <v>154</v>
      </c>
      <c r="E18" s="112">
        <v>923799</v>
      </c>
      <c r="F18" s="112">
        <v>923741</v>
      </c>
      <c r="G18" s="112">
        <v>920609</v>
      </c>
      <c r="H18" s="112">
        <v>912820</v>
      </c>
      <c r="I18" s="112">
        <v>907986</v>
      </c>
      <c r="J18" s="112">
        <v>906187</v>
      </c>
      <c r="K18" s="112">
        <v>900766</v>
      </c>
      <c r="L18" s="112">
        <v>897444</v>
      </c>
      <c r="M18" s="112">
        <v>894537</v>
      </c>
      <c r="N18" s="112">
        <v>890884</v>
      </c>
      <c r="O18" s="112">
        <v>886472</v>
      </c>
      <c r="P18" s="112">
        <v>887028</v>
      </c>
      <c r="Q18" s="112">
        <v>880449</v>
      </c>
      <c r="R18" s="112">
        <v>877498</v>
      </c>
      <c r="S18" s="112">
        <v>869787</v>
      </c>
      <c r="T18" s="112">
        <v>857761</v>
      </c>
      <c r="U18" s="112">
        <v>838446</v>
      </c>
      <c r="V18" s="112">
        <v>829340</v>
      </c>
      <c r="W18" s="112">
        <v>818874</v>
      </c>
      <c r="X18" s="112">
        <v>806025</v>
      </c>
      <c r="Y18" s="112">
        <v>786313</v>
      </c>
      <c r="Z18" s="112">
        <v>743235</v>
      </c>
      <c r="AA18" s="112">
        <v>717362</v>
      </c>
      <c r="AB18" s="112">
        <v>700970</v>
      </c>
      <c r="AC18" s="112">
        <v>687094</v>
      </c>
      <c r="AD18" s="112">
        <v>675253</v>
      </c>
      <c r="AE18" s="112">
        <v>659730</v>
      </c>
      <c r="AF18" s="112">
        <v>640417</v>
      </c>
      <c r="AG18" s="112">
        <v>621854</v>
      </c>
      <c r="AH18" s="112">
        <v>610938</v>
      </c>
      <c r="AI18" s="112">
        <v>602541</v>
      </c>
      <c r="AJ18" s="112">
        <v>595237</v>
      </c>
      <c r="AK18" s="112">
        <v>589016</v>
      </c>
      <c r="AL18" s="112">
        <v>600495</v>
      </c>
      <c r="AM18" s="112">
        <v>599162</v>
      </c>
      <c r="AN18" s="112">
        <v>598994.84513000015</v>
      </c>
      <c r="AO18" s="112">
        <v>593940.063243118</v>
      </c>
      <c r="AP18" s="112">
        <v>587027.27548424935</v>
      </c>
      <c r="AQ18" s="112">
        <v>579284.92824827495</v>
      </c>
      <c r="AR18" s="112">
        <v>571925.38181205641</v>
      </c>
      <c r="AS18" s="112">
        <v>565176.04465446051</v>
      </c>
      <c r="AT18" s="112">
        <v>559236.29007804662</v>
      </c>
      <c r="AU18" s="112">
        <v>553451.45865064161</v>
      </c>
      <c r="AV18" s="112">
        <v>547017.80784467864</v>
      </c>
      <c r="AW18" s="112">
        <v>539124.42976790504</v>
      </c>
      <c r="AX18" s="112">
        <v>530099.79641171277</v>
      </c>
      <c r="AY18" s="112">
        <v>521074.57724368619</v>
      </c>
      <c r="AZ18" s="112">
        <v>511770.1493947886</v>
      </c>
      <c r="BA18" s="112">
        <v>501623.34265762771</v>
      </c>
      <c r="BB18" s="112">
        <v>491321.80266694014</v>
      </c>
      <c r="BC18" s="112">
        <v>482180.06535473827</v>
      </c>
      <c r="BD18" s="112">
        <v>472309.84256228316</v>
      </c>
      <c r="BE18" s="112">
        <v>463019.1586007622</v>
      </c>
      <c r="BF18" s="112">
        <v>453802.6187548131</v>
      </c>
      <c r="BG18" s="112">
        <v>446410.49782282091</v>
      </c>
      <c r="BH18" s="112">
        <v>440200.43187117891</v>
      </c>
      <c r="BI18" s="112">
        <v>434156.34217496763</v>
      </c>
      <c r="BJ18" s="112">
        <v>428227.93121437833</v>
      </c>
      <c r="BK18" s="112">
        <v>422832.43162811664</v>
      </c>
      <c r="BL18" s="112">
        <v>417815.94926943124</v>
      </c>
      <c r="BM18" s="112">
        <v>412987.28737932531</v>
      </c>
    </row>
    <row r="19" spans="2:65" s="112" customFormat="1">
      <c r="D19" s="112" t="s">
        <v>152</v>
      </c>
      <c r="E19" s="112">
        <v>833615</v>
      </c>
      <c r="F19" s="112">
        <v>833860</v>
      </c>
      <c r="G19" s="112">
        <v>832434</v>
      </c>
      <c r="H19" s="112">
        <v>826471</v>
      </c>
      <c r="I19" s="112">
        <v>813980</v>
      </c>
      <c r="J19" s="112">
        <v>798006</v>
      </c>
      <c r="K19" s="112">
        <v>782367</v>
      </c>
      <c r="L19" s="112">
        <v>766797</v>
      </c>
      <c r="M19" s="112">
        <v>750142</v>
      </c>
      <c r="N19" s="112">
        <v>730282</v>
      </c>
      <c r="O19" s="112">
        <v>709990</v>
      </c>
      <c r="P19" s="112">
        <v>686904</v>
      </c>
      <c r="Q19" s="112">
        <v>655428</v>
      </c>
      <c r="R19" s="112">
        <v>625422</v>
      </c>
      <c r="S19" s="112">
        <v>598928</v>
      </c>
      <c r="T19" s="112">
        <v>573621</v>
      </c>
      <c r="U19" s="112">
        <v>544957</v>
      </c>
      <c r="V19" s="112">
        <v>520716</v>
      </c>
      <c r="W19" s="112">
        <v>497571</v>
      </c>
      <c r="X19" s="112">
        <v>481676</v>
      </c>
      <c r="Y19" s="112">
        <v>470037</v>
      </c>
      <c r="Z19" s="112">
        <v>454418</v>
      </c>
      <c r="AA19" s="112">
        <v>444061</v>
      </c>
      <c r="AB19" s="112">
        <v>436467</v>
      </c>
      <c r="AC19" s="112">
        <v>429225</v>
      </c>
      <c r="AD19" s="112">
        <v>423529</v>
      </c>
      <c r="AE19" s="112">
        <v>420062</v>
      </c>
      <c r="AF19" s="112">
        <v>418101</v>
      </c>
      <c r="AG19" s="112">
        <v>416595</v>
      </c>
      <c r="AH19" s="112">
        <v>415857</v>
      </c>
      <c r="AI19" s="112">
        <v>414772</v>
      </c>
      <c r="AJ19" s="112">
        <v>417071</v>
      </c>
      <c r="AK19" s="112">
        <v>417386</v>
      </c>
      <c r="AL19" s="112">
        <v>427127</v>
      </c>
      <c r="AM19" s="112">
        <v>418883</v>
      </c>
      <c r="AN19" s="112">
        <v>407482.11813640315</v>
      </c>
      <c r="AO19" s="112">
        <v>396208.34998473991</v>
      </c>
      <c r="AP19" s="112">
        <v>385604.9074900304</v>
      </c>
      <c r="AQ19" s="112">
        <v>374577.223812474</v>
      </c>
      <c r="AR19" s="112">
        <v>364315.31722124713</v>
      </c>
      <c r="AS19" s="112">
        <v>353174.99038331275</v>
      </c>
      <c r="AT19" s="112">
        <v>341096.77774233237</v>
      </c>
      <c r="AU19" s="112">
        <v>328699.68703203369</v>
      </c>
      <c r="AV19" s="112">
        <v>317553.49444239243</v>
      </c>
      <c r="AW19" s="112">
        <v>307528.44934906909</v>
      </c>
      <c r="AX19" s="112">
        <v>299307.84415971331</v>
      </c>
      <c r="AY19" s="112">
        <v>292651.64792950457</v>
      </c>
      <c r="AZ19" s="112">
        <v>286180.32748591428</v>
      </c>
      <c r="BA19" s="112">
        <v>281349.45515829587</v>
      </c>
      <c r="BB19" s="112">
        <v>278834.30081669567</v>
      </c>
      <c r="BC19" s="112">
        <v>274969.88893246622</v>
      </c>
      <c r="BD19" s="112">
        <v>271204.52194485802</v>
      </c>
      <c r="BE19" s="112">
        <v>268025.75193067017</v>
      </c>
      <c r="BF19" s="112">
        <v>265131.5862788668</v>
      </c>
      <c r="BG19" s="112">
        <v>262784.47554676916</v>
      </c>
      <c r="BH19" s="112">
        <v>260937.12739801465</v>
      </c>
      <c r="BI19" s="112">
        <v>259528.76957934565</v>
      </c>
      <c r="BJ19" s="112">
        <v>258484.55873592963</v>
      </c>
      <c r="BK19" s="112">
        <v>257732.41177143675</v>
      </c>
      <c r="BL19" s="112">
        <v>257080.89373905555</v>
      </c>
      <c r="BM19" s="112">
        <v>256534.1931648993</v>
      </c>
    </row>
    <row r="20" spans="2:65" s="112" customFormat="1"/>
    <row r="21" spans="2:65" s="112" customFormat="1"/>
    <row r="22" spans="2:65">
      <c r="E22" s="362"/>
      <c r="F22" s="362"/>
    </row>
    <row r="23" spans="2:65">
      <c r="E23" s="362"/>
      <c r="F23" s="362"/>
    </row>
    <row r="24" spans="2:65">
      <c r="E24" s="362"/>
      <c r="F24" s="362"/>
      <c r="G24" s="361"/>
      <c r="H24" s="361"/>
    </row>
    <row r="25" spans="2:65" ht="14.4" thickBot="1">
      <c r="B25" s="125" t="s">
        <v>83</v>
      </c>
      <c r="E25" s="362"/>
      <c r="F25" s="362"/>
      <c r="G25" s="361"/>
    </row>
    <row r="26" spans="2:65">
      <c r="B26" s="124"/>
      <c r="F26" s="362"/>
    </row>
  </sheetData>
  <hyperlinks>
    <hyperlink ref="A1" location="Turinys!A1" display="↖ atgal į turinį" xr:uid="{8874EC35-AF8A-47A5-B0E7-FDA0EDA0BFFA}"/>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99EB-4BCF-4E43-949A-22EA346FFF0D}">
  <sheetPr>
    <tabColor theme="7" tint="0.79998168889431442"/>
  </sheetPr>
  <dimension ref="A1:AD50"/>
  <sheetViews>
    <sheetView showGridLines="0" showRowColHeaders="0" workbookViewId="0"/>
  </sheetViews>
  <sheetFormatPr defaultRowHeight="13.8"/>
  <cols>
    <col min="2" max="2" width="25.796875" style="27" customWidth="1"/>
    <col min="3" max="12" width="9.3984375" bestFit="1" customWidth="1"/>
    <col min="14" max="14" width="9.3984375" bestFit="1" customWidth="1"/>
  </cols>
  <sheetData>
    <row r="1" spans="1:30">
      <c r="A1" s="66" t="s">
        <v>0</v>
      </c>
    </row>
    <row r="2" spans="1:30" ht="14.4" thickBot="1">
      <c r="A2" s="66"/>
    </row>
    <row r="3" spans="1:30">
      <c r="B3" s="501" t="s">
        <v>292</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row>
    <row r="4" spans="1:30">
      <c r="B4" s="28"/>
      <c r="C4" s="28"/>
      <c r="D4" s="28"/>
      <c r="E4" s="28"/>
      <c r="F4" s="28"/>
      <c r="G4" s="28"/>
      <c r="H4" s="28"/>
      <c r="I4" s="28"/>
      <c r="J4" s="28"/>
      <c r="K4" s="28"/>
      <c r="L4" s="28"/>
    </row>
    <row r="5" spans="1:30">
      <c r="B5" s="499" t="s">
        <v>258</v>
      </c>
      <c r="C5" s="509">
        <v>2023</v>
      </c>
      <c r="D5" s="503" t="s">
        <v>44</v>
      </c>
      <c r="E5" s="507"/>
      <c r="F5" s="507"/>
      <c r="G5" s="508"/>
      <c r="H5" s="502" t="s">
        <v>45</v>
      </c>
      <c r="I5" s="502"/>
      <c r="J5" s="502"/>
      <c r="K5" s="502"/>
      <c r="L5" s="502"/>
      <c r="M5" s="502"/>
      <c r="N5" s="502"/>
      <c r="O5" s="502"/>
      <c r="P5" s="502"/>
      <c r="Q5" s="502"/>
      <c r="R5" s="502"/>
      <c r="S5" s="502"/>
      <c r="T5" s="502"/>
      <c r="U5" s="502"/>
      <c r="V5" s="502"/>
      <c r="W5" s="502"/>
      <c r="X5" s="502"/>
      <c r="Y5" s="502"/>
      <c r="Z5" s="502"/>
      <c r="AA5" s="502"/>
      <c r="AB5" s="502"/>
      <c r="AC5" s="502"/>
      <c r="AD5" s="503"/>
    </row>
    <row r="6" spans="1:30">
      <c r="B6" s="500"/>
      <c r="C6" s="510"/>
      <c r="D6" s="288">
        <v>2024</v>
      </c>
      <c r="E6" s="288">
        <v>2025</v>
      </c>
      <c r="F6" s="288">
        <v>2026</v>
      </c>
      <c r="G6" s="288">
        <v>2027</v>
      </c>
      <c r="H6" s="288">
        <v>2028</v>
      </c>
      <c r="I6" s="288">
        <v>2029</v>
      </c>
      <c r="J6" s="288">
        <v>2030</v>
      </c>
      <c r="K6" s="288">
        <v>2031</v>
      </c>
      <c r="L6" s="288">
        <v>2032</v>
      </c>
      <c r="M6" s="288">
        <v>2033</v>
      </c>
      <c r="N6" s="288">
        <v>2034</v>
      </c>
      <c r="O6" s="288">
        <v>2035</v>
      </c>
      <c r="P6" s="288">
        <v>2036</v>
      </c>
      <c r="Q6" s="288">
        <v>2037</v>
      </c>
      <c r="R6" s="288">
        <v>2038</v>
      </c>
      <c r="S6" s="288">
        <v>2039</v>
      </c>
      <c r="T6" s="288">
        <v>2040</v>
      </c>
      <c r="U6" s="288">
        <v>2041</v>
      </c>
      <c r="V6" s="288">
        <v>2042</v>
      </c>
      <c r="W6" s="288">
        <v>2043</v>
      </c>
      <c r="X6" s="288">
        <v>2044</v>
      </c>
      <c r="Y6" s="288">
        <v>2045</v>
      </c>
      <c r="Z6" s="288">
        <v>2046</v>
      </c>
      <c r="AA6" s="288">
        <v>2047</v>
      </c>
      <c r="AB6" s="288">
        <v>2048</v>
      </c>
      <c r="AC6" s="288">
        <v>2049</v>
      </c>
      <c r="AD6" s="289">
        <v>2050</v>
      </c>
    </row>
    <row r="7" spans="1:30" ht="20.399999999999999" customHeight="1">
      <c r="B7" s="504" t="s">
        <v>46</v>
      </c>
      <c r="C7" s="505"/>
      <c r="D7" s="505"/>
      <c r="E7" s="505"/>
      <c r="F7" s="505"/>
      <c r="G7" s="505"/>
      <c r="H7" s="505"/>
      <c r="I7" s="505"/>
      <c r="J7" s="505"/>
      <c r="K7" s="505"/>
      <c r="L7" s="505"/>
      <c r="M7" s="505"/>
      <c r="N7" s="505"/>
      <c r="O7" s="505"/>
      <c r="P7" s="505"/>
      <c r="Q7" s="505"/>
      <c r="R7" s="505"/>
      <c r="S7" s="505"/>
      <c r="T7" s="505"/>
      <c r="U7" s="505"/>
      <c r="V7" s="505"/>
      <c r="W7" s="505"/>
      <c r="X7" s="505"/>
      <c r="Y7" s="505"/>
      <c r="Z7" s="505"/>
      <c r="AA7" s="505"/>
      <c r="AB7" s="505"/>
      <c r="AC7" s="505"/>
      <c r="AD7" s="506"/>
    </row>
    <row r="8" spans="1:30">
      <c r="B8" s="283" t="s">
        <v>160</v>
      </c>
      <c r="C8" s="277">
        <v>-0.33608732115428097</v>
      </c>
      <c r="D8" s="277">
        <v>2.2602369844376256</v>
      </c>
      <c r="E8" s="277">
        <v>2.8950587292207359</v>
      </c>
      <c r="F8" s="277">
        <v>2.8954419011810302</v>
      </c>
      <c r="G8" s="277">
        <v>2.8942720031010651</v>
      </c>
      <c r="H8" s="277">
        <v>3.6435792049718696</v>
      </c>
      <c r="I8" s="277">
        <v>3.569210904422726</v>
      </c>
      <c r="J8" s="277">
        <v>3.46100023324869</v>
      </c>
      <c r="K8" s="277">
        <v>3.3279431335745402</v>
      </c>
      <c r="L8" s="277">
        <v>3.1802754589793425</v>
      </c>
      <c r="M8" s="277">
        <v>2.5998390057291516</v>
      </c>
      <c r="N8" s="277">
        <v>2.4483083092276416</v>
      </c>
      <c r="O8" s="277">
        <v>2.3062076174335431</v>
      </c>
      <c r="P8" s="277">
        <v>2.1783320748874928</v>
      </c>
      <c r="Q8" s="277">
        <v>2.0665383013503345</v>
      </c>
      <c r="R8" s="277">
        <v>1.9707495172737026</v>
      </c>
      <c r="S8" s="277">
        <v>1.8894346189515261</v>
      </c>
      <c r="T8" s="277">
        <v>1.8199758916789079</v>
      </c>
      <c r="U8" s="277">
        <v>1.7594118211356999</v>
      </c>
      <c r="V8" s="277">
        <v>1.7048522424049111</v>
      </c>
      <c r="W8" s="277">
        <v>1.6538028457177205</v>
      </c>
      <c r="X8" s="277">
        <v>1.6047029440227334</v>
      </c>
      <c r="Y8" s="277">
        <v>1.5570202445467771</v>
      </c>
      <c r="Z8" s="277">
        <v>1.510996060450239</v>
      </c>
      <c r="AA8" s="277">
        <v>1.4672272346834205</v>
      </c>
      <c r="AB8" s="277">
        <v>1.4263495354904308</v>
      </c>
      <c r="AC8" s="277">
        <v>1.3887114048504117</v>
      </c>
      <c r="AD8" s="278">
        <v>1.3540095223337829</v>
      </c>
    </row>
    <row r="9" spans="1:30">
      <c r="B9" s="284" t="s">
        <v>227</v>
      </c>
      <c r="C9" s="131">
        <v>3.0684551867000494</v>
      </c>
      <c r="D9" s="131">
        <v>3.2209740675538114</v>
      </c>
      <c r="E9" s="131">
        <v>3.2668339961601873</v>
      </c>
      <c r="F9" s="131">
        <v>3.2722302797700848</v>
      </c>
      <c r="G9" s="131">
        <v>3.255848664078087</v>
      </c>
      <c r="H9" s="131">
        <v>3.2145941026510343</v>
      </c>
      <c r="I9" s="131">
        <v>3.1405336156033741</v>
      </c>
      <c r="J9" s="131">
        <v>3.032770832916043</v>
      </c>
      <c r="K9" s="131">
        <v>2.9002644621336913</v>
      </c>
      <c r="L9" s="131">
        <v>2.7532079902100151</v>
      </c>
      <c r="M9" s="131">
        <v>2.5998390057291516</v>
      </c>
      <c r="N9" s="131">
        <v>2.4483083092276416</v>
      </c>
      <c r="O9" s="131">
        <v>2.3062076174335431</v>
      </c>
      <c r="P9" s="131">
        <v>2.1783320748874928</v>
      </c>
      <c r="Q9" s="131">
        <v>2.0665383013503345</v>
      </c>
      <c r="R9" s="131">
        <v>1.9707495172737026</v>
      </c>
      <c r="S9" s="131">
        <v>1.8894346189515261</v>
      </c>
      <c r="T9" s="131">
        <v>1.8199758916789079</v>
      </c>
      <c r="U9" s="131">
        <v>1.7594118211356999</v>
      </c>
      <c r="V9" s="131">
        <v>1.7048522424049111</v>
      </c>
      <c r="W9" s="131">
        <v>1.6538028457177205</v>
      </c>
      <c r="X9" s="131">
        <v>1.6047029440227334</v>
      </c>
      <c r="Y9" s="131">
        <v>1.5570202445467771</v>
      </c>
      <c r="Z9" s="131">
        <v>1.510996060450239</v>
      </c>
      <c r="AA9" s="131">
        <v>1.4672272346834205</v>
      </c>
      <c r="AB9" s="131">
        <v>1.4263495354904308</v>
      </c>
      <c r="AC9" s="131">
        <v>1.3887114048504117</v>
      </c>
      <c r="AD9" s="279">
        <v>1.3540095223337829</v>
      </c>
    </row>
    <row r="10" spans="1:30">
      <c r="B10" s="286" t="s">
        <v>228</v>
      </c>
      <c r="C10" s="131">
        <v>0.5599553999721536</v>
      </c>
      <c r="D10" s="131">
        <v>0.53490603312262408</v>
      </c>
      <c r="E10" s="131">
        <v>0.43760807216794717</v>
      </c>
      <c r="F10" s="131">
        <v>0.33464778617513957</v>
      </c>
      <c r="G10" s="131">
        <v>0.22731018512149603</v>
      </c>
      <c r="H10" s="131">
        <v>0.12881232177311119</v>
      </c>
      <c r="I10" s="131">
        <v>4.4135910201177353E-2</v>
      </c>
      <c r="J10" s="131">
        <v>-2.6659478369282397E-2</v>
      </c>
      <c r="K10" s="131">
        <v>-8.5417185125820083E-2</v>
      </c>
      <c r="L10" s="131">
        <v>-0.13477248592032254</v>
      </c>
      <c r="M10" s="131">
        <v>-0.17712914801765578</v>
      </c>
      <c r="N10" s="131">
        <v>-0.21398752865144388</v>
      </c>
      <c r="O10" s="131">
        <v>-0.24546518192278199</v>
      </c>
      <c r="P10" s="131">
        <v>-0.27072060131843045</v>
      </c>
      <c r="Q10" s="131">
        <v>-0.28898181155064151</v>
      </c>
      <c r="R10" s="131">
        <v>-0.30022967652621446</v>
      </c>
      <c r="S10" s="131">
        <v>-0.30507477296572461</v>
      </c>
      <c r="T10" s="131">
        <v>-0.3045259820304409</v>
      </c>
      <c r="U10" s="131">
        <v>-0.29998214606479223</v>
      </c>
      <c r="V10" s="131">
        <v>-0.29328648014836745</v>
      </c>
      <c r="W10" s="131">
        <v>-0.28629643217360012</v>
      </c>
      <c r="X10" s="131">
        <v>-0.28024970279714978</v>
      </c>
      <c r="Y10" s="131">
        <v>-0.27570953798267794</v>
      </c>
      <c r="Z10" s="131">
        <v>-0.2727122354976359</v>
      </c>
      <c r="AA10" s="131">
        <v>-0.27096016148799151</v>
      </c>
      <c r="AB10" s="131">
        <v>-0.26999856690760282</v>
      </c>
      <c r="AC10" s="131">
        <v>-0.26945931814960034</v>
      </c>
      <c r="AD10" s="279">
        <v>-0.269297579415678</v>
      </c>
    </row>
    <row r="11" spans="1:30" ht="26.4">
      <c r="B11" s="286" t="s">
        <v>229</v>
      </c>
      <c r="C11" s="131">
        <v>0.93574994698346359</v>
      </c>
      <c r="D11" s="131">
        <v>0.97048155025629512</v>
      </c>
      <c r="E11" s="131">
        <v>1.0893986905628879</v>
      </c>
      <c r="F11" s="131">
        <v>1.1918004142721088</v>
      </c>
      <c r="G11" s="131">
        <v>1.2947356903461014</v>
      </c>
      <c r="H11" s="131">
        <v>1.3811179466697752</v>
      </c>
      <c r="I11" s="131">
        <v>1.4363207839324303</v>
      </c>
      <c r="J11" s="131">
        <v>1.4566269237158878</v>
      </c>
      <c r="K11" s="131">
        <v>1.4494568256426987</v>
      </c>
      <c r="L11" s="131">
        <v>1.4243033777258063</v>
      </c>
      <c r="M11" s="131">
        <v>1.3888969516246306</v>
      </c>
      <c r="N11" s="131">
        <v>1.3504694107985955</v>
      </c>
      <c r="O11" s="131">
        <v>1.314810695112854</v>
      </c>
      <c r="P11" s="131">
        <v>1.284485622648802</v>
      </c>
      <c r="Q11" s="131">
        <v>1.2596921917695312</v>
      </c>
      <c r="R11" s="131">
        <v>1.2398663646968657</v>
      </c>
      <c r="S11" s="131">
        <v>1.2239455690528729</v>
      </c>
      <c r="T11" s="131">
        <v>1.2104216232713156</v>
      </c>
      <c r="U11" s="131">
        <v>1.1979963785334888</v>
      </c>
      <c r="V11" s="131">
        <v>1.1859881773147691</v>
      </c>
      <c r="W11" s="131">
        <v>1.1741679798073363</v>
      </c>
      <c r="X11" s="131">
        <v>1.162604976196107</v>
      </c>
      <c r="Y11" s="131">
        <v>1.1516716539993439</v>
      </c>
      <c r="Z11" s="131">
        <v>1.1419217909381558</v>
      </c>
      <c r="AA11" s="131">
        <v>1.1338668470875461</v>
      </c>
      <c r="AB11" s="131">
        <v>1.1278459476516787</v>
      </c>
      <c r="AC11" s="131">
        <v>1.1239611059313148</v>
      </c>
      <c r="AD11" s="279">
        <v>1.1219733183864662</v>
      </c>
    </row>
    <row r="12" spans="1:30">
      <c r="B12" s="286" t="s">
        <v>230</v>
      </c>
      <c r="C12" s="131">
        <v>1.5443305039072044</v>
      </c>
      <c r="D12" s="131">
        <v>1.6849429299999912</v>
      </c>
      <c r="E12" s="131">
        <v>1.7088836996064884</v>
      </c>
      <c r="F12" s="131">
        <v>1.7155385173933695</v>
      </c>
      <c r="G12" s="131">
        <v>1.7048607840894476</v>
      </c>
      <c r="H12" s="131">
        <v>1.677525475185405</v>
      </c>
      <c r="I12" s="131">
        <v>1.635223841170145</v>
      </c>
      <c r="J12" s="131">
        <v>1.580595848546551</v>
      </c>
      <c r="K12" s="131">
        <v>1.5167920413073261</v>
      </c>
      <c r="L12" s="131">
        <v>1.446965377437806</v>
      </c>
      <c r="M12" s="131">
        <v>1.3739164663586934</v>
      </c>
      <c r="N12" s="131">
        <v>1.2999797956343428</v>
      </c>
      <c r="O12" s="131">
        <v>1.2270081505946422</v>
      </c>
      <c r="P12" s="131">
        <v>1.156361839853588</v>
      </c>
      <c r="Q12" s="131">
        <v>1.0889374143175274</v>
      </c>
      <c r="R12" s="131">
        <v>1.0252399095570723</v>
      </c>
      <c r="S12" s="131">
        <v>0.96546246923124102</v>
      </c>
      <c r="T12" s="131">
        <v>0.90956015975854143</v>
      </c>
      <c r="U12" s="131">
        <v>0.8573232890312994</v>
      </c>
      <c r="V12" s="131">
        <v>0.80844005048537326</v>
      </c>
      <c r="W12" s="131">
        <v>0.76254808545441222</v>
      </c>
      <c r="X12" s="131">
        <v>0.71928267465024476</v>
      </c>
      <c r="Y12" s="131">
        <v>0.67831316900304728</v>
      </c>
      <c r="Z12" s="131">
        <v>0.6393631704767273</v>
      </c>
      <c r="AA12" s="131">
        <v>0.60221482653521718</v>
      </c>
      <c r="AB12" s="131">
        <v>0.56670313173174236</v>
      </c>
      <c r="AC12" s="131">
        <v>0.53270241684641917</v>
      </c>
      <c r="AD12" s="279">
        <v>0.50010605776674311</v>
      </c>
    </row>
    <row r="13" spans="1:30">
      <c r="B13" s="284" t="s">
        <v>47</v>
      </c>
      <c r="C13" s="131">
        <v>8.6851701537380634</v>
      </c>
      <c r="D13" s="131">
        <v>1</v>
      </c>
      <c r="E13" s="131">
        <v>2.5</v>
      </c>
      <c r="F13" s="131">
        <v>2.7</v>
      </c>
      <c r="G13" s="131">
        <v>2.6</v>
      </c>
      <c r="H13" s="131">
        <v>2.5638590109604298</v>
      </c>
      <c r="I13" s="131">
        <v>2.429368528492402</v>
      </c>
      <c r="J13" s="131">
        <v>2.2529485405441592</v>
      </c>
      <c r="K13" s="131">
        <v>2.0910190350639444</v>
      </c>
      <c r="L13" s="131">
        <v>2</v>
      </c>
      <c r="M13" s="131">
        <v>2</v>
      </c>
      <c r="N13" s="131">
        <v>2</v>
      </c>
      <c r="O13" s="131">
        <v>2</v>
      </c>
      <c r="P13" s="131">
        <v>2</v>
      </c>
      <c r="Q13" s="131">
        <v>2</v>
      </c>
      <c r="R13" s="131">
        <v>2</v>
      </c>
      <c r="S13" s="131">
        <v>2</v>
      </c>
      <c r="T13" s="131">
        <v>2</v>
      </c>
      <c r="U13" s="131">
        <v>2</v>
      </c>
      <c r="V13" s="131">
        <v>2</v>
      </c>
      <c r="W13" s="131">
        <v>2</v>
      </c>
      <c r="X13" s="131">
        <v>2</v>
      </c>
      <c r="Y13" s="131">
        <v>2</v>
      </c>
      <c r="Z13" s="131">
        <v>2</v>
      </c>
      <c r="AA13" s="131">
        <v>2</v>
      </c>
      <c r="AB13" s="131">
        <v>2</v>
      </c>
      <c r="AC13" s="131">
        <v>2</v>
      </c>
      <c r="AD13" s="279">
        <v>2</v>
      </c>
    </row>
    <row r="14" spans="1:30">
      <c r="B14" s="284" t="s">
        <v>162</v>
      </c>
      <c r="C14" s="131">
        <v>7.1066525615672171</v>
      </c>
      <c r="D14" s="131">
        <v>3.2062229627316752</v>
      </c>
      <c r="E14" s="131">
        <v>2.4656914680001529</v>
      </c>
      <c r="F14" s="131">
        <v>2.6950688219426144</v>
      </c>
      <c r="G14" s="131">
        <v>2.5800557727155615</v>
      </c>
      <c r="H14" s="131">
        <v>2.387236762664124</v>
      </c>
      <c r="I14" s="131">
        <v>2.2306987190524219</v>
      </c>
      <c r="J14" s="131">
        <v>2.1125646031948819</v>
      </c>
      <c r="K14" s="131">
        <v>2.0349573764059325</v>
      </c>
      <c r="L14" s="131">
        <v>2</v>
      </c>
      <c r="M14" s="131">
        <v>2</v>
      </c>
      <c r="N14" s="131">
        <v>2</v>
      </c>
      <c r="O14" s="131">
        <v>2</v>
      </c>
      <c r="P14" s="131">
        <v>2</v>
      </c>
      <c r="Q14" s="131">
        <v>2</v>
      </c>
      <c r="R14" s="131">
        <v>2</v>
      </c>
      <c r="S14" s="131">
        <v>2</v>
      </c>
      <c r="T14" s="131">
        <v>2</v>
      </c>
      <c r="U14" s="131">
        <v>2</v>
      </c>
      <c r="V14" s="131">
        <v>2</v>
      </c>
      <c r="W14" s="131">
        <v>2</v>
      </c>
      <c r="X14" s="131">
        <v>2</v>
      </c>
      <c r="Y14" s="131">
        <v>2</v>
      </c>
      <c r="Z14" s="131">
        <v>2</v>
      </c>
      <c r="AA14" s="131">
        <v>2</v>
      </c>
      <c r="AB14" s="131">
        <v>2</v>
      </c>
      <c r="AC14" s="131">
        <v>2</v>
      </c>
      <c r="AD14" s="279">
        <v>2</v>
      </c>
    </row>
    <row r="15" spans="1:30">
      <c r="B15" s="284" t="s">
        <v>163</v>
      </c>
      <c r="C15" s="131">
        <v>71.756042801225874</v>
      </c>
      <c r="D15" s="131">
        <v>72.977396959474135</v>
      </c>
      <c r="E15" s="131">
        <v>72.710312644444429</v>
      </c>
      <c r="F15" s="131">
        <v>72.11539047443577</v>
      </c>
      <c r="G15" s="131">
        <v>71.437592290381573</v>
      </c>
      <c r="H15" s="131">
        <v>70.995445299611376</v>
      </c>
      <c r="I15" s="131">
        <v>70.817470183833748</v>
      </c>
      <c r="J15" s="131">
        <v>70.819003700681833</v>
      </c>
      <c r="K15" s="131">
        <v>70.915382607788786</v>
      </c>
      <c r="L15" s="131">
        <v>71.021943662787734</v>
      </c>
      <c r="M15" s="131">
        <v>71.090224716414852</v>
      </c>
      <c r="N15" s="131">
        <v>71.187349984046762</v>
      </c>
      <c r="O15" s="131">
        <v>71.307577131645402</v>
      </c>
      <c r="P15" s="131">
        <v>71.445181738931439</v>
      </c>
      <c r="Q15" s="131">
        <v>71.595025755977019</v>
      </c>
      <c r="R15" s="131">
        <v>71.752833955083133</v>
      </c>
      <c r="S15" s="131">
        <v>71.91527284717607</v>
      </c>
      <c r="T15" s="131">
        <v>72.079906727584003</v>
      </c>
      <c r="U15" s="131">
        <v>72.245085341975383</v>
      </c>
      <c r="V15" s="131">
        <v>72.40980095837989</v>
      </c>
      <c r="W15" s="131">
        <v>72.573539993113627</v>
      </c>
      <c r="X15" s="131">
        <v>72.736144957007369</v>
      </c>
      <c r="Y15" s="131">
        <v>72.897695422668946</v>
      </c>
      <c r="Z15" s="131">
        <v>73.05841137677352</v>
      </c>
      <c r="AA15" s="131">
        <v>73.218578453144858</v>
      </c>
      <c r="AB15" s="131">
        <v>73.378492013164845</v>
      </c>
      <c r="AC15" s="131">
        <v>73.53841570334923</v>
      </c>
      <c r="AD15" s="279">
        <v>73.698549775994479</v>
      </c>
    </row>
    <row r="16" spans="1:30">
      <c r="B16" s="284" t="s">
        <v>164</v>
      </c>
      <c r="C16" s="131">
        <v>6.8214147161515584</v>
      </c>
      <c r="D16" s="131">
        <v>7.34</v>
      </c>
      <c r="E16" s="131">
        <v>7.1328600204390211</v>
      </c>
      <c r="F16" s="131">
        <v>6.7</v>
      </c>
      <c r="G16" s="131">
        <v>6.4</v>
      </c>
      <c r="H16" s="131">
        <v>6.3736034216575321</v>
      </c>
      <c r="I16" s="131">
        <v>6.5567634297610367</v>
      </c>
      <c r="J16" s="131">
        <v>6.8376239332644912</v>
      </c>
      <c r="K16" s="131">
        <v>7.1043288411218715</v>
      </c>
      <c r="L16" s="131">
        <v>7.2450220622871511</v>
      </c>
      <c r="M16" s="131">
        <v>7.2170168952967169</v>
      </c>
      <c r="N16" s="131">
        <v>7.1902276392402147</v>
      </c>
      <c r="O16" s="131">
        <v>7.1646015024524567</v>
      </c>
      <c r="P16" s="131">
        <v>7.140087985343964</v>
      </c>
      <c r="Q16" s="131">
        <v>7.1166387808850464</v>
      </c>
      <c r="R16" s="131">
        <v>7.0942076794105997</v>
      </c>
      <c r="S16" s="131">
        <v>7.0727504775580421</v>
      </c>
      <c r="T16" s="131">
        <v>7.0522248911589109</v>
      </c>
      <c r="U16" s="131">
        <v>7.0325904719124912</v>
      </c>
      <c r="V16" s="131">
        <v>7.0138085276772468</v>
      </c>
      <c r="W16" s="131">
        <v>6.9958420462229931</v>
      </c>
      <c r="X16" s="131">
        <v>6.9786556222935499</v>
      </c>
      <c r="Y16" s="131">
        <v>6.9622153878361477</v>
      </c>
      <c r="Z16" s="131">
        <v>6.9464889452600795</v>
      </c>
      <c r="AA16" s="131">
        <v>6.9314453035930947</v>
      </c>
      <c r="AB16" s="131">
        <v>6.9170548174097135</v>
      </c>
      <c r="AC16" s="131">
        <v>6.9032891284111129</v>
      </c>
      <c r="AD16" s="279">
        <v>6.8901211095414654</v>
      </c>
    </row>
    <row r="17" spans="2:30" ht="26.4">
      <c r="B17" s="284" t="s">
        <v>165</v>
      </c>
      <c r="C17" s="131">
        <v>12.56567915036333</v>
      </c>
      <c r="D17" s="131">
        <v>10.094725074394542</v>
      </c>
      <c r="E17" s="131">
        <v>7.6027851061604563</v>
      </c>
      <c r="F17" s="131">
        <v>6.5375240084545041</v>
      </c>
      <c r="G17" s="131">
        <v>5.5226673283621697</v>
      </c>
      <c r="H17" s="131">
        <v>6.6013926592187699</v>
      </c>
      <c r="I17" s="131">
        <v>6.3763738615264725</v>
      </c>
      <c r="J17" s="131">
        <v>6.0785112245434991</v>
      </c>
      <c r="K17" s="131">
        <v>5.7645777110405962</v>
      </c>
      <c r="L17" s="131">
        <v>5.4949093170166146</v>
      </c>
      <c r="M17" s="131">
        <v>4.89136550790563</v>
      </c>
      <c r="N17" s="131">
        <v>4.7947625462178216</v>
      </c>
      <c r="O17" s="131">
        <v>4.7001405248009647</v>
      </c>
      <c r="P17" s="131">
        <v>4.6107446801930223</v>
      </c>
      <c r="Q17" s="131">
        <v>4.526975630581263</v>
      </c>
      <c r="R17" s="131">
        <v>4.4485257569075269</v>
      </c>
      <c r="S17" s="131">
        <v>4.3746728878151657</v>
      </c>
      <c r="T17" s="131">
        <v>4.3042785617751971</v>
      </c>
      <c r="U17" s="131">
        <v>4.2365167425135946</v>
      </c>
      <c r="V17" s="131">
        <v>4.1713714564103093</v>
      </c>
      <c r="W17" s="131">
        <v>4.1092666953171246</v>
      </c>
      <c r="X17" s="131">
        <v>4.0505872621965793</v>
      </c>
      <c r="Y17" s="131">
        <v>3.9956843688360371</v>
      </c>
      <c r="Z17" s="131">
        <v>3.9448537446061565</v>
      </c>
      <c r="AA17" s="131">
        <v>3.8982221847382075</v>
      </c>
      <c r="AB17" s="131">
        <v>3.8557099061152105</v>
      </c>
      <c r="AC17" s="131">
        <v>3.8170899166930043</v>
      </c>
      <c r="AD17" s="279">
        <v>3.7819976533414383</v>
      </c>
    </row>
    <row r="18" spans="2:30" ht="26.4">
      <c r="B18" s="284" t="s">
        <v>166</v>
      </c>
      <c r="C18" s="131">
        <v>1.6993795274842176</v>
      </c>
      <c r="D18" s="131">
        <v>2.021839744607183</v>
      </c>
      <c r="E18" s="131">
        <v>2.4688661622061101</v>
      </c>
      <c r="F18" s="131">
        <v>2.8509832232384866</v>
      </c>
      <c r="G18" s="131">
        <v>3.220337733251498</v>
      </c>
      <c r="H18" s="131">
        <v>2.9045999999999998</v>
      </c>
      <c r="I18" s="131">
        <v>2.9095</v>
      </c>
      <c r="J18" s="131">
        <v>2.9144000000000001</v>
      </c>
      <c r="K18" s="131">
        <v>2.9192999999999998</v>
      </c>
      <c r="L18" s="131">
        <v>2.9243000000000001</v>
      </c>
      <c r="M18" s="131">
        <v>2.9780000000000002</v>
      </c>
      <c r="N18" s="131">
        <v>3.0318000000000001</v>
      </c>
      <c r="O18" s="131">
        <v>3.0855999999999999</v>
      </c>
      <c r="P18" s="131">
        <v>3.1394000000000002</v>
      </c>
      <c r="Q18" s="131">
        <v>3.1932</v>
      </c>
      <c r="R18" s="131">
        <v>3.2469999999999999</v>
      </c>
      <c r="S18" s="131">
        <v>3.3008000000000002</v>
      </c>
      <c r="T18" s="131">
        <v>3.3546</v>
      </c>
      <c r="U18" s="131">
        <v>3.4083000000000001</v>
      </c>
      <c r="V18" s="131">
        <v>3.4621</v>
      </c>
      <c r="W18" s="131">
        <v>3.5158999999999998</v>
      </c>
      <c r="X18" s="131">
        <v>3.5697000000000001</v>
      </c>
      <c r="Y18" s="131">
        <v>3.6234999999999999</v>
      </c>
      <c r="Z18" s="131">
        <v>3.6772999999999998</v>
      </c>
      <c r="AA18" s="131">
        <v>3.7311000000000001</v>
      </c>
      <c r="AB18" s="131">
        <v>3.7848999999999999</v>
      </c>
      <c r="AC18" s="131">
        <v>3.8386</v>
      </c>
      <c r="AD18" s="279">
        <v>3.8923999999999999</v>
      </c>
    </row>
    <row r="19" spans="2:30" ht="26.4">
      <c r="B19" s="284" t="s">
        <v>204</v>
      </c>
      <c r="C19" s="411">
        <v>2857.279</v>
      </c>
      <c r="D19" s="411">
        <v>2885.8910000000001</v>
      </c>
      <c r="E19" s="411">
        <v>2894.2516303464035</v>
      </c>
      <c r="F19" s="411">
        <v>2885.68961112223</v>
      </c>
      <c r="G19" s="411">
        <v>2873.6169174275328</v>
      </c>
      <c r="H19" s="411">
        <v>2857.6878493892395</v>
      </c>
      <c r="I19" s="411">
        <v>2842.4704111723117</v>
      </c>
      <c r="J19" s="411">
        <v>2827.5015121848983</v>
      </c>
      <c r="K19" s="411">
        <v>2812.7910061239004</v>
      </c>
      <c r="L19" s="411">
        <v>2798.2569742404494</v>
      </c>
      <c r="M19" s="411">
        <v>2784.1820377554445</v>
      </c>
      <c r="N19" s="411">
        <v>2770.5850578083696</v>
      </c>
      <c r="O19" s="411">
        <v>2757.3173718866092</v>
      </c>
      <c r="P19" s="411">
        <v>2746.8026807380324</v>
      </c>
      <c r="Q19" s="411">
        <v>2736.3439366350085</v>
      </c>
      <c r="R19" s="411">
        <v>2726.0724015018636</v>
      </c>
      <c r="S19" s="411">
        <v>2715.7896806361182</v>
      </c>
      <c r="T19" s="411">
        <v>2705.5887585039809</v>
      </c>
      <c r="U19" s="411">
        <v>2695.4954013545466</v>
      </c>
      <c r="V19" s="411">
        <v>2685.6892407172581</v>
      </c>
      <c r="W19" s="411">
        <v>2675.9722636826409</v>
      </c>
      <c r="X19" s="411">
        <v>2666.4670506502939</v>
      </c>
      <c r="Y19" s="411">
        <v>2657.0352891322163</v>
      </c>
      <c r="Z19" s="411">
        <v>2647.7811617700709</v>
      </c>
      <c r="AA19" s="411">
        <v>2638.5749229802254</v>
      </c>
      <c r="AB19" s="411">
        <v>2629.503716754879</v>
      </c>
      <c r="AC19" s="411">
        <v>2620.6004695560055</v>
      </c>
      <c r="AD19" s="421">
        <v>2611.6232279086921</v>
      </c>
    </row>
    <row r="20" spans="2:30">
      <c r="B20" s="286" t="s">
        <v>48</v>
      </c>
      <c r="C20" s="131">
        <v>14.948732692887184</v>
      </c>
      <c r="D20" s="131">
        <v>14.51485866929832</v>
      </c>
      <c r="E20" s="131">
        <v>14.079014895039826</v>
      </c>
      <c r="F20" s="131">
        <v>13.730109726896666</v>
      </c>
      <c r="G20" s="131">
        <v>13.418800019984033</v>
      </c>
      <c r="H20" s="131">
        <v>13.107702574741698</v>
      </c>
      <c r="I20" s="131">
        <v>12.81685521823932</v>
      </c>
      <c r="J20" s="131">
        <v>12.490709160059952</v>
      </c>
      <c r="K20" s="131">
        <v>12.126630702377446</v>
      </c>
      <c r="L20" s="131">
        <v>11.746586895267365</v>
      </c>
      <c r="M20" s="131">
        <v>11.405629737429027</v>
      </c>
      <c r="N20" s="131">
        <v>11.099765678817851</v>
      </c>
      <c r="O20" s="131">
        <v>10.855037842630395</v>
      </c>
      <c r="P20" s="131">
        <v>10.654265411262546</v>
      </c>
      <c r="Q20" s="131">
        <v>10.458492576698589</v>
      </c>
      <c r="R20" s="131">
        <v>10.320689025107814</v>
      </c>
      <c r="S20" s="131">
        <v>10.267153705046278</v>
      </c>
      <c r="T20" s="131">
        <v>10.163033390355567</v>
      </c>
      <c r="U20" s="131">
        <v>10.061398057239188</v>
      </c>
      <c r="V20" s="131">
        <v>9.9797753167856982</v>
      </c>
      <c r="W20" s="131">
        <v>9.9078600281901235</v>
      </c>
      <c r="X20" s="131">
        <v>9.8551555505882469</v>
      </c>
      <c r="Y20" s="131">
        <v>9.8206120357263416</v>
      </c>
      <c r="Z20" s="131">
        <v>9.8017454511175615</v>
      </c>
      <c r="AA20" s="131">
        <v>9.7963698693829659</v>
      </c>
      <c r="AB20" s="131">
        <v>9.8015610371340056</v>
      </c>
      <c r="AC20" s="131">
        <v>9.8099995297112716</v>
      </c>
      <c r="AD20" s="279">
        <v>9.8227872391196325</v>
      </c>
    </row>
    <row r="21" spans="2:30">
      <c r="B21" s="286" t="s">
        <v>49</v>
      </c>
      <c r="C21" s="131">
        <v>65.043910657657165</v>
      </c>
      <c r="D21" s="131">
        <v>65.145357187780135</v>
      </c>
      <c r="E21" s="131">
        <v>65.181745079096942</v>
      </c>
      <c r="F21" s="131">
        <v>65.010055780026761</v>
      </c>
      <c r="G21" s="131">
        <v>64.751001116810016</v>
      </c>
      <c r="H21" s="131">
        <v>64.534474898525104</v>
      </c>
      <c r="I21" s="131">
        <v>64.364835153532042</v>
      </c>
      <c r="J21" s="131">
        <v>64.265564438501528</v>
      </c>
      <c r="K21" s="131">
        <v>64.241525452254507</v>
      </c>
      <c r="L21" s="131">
        <v>64.228703902890302</v>
      </c>
      <c r="M21" s="131">
        <v>64.183722287692959</v>
      </c>
      <c r="N21" s="131">
        <v>64.090883163012819</v>
      </c>
      <c r="O21" s="131">
        <v>63.932945624869319</v>
      </c>
      <c r="P21" s="131">
        <v>63.727980745350536</v>
      </c>
      <c r="Q21" s="131">
        <v>63.510502657769266</v>
      </c>
      <c r="R21" s="131">
        <v>63.287466660461654</v>
      </c>
      <c r="S21" s="131">
        <v>63.037130236775653</v>
      </c>
      <c r="T21" s="131">
        <v>62.847937081324964</v>
      </c>
      <c r="U21" s="131">
        <v>62.666876738272911</v>
      </c>
      <c r="V21" s="131">
        <v>62.454120425266247</v>
      </c>
      <c r="W21" s="131">
        <v>62.240836380540031</v>
      </c>
      <c r="X21" s="131">
        <v>62.017688632245168</v>
      </c>
      <c r="Y21" s="131">
        <v>61.777926582731958</v>
      </c>
      <c r="Z21" s="131">
        <v>61.519976995986383</v>
      </c>
      <c r="AA21" s="131">
        <v>61.231330746533885</v>
      </c>
      <c r="AB21" s="131">
        <v>60.911240192999536</v>
      </c>
      <c r="AC21" s="131">
        <v>60.484045079155401</v>
      </c>
      <c r="AD21" s="279">
        <v>60.023791724575545</v>
      </c>
    </row>
    <row r="22" spans="2:30">
      <c r="B22" s="286" t="s">
        <v>50</v>
      </c>
      <c r="C22" s="131">
        <v>20.007356649455655</v>
      </c>
      <c r="D22" s="131">
        <v>20.339784142921545</v>
      </c>
      <c r="E22" s="131">
        <v>20.739240025863214</v>
      </c>
      <c r="F22" s="131">
        <v>21.259834493076564</v>
      </c>
      <c r="G22" s="131">
        <v>21.830198863205911</v>
      </c>
      <c r="H22" s="131">
        <v>22.357822526733216</v>
      </c>
      <c r="I22" s="131">
        <v>22.818309628228615</v>
      </c>
      <c r="J22" s="131">
        <v>23.243726401438511</v>
      </c>
      <c r="K22" s="131">
        <v>23.631843845368053</v>
      </c>
      <c r="L22" s="131">
        <v>24.024709201842324</v>
      </c>
      <c r="M22" s="131">
        <v>24.410647974878003</v>
      </c>
      <c r="N22" s="131">
        <v>24.809351158169296</v>
      </c>
      <c r="O22" s="131">
        <v>25.212016532500314</v>
      </c>
      <c r="P22" s="131">
        <v>25.617753843386932</v>
      </c>
      <c r="Q22" s="131">
        <v>26.031004765532128</v>
      </c>
      <c r="R22" s="131">
        <v>26.391844314430589</v>
      </c>
      <c r="S22" s="131">
        <v>26.695716058178071</v>
      </c>
      <c r="T22" s="131">
        <v>26.989029528319445</v>
      </c>
      <c r="U22" s="131">
        <v>27.271725204487907</v>
      </c>
      <c r="V22" s="131">
        <v>27.566104257948084</v>
      </c>
      <c r="W22" s="131">
        <v>27.851303591269801</v>
      </c>
      <c r="X22" s="131">
        <v>28.127155817166539</v>
      </c>
      <c r="Y22" s="131">
        <v>28.401461381541704</v>
      </c>
      <c r="Z22" s="131">
        <v>28.678277552896098</v>
      </c>
      <c r="AA22" s="131">
        <v>28.972299384083151</v>
      </c>
      <c r="AB22" s="131">
        <v>29.287198769866457</v>
      </c>
      <c r="AC22" s="131">
        <v>29.705955391133354</v>
      </c>
      <c r="AD22" s="279">
        <v>30.153421036304827</v>
      </c>
    </row>
    <row r="23" spans="2:30">
      <c r="B23" s="287" t="s">
        <v>51</v>
      </c>
      <c r="C23" s="280">
        <v>44.994</v>
      </c>
      <c r="D23" s="280">
        <v>25.890999999999998</v>
      </c>
      <c r="E23" s="280">
        <v>8.8849999999999998</v>
      </c>
      <c r="F23" s="280">
        <v>5.6619999999999999</v>
      </c>
      <c r="G23" s="280">
        <v>1.9870000000000001</v>
      </c>
      <c r="H23" s="280">
        <v>2.9590000000000001</v>
      </c>
      <c r="I23" s="280">
        <v>3.621</v>
      </c>
      <c r="J23" s="280">
        <v>4.1230000000000002</v>
      </c>
      <c r="K23" s="280">
        <v>4.673</v>
      </c>
      <c r="L23" s="280">
        <v>5.3360000000000003</v>
      </c>
      <c r="M23" s="280">
        <v>5.9880000000000004</v>
      </c>
      <c r="N23" s="280">
        <v>6.5880000000000001</v>
      </c>
      <c r="O23" s="280">
        <v>9.4700000000000006</v>
      </c>
      <c r="P23" s="280">
        <v>9.7110000000000003</v>
      </c>
      <c r="Q23" s="280">
        <v>9.9309999999999992</v>
      </c>
      <c r="R23" s="280">
        <v>10.073</v>
      </c>
      <c r="S23" s="280">
        <v>10.18</v>
      </c>
      <c r="T23" s="280">
        <v>10.452</v>
      </c>
      <c r="U23" s="280">
        <v>10.79</v>
      </c>
      <c r="V23" s="280">
        <v>11.076000000000001</v>
      </c>
      <c r="W23" s="280">
        <v>11.379</v>
      </c>
      <c r="X23" s="280">
        <v>11.698</v>
      </c>
      <c r="Y23" s="280">
        <v>12.022</v>
      </c>
      <c r="Z23" s="280">
        <v>12.375</v>
      </c>
      <c r="AA23" s="280">
        <v>12.718</v>
      </c>
      <c r="AB23" s="280">
        <v>13.238</v>
      </c>
      <c r="AC23" s="280">
        <v>13.532999999999999</v>
      </c>
      <c r="AD23" s="281">
        <v>13.781000000000001</v>
      </c>
    </row>
    <row r="24" spans="2:30" ht="17.399999999999999" customHeight="1">
      <c r="B24" s="504" t="s">
        <v>52</v>
      </c>
      <c r="C24" s="505"/>
      <c r="D24" s="505"/>
      <c r="E24" s="505"/>
      <c r="F24" s="505"/>
      <c r="G24" s="505"/>
      <c r="H24" s="505"/>
      <c r="I24" s="505"/>
      <c r="J24" s="505"/>
      <c r="K24" s="505"/>
      <c r="L24" s="505"/>
      <c r="M24" s="505"/>
      <c r="N24" s="505"/>
      <c r="O24" s="505"/>
      <c r="P24" s="505"/>
      <c r="Q24" s="505"/>
      <c r="R24" s="505"/>
      <c r="S24" s="505"/>
      <c r="T24" s="505"/>
      <c r="U24" s="505"/>
      <c r="V24" s="505"/>
      <c r="W24" s="505"/>
      <c r="X24" s="505"/>
      <c r="Y24" s="505"/>
      <c r="Z24" s="505"/>
      <c r="AA24" s="505"/>
      <c r="AB24" s="505"/>
      <c r="AC24" s="505"/>
      <c r="AD24" s="506"/>
    </row>
    <row r="25" spans="2:30">
      <c r="B25" s="283" t="s">
        <v>160</v>
      </c>
      <c r="C25" s="277">
        <v>-0.33608732115428097</v>
      </c>
      <c r="D25" s="277">
        <v>2.2602369844376256</v>
      </c>
      <c r="E25" s="277">
        <v>2.8950587292207359</v>
      </c>
      <c r="F25" s="277">
        <v>2.8954419011810302</v>
      </c>
      <c r="G25" s="277">
        <v>2.8942720031010651</v>
      </c>
      <c r="H25" s="277">
        <v>3.7942161272417785</v>
      </c>
      <c r="I25" s="277">
        <v>3.7486409101223472</v>
      </c>
      <c r="J25" s="277">
        <v>3.6668082457292916</v>
      </c>
      <c r="K25" s="277">
        <v>3.556331146489855</v>
      </c>
      <c r="L25" s="277">
        <v>3.4270055530143395</v>
      </c>
      <c r="M25" s="277">
        <v>2.8245135725303925</v>
      </c>
      <c r="N25" s="277">
        <v>2.6836943532900364</v>
      </c>
      <c r="O25" s="277">
        <v>2.5493810247572384</v>
      </c>
      <c r="P25" s="277">
        <v>2.4269700494090642</v>
      </c>
      <c r="Q25" s="277">
        <v>2.3188288484823829</v>
      </c>
      <c r="R25" s="277">
        <v>2.2253120481434649</v>
      </c>
      <c r="S25" s="277">
        <v>2.1452587061003214</v>
      </c>
      <c r="T25" s="277">
        <v>2.0763603350618496</v>
      </c>
      <c r="U25" s="277">
        <v>2.015907155279379</v>
      </c>
      <c r="V25" s="277">
        <v>1.9612146452585648</v>
      </c>
      <c r="W25" s="277">
        <v>1.9099577765029778</v>
      </c>
      <c r="X25" s="277">
        <v>1.8606979388113558</v>
      </c>
      <c r="Y25" s="277">
        <v>1.8129781394949873</v>
      </c>
      <c r="Z25" s="277">
        <v>1.7670764737659965</v>
      </c>
      <c r="AA25" s="277">
        <v>1.7235985994851006</v>
      </c>
      <c r="AB25" s="277">
        <v>1.6831741413173518</v>
      </c>
      <c r="AC25" s="277">
        <v>1.6461397721483166</v>
      </c>
      <c r="AD25" s="278">
        <v>1.6121759860307634</v>
      </c>
    </row>
    <row r="26" spans="2:30">
      <c r="B26" s="284" t="s">
        <v>231</v>
      </c>
      <c r="C26" s="131">
        <v>3.0788340150343316</v>
      </c>
      <c r="D26" s="131">
        <v>3.2428526576110812</v>
      </c>
      <c r="E26" s="131">
        <v>3.305284364569431</v>
      </c>
      <c r="F26" s="131">
        <v>3.3323259048876821</v>
      </c>
      <c r="G26" s="131">
        <v>3.3418368167107246</v>
      </c>
      <c r="H26" s="131">
        <v>3.3291874465452196</v>
      </c>
      <c r="I26" s="131">
        <v>3.2838164198313962</v>
      </c>
      <c r="J26" s="131">
        <v>3.202350389894292</v>
      </c>
      <c r="K26" s="131">
        <v>3.0923682606215976</v>
      </c>
      <c r="L26" s="131">
        <v>2.9636220839224734</v>
      </c>
      <c r="M26" s="131">
        <v>2.8245135725303925</v>
      </c>
      <c r="N26" s="131">
        <v>2.6836943532900364</v>
      </c>
      <c r="O26" s="131">
        <v>2.5493810247572384</v>
      </c>
      <c r="P26" s="131">
        <v>2.4269700494090642</v>
      </c>
      <c r="Q26" s="131">
        <v>2.3188288484823829</v>
      </c>
      <c r="R26" s="131">
        <v>2.2253120481434649</v>
      </c>
      <c r="S26" s="131">
        <v>2.1452587061003214</v>
      </c>
      <c r="T26" s="131">
        <v>2.0763603350618496</v>
      </c>
      <c r="U26" s="131">
        <v>2.015907155279379</v>
      </c>
      <c r="V26" s="131">
        <v>1.9612146452585648</v>
      </c>
      <c r="W26" s="131">
        <v>1.9099577765029778</v>
      </c>
      <c r="X26" s="131">
        <v>1.8606979388113558</v>
      </c>
      <c r="Y26" s="131">
        <v>1.8129781394949873</v>
      </c>
      <c r="Z26" s="131">
        <v>1.7670764737659965</v>
      </c>
      <c r="AA26" s="131">
        <v>1.7235985994851006</v>
      </c>
      <c r="AB26" s="131">
        <v>1.6831741413173518</v>
      </c>
      <c r="AC26" s="131">
        <v>1.6461397721483166</v>
      </c>
      <c r="AD26" s="279">
        <v>1.6121759860307634</v>
      </c>
    </row>
    <row r="27" spans="2:30">
      <c r="B27" s="286" t="s">
        <v>228</v>
      </c>
      <c r="C27" s="131">
        <v>0.57006187740465464</v>
      </c>
      <c r="D27" s="131">
        <v>0.55641256273932527</v>
      </c>
      <c r="E27" s="131">
        <v>0.47446564542055114</v>
      </c>
      <c r="F27" s="131">
        <v>0.39088383720373088</v>
      </c>
      <c r="G27" s="131">
        <v>0.3063950963965425</v>
      </c>
      <c r="H27" s="131">
        <v>0.23273535987409844</v>
      </c>
      <c r="I27" s="131">
        <v>0.17245082818485002</v>
      </c>
      <c r="J27" s="131">
        <v>0.12338491733068224</v>
      </c>
      <c r="K27" s="131">
        <v>8.2549591350129958E-2</v>
      </c>
      <c r="L27" s="131">
        <v>4.704546405392307E-2</v>
      </c>
      <c r="M27" s="131">
        <v>1.4749004685768341E-2</v>
      </c>
      <c r="N27" s="131">
        <v>-1.5280531474076042E-2</v>
      </c>
      <c r="O27" s="131">
        <v>-4.2518942663235748E-2</v>
      </c>
      <c r="P27" s="131">
        <v>-6.5529250552259555E-2</v>
      </c>
      <c r="Q27" s="131">
        <v>-8.3046163723878408E-2</v>
      </c>
      <c r="R27" s="131">
        <v>-9.464352379282559E-2</v>
      </c>
      <c r="S27" s="131">
        <v>-0.10058850520269402</v>
      </c>
      <c r="T27" s="131">
        <v>-0.10160673346732096</v>
      </c>
      <c r="U27" s="131">
        <v>-9.8870122414837169E-2</v>
      </c>
      <c r="V27" s="131">
        <v>-9.4039937737122159E-2</v>
      </c>
      <c r="W27" s="131">
        <v>-8.8826528236864988E-2</v>
      </c>
      <c r="X27" s="131">
        <v>-8.4366019313250717E-2</v>
      </c>
      <c r="Y27" s="131">
        <v>-8.1165424643501183E-2</v>
      </c>
      <c r="Z27" s="131">
        <v>-7.9241840908977679E-2</v>
      </c>
      <c r="AA27" s="131">
        <v>-7.8304596649473979E-2</v>
      </c>
      <c r="AB27" s="131">
        <v>-7.7918996434064525E-2</v>
      </c>
      <c r="AC27" s="131">
        <v>-7.7740626106603372E-2</v>
      </c>
      <c r="AD27" s="279">
        <v>-7.7750237068826777E-2</v>
      </c>
    </row>
    <row r="28" spans="2:30" ht="26.4">
      <c r="B28" s="286" t="s">
        <v>229</v>
      </c>
      <c r="C28" s="131">
        <v>0.935769767785402</v>
      </c>
      <c r="D28" s="131">
        <v>0.97051638405601182</v>
      </c>
      <c r="E28" s="131">
        <v>1.0889247470280168</v>
      </c>
      <c r="F28" s="131">
        <v>1.1911132642513707</v>
      </c>
      <c r="G28" s="131">
        <v>1.2938170062569014</v>
      </c>
      <c r="H28" s="131">
        <v>1.3799724001861193</v>
      </c>
      <c r="I28" s="131">
        <v>1.4349838176734693</v>
      </c>
      <c r="J28" s="131">
        <v>1.4551589508575091</v>
      </c>
      <c r="K28" s="131">
        <v>1.447925695839686</v>
      </c>
      <c r="L28" s="131">
        <v>1.4227701469160081</v>
      </c>
      <c r="M28" s="131">
        <v>1.3874091580659922</v>
      </c>
      <c r="N28" s="131">
        <v>1.3490593593039222</v>
      </c>
      <c r="O28" s="131">
        <v>1.313496499301877</v>
      </c>
      <c r="P28" s="131">
        <v>1.2832744019086277</v>
      </c>
      <c r="Q28" s="131">
        <v>1.2585839655030497</v>
      </c>
      <c r="R28" s="131">
        <v>1.2388568791795791</v>
      </c>
      <c r="S28" s="131">
        <v>1.2230280679737149</v>
      </c>
      <c r="T28" s="131">
        <v>1.2095882400804783</v>
      </c>
      <c r="U28" s="131">
        <v>1.19723909800868</v>
      </c>
      <c r="V28" s="131">
        <v>1.1852992726767866</v>
      </c>
      <c r="W28" s="131">
        <v>1.1735400817150463</v>
      </c>
      <c r="X28" s="131">
        <v>1.162031167164244</v>
      </c>
      <c r="Y28" s="131">
        <v>1.1511455346063855</v>
      </c>
      <c r="Z28" s="131">
        <v>1.1414374758371224</v>
      </c>
      <c r="AA28" s="131">
        <v>1.1334189595559678</v>
      </c>
      <c r="AB28" s="131">
        <v>1.1274295993899557</v>
      </c>
      <c r="AC28" s="131">
        <v>1.1235718991613481</v>
      </c>
      <c r="AD28" s="279">
        <v>1.1216074128361413</v>
      </c>
    </row>
    <row r="29" spans="2:30">
      <c r="B29" s="286" t="s">
        <v>230</v>
      </c>
      <c r="C29" s="131">
        <v>1.5443305039072044</v>
      </c>
      <c r="D29" s="131">
        <v>1.6847083605880755</v>
      </c>
      <c r="E29" s="131">
        <v>1.7099065401394284</v>
      </c>
      <c r="F29" s="131">
        <v>1.7184077663269477</v>
      </c>
      <c r="G29" s="131">
        <v>1.7102254902956986</v>
      </c>
      <c r="H29" s="131">
        <v>1.6860232256236998</v>
      </c>
      <c r="I29" s="131">
        <v>1.6473857168413559</v>
      </c>
      <c r="J29" s="131">
        <v>1.5967765868649622</v>
      </c>
      <c r="K29" s="131">
        <v>1.5371535879649088</v>
      </c>
      <c r="L29" s="131">
        <v>1.4714989533421488</v>
      </c>
      <c r="M29" s="131">
        <v>1.4024828826295419</v>
      </c>
      <c r="N29" s="131">
        <v>1.3323537630567586</v>
      </c>
      <c r="O29" s="131">
        <v>1.2629176068037253</v>
      </c>
      <c r="P29" s="131">
        <v>1.1955175149263226</v>
      </c>
      <c r="Q29" s="131">
        <v>1.1310521288921507</v>
      </c>
      <c r="R29" s="131">
        <v>1.0700401939524653</v>
      </c>
      <c r="S29" s="131">
        <v>1.0126949387710482</v>
      </c>
      <c r="T29" s="131">
        <v>0.95899415986677639</v>
      </c>
      <c r="U29" s="131">
        <v>0.9087512071180015</v>
      </c>
      <c r="V29" s="131">
        <v>0.86167644508996943</v>
      </c>
      <c r="W29" s="131">
        <v>0.81742840226294788</v>
      </c>
      <c r="X29" s="131">
        <v>0.77566171866484979</v>
      </c>
      <c r="Y29" s="131">
        <v>0.73606350586230462</v>
      </c>
      <c r="Z29" s="131">
        <v>0.69837355821688618</v>
      </c>
      <c r="AA29" s="131">
        <v>0.66238867648564792</v>
      </c>
      <c r="AB29" s="131">
        <v>0.62795706074503244</v>
      </c>
      <c r="AC29" s="131">
        <v>0.59496483941856582</v>
      </c>
      <c r="AD29" s="279">
        <v>0.56331556514422232</v>
      </c>
    </row>
    <row r="30" spans="2:30">
      <c r="B30" s="284" t="s">
        <v>232</v>
      </c>
      <c r="C30" s="131">
        <v>71.765296139982254</v>
      </c>
      <c r="D30" s="131">
        <v>72.946875342723871</v>
      </c>
      <c r="E30" s="131">
        <v>72.618999757601415</v>
      </c>
      <c r="F30" s="131">
        <v>71.939653760205985</v>
      </c>
      <c r="G30" s="131">
        <v>71.15242425801371</v>
      </c>
      <c r="H30" s="131">
        <v>70.66398974725368</v>
      </c>
      <c r="I30" s="131">
        <v>70.503792115002568</v>
      </c>
      <c r="J30" s="131">
        <v>70.558227061831076</v>
      </c>
      <c r="K30" s="131">
        <v>70.713690288309849</v>
      </c>
      <c r="L30" s="131">
        <v>70.856577495009603</v>
      </c>
      <c r="M30" s="131">
        <v>70.925962685503634</v>
      </c>
      <c r="N30" s="131">
        <v>71.027462661537953</v>
      </c>
      <c r="O30" s="131">
        <v>71.15451819564629</v>
      </c>
      <c r="P30" s="131">
        <v>71.300674818091835</v>
      </c>
      <c r="Q30" s="131">
        <v>71.460187888064766</v>
      </c>
      <c r="R30" s="131">
        <v>71.628309391973573</v>
      </c>
      <c r="S30" s="131">
        <v>71.801360380841018</v>
      </c>
      <c r="T30" s="131">
        <v>71.97667090645227</v>
      </c>
      <c r="U30" s="131">
        <v>72.152447212166663</v>
      </c>
      <c r="V30" s="131">
        <v>72.32760760212156</v>
      </c>
      <c r="W30" s="131">
        <v>72.501614441451096</v>
      </c>
      <c r="X30" s="131">
        <v>72.674319311890585</v>
      </c>
      <c r="Y30" s="131">
        <v>72.845830503507941</v>
      </c>
      <c r="Z30" s="131">
        <v>73.01640614857773</v>
      </c>
      <c r="AA30" s="131">
        <v>73.186372099689137</v>
      </c>
      <c r="AB30" s="131">
        <v>73.356060950232404</v>
      </c>
      <c r="AC30" s="131">
        <v>73.525767205148696</v>
      </c>
      <c r="AD30" s="279">
        <v>73.695713299210723</v>
      </c>
    </row>
    <row r="31" spans="2:30" ht="26.4">
      <c r="B31" s="284" t="s">
        <v>204</v>
      </c>
      <c r="C31" s="411">
        <v>2857.279</v>
      </c>
      <c r="D31" s="411">
        <v>2885.8910000000001</v>
      </c>
      <c r="E31" s="411">
        <v>2894.2516303464035</v>
      </c>
      <c r="F31" s="411">
        <v>2892.8766111222299</v>
      </c>
      <c r="G31" s="411">
        <v>2888.0468135125629</v>
      </c>
      <c r="H31" s="411">
        <v>2879.4405145685319</v>
      </c>
      <c r="I31" s="411">
        <v>2871.5064153649128</v>
      </c>
      <c r="J31" s="411">
        <v>2863.7597398359408</v>
      </c>
      <c r="K31" s="411">
        <v>2856.2424085061857</v>
      </c>
      <c r="L31" s="411">
        <v>2848.8493035630263</v>
      </c>
      <c r="M31" s="411">
        <v>2841.8552672165606</v>
      </c>
      <c r="N31" s="411">
        <v>2835.2955298000406</v>
      </c>
      <c r="O31" s="411">
        <v>2829.1640365402027</v>
      </c>
      <c r="P31" s="411">
        <v>2825.724682144149</v>
      </c>
      <c r="Q31" s="411">
        <v>2822.2561283114728</v>
      </c>
      <c r="R31" s="411">
        <v>2818.8636310221823</v>
      </c>
      <c r="S31" s="411">
        <v>2815.3747006090753</v>
      </c>
      <c r="T31" s="411">
        <v>2811.8682505319839</v>
      </c>
      <c r="U31" s="411">
        <v>2808.3587813514741</v>
      </c>
      <c r="V31" s="411">
        <v>2805.0402061186192</v>
      </c>
      <c r="W31" s="411">
        <v>2801.6881265897346</v>
      </c>
      <c r="X31" s="411">
        <v>2798.465406690395</v>
      </c>
      <c r="Y31" s="411">
        <v>2795.2177128473068</v>
      </c>
      <c r="Z31" s="411">
        <v>2792.0449879910252</v>
      </c>
      <c r="AA31" s="411">
        <v>2788.8158284460501</v>
      </c>
      <c r="AB31" s="411">
        <v>2785.6304390029291</v>
      </c>
      <c r="AC31" s="411">
        <v>2782.5200256723083</v>
      </c>
      <c r="AD31" s="421">
        <v>2779.2500544966647</v>
      </c>
    </row>
    <row r="32" spans="2:30">
      <c r="B32" s="286" t="s">
        <v>48</v>
      </c>
      <c r="C32" s="131">
        <v>14.948732692887184</v>
      </c>
      <c r="D32" s="131">
        <v>14.51485866929832</v>
      </c>
      <c r="E32" s="131">
        <v>14.079014895039826</v>
      </c>
      <c r="F32" s="131">
        <v>13.709134653720742</v>
      </c>
      <c r="G32" s="131">
        <v>13.380788580606536</v>
      </c>
      <c r="H32" s="131">
        <v>13.056585128529136</v>
      </c>
      <c r="I32" s="131">
        <v>12.756539755549715</v>
      </c>
      <c r="J32" s="131">
        <v>12.425215110624659</v>
      </c>
      <c r="K32" s="131">
        <v>12.060371125916516</v>
      </c>
      <c r="L32" s="131">
        <v>11.683664495254011</v>
      </c>
      <c r="M32" s="131">
        <v>11.348852789897617</v>
      </c>
      <c r="N32" s="131">
        <v>11.05152601054631</v>
      </c>
      <c r="O32" s="131">
        <v>10.81511844403045</v>
      </c>
      <c r="P32" s="131">
        <v>10.623094216392385</v>
      </c>
      <c r="Q32" s="131">
        <v>10.437102552219466</v>
      </c>
      <c r="R32" s="131">
        <v>10.308280207634777</v>
      </c>
      <c r="S32" s="131">
        <v>10.262029385449987</v>
      </c>
      <c r="T32" s="131">
        <v>10.164600838687935</v>
      </c>
      <c r="U32" s="131">
        <v>10.070399340417483</v>
      </c>
      <c r="V32" s="131">
        <v>9.9948099598337787</v>
      </c>
      <c r="W32" s="131">
        <v>9.9277214721962572</v>
      </c>
      <c r="X32" s="131">
        <v>9.8781044106562543</v>
      </c>
      <c r="Y32" s="131">
        <v>9.8442988363517312</v>
      </c>
      <c r="Z32" s="131">
        <v>9.8242424714467127</v>
      </c>
      <c r="AA32" s="131">
        <v>9.8156004872207774</v>
      </c>
      <c r="AB32" s="131">
        <v>9.8156141789513143</v>
      </c>
      <c r="AC32" s="131">
        <v>9.8174704231219359</v>
      </c>
      <c r="AD32" s="279">
        <v>9.8226228750026934</v>
      </c>
    </row>
    <row r="33" spans="2:30">
      <c r="B33" s="286" t="s">
        <v>49</v>
      </c>
      <c r="C33" s="131">
        <v>65.043910657657165</v>
      </c>
      <c r="D33" s="131">
        <v>65.145357187780135</v>
      </c>
      <c r="E33" s="131">
        <v>65.181745079096942</v>
      </c>
      <c r="F33" s="131">
        <v>65.079285393325506</v>
      </c>
      <c r="G33" s="131">
        <v>64.888716879110646</v>
      </c>
      <c r="H33" s="131">
        <v>64.739118638073904</v>
      </c>
      <c r="I33" s="131">
        <v>64.634397195605658</v>
      </c>
      <c r="J33" s="131">
        <v>64.597017901724314</v>
      </c>
      <c r="K33" s="131">
        <v>64.631408560518949</v>
      </c>
      <c r="L33" s="131">
        <v>64.673856881190432</v>
      </c>
      <c r="M33" s="131">
        <v>64.681589468743923</v>
      </c>
      <c r="N33" s="131">
        <v>64.639608971915564</v>
      </c>
      <c r="O33" s="131">
        <v>64.532493743864109</v>
      </c>
      <c r="P33" s="131">
        <v>64.377296905635447</v>
      </c>
      <c r="Q33" s="131">
        <v>64.208188249596617</v>
      </c>
      <c r="R33" s="131">
        <v>64.031592421661045</v>
      </c>
      <c r="S33" s="131">
        <v>63.826327376951973</v>
      </c>
      <c r="T33" s="131">
        <v>63.680560954586504</v>
      </c>
      <c r="U33" s="131">
        <v>63.539760418581878</v>
      </c>
      <c r="V33" s="131">
        <v>63.366509796463667</v>
      </c>
      <c r="W33" s="131">
        <v>63.190984671237771</v>
      </c>
      <c r="X33" s="131">
        <v>63.003728535003276</v>
      </c>
      <c r="Y33" s="131">
        <v>62.799233241039765</v>
      </c>
      <c r="Z33" s="131">
        <v>62.575429975196705</v>
      </c>
      <c r="AA33" s="131">
        <v>62.320432874698369</v>
      </c>
      <c r="AB33" s="131">
        <v>62.034410519106345</v>
      </c>
      <c r="AC33" s="131">
        <v>61.645162132975059</v>
      </c>
      <c r="AD33" s="279">
        <v>61.223001347881535</v>
      </c>
    </row>
    <row r="34" spans="2:30">
      <c r="B34" s="286" t="s">
        <v>50</v>
      </c>
      <c r="C34" s="131">
        <v>20.007356649455655</v>
      </c>
      <c r="D34" s="131">
        <v>20.339784142921545</v>
      </c>
      <c r="E34" s="131">
        <v>20.739240025863214</v>
      </c>
      <c r="F34" s="131">
        <v>21.211579952953755</v>
      </c>
      <c r="G34" s="131">
        <v>21.73049454028278</v>
      </c>
      <c r="H34" s="131">
        <v>22.204296233396931</v>
      </c>
      <c r="I34" s="131">
        <v>22.609063048844607</v>
      </c>
      <c r="J34" s="131">
        <v>22.977766987651005</v>
      </c>
      <c r="K34" s="131">
        <v>23.308220313564526</v>
      </c>
      <c r="L34" s="131">
        <v>23.642478623555576</v>
      </c>
      <c r="M34" s="131">
        <v>23.969557741358429</v>
      </c>
      <c r="N34" s="131">
        <v>24.308865017538114</v>
      </c>
      <c r="O34" s="131">
        <v>24.652387812105456</v>
      </c>
      <c r="P34" s="131">
        <v>24.999608877972172</v>
      </c>
      <c r="Q34" s="131">
        <v>25.354709198183933</v>
      </c>
      <c r="R34" s="131">
        <v>25.660127370704217</v>
      </c>
      <c r="S34" s="131">
        <v>25.911643237598042</v>
      </c>
      <c r="T34" s="131">
        <v>26.154838206725582</v>
      </c>
      <c r="U34" s="131">
        <v>26.389840241000652</v>
      </c>
      <c r="V34" s="131">
        <v>26.638680243702566</v>
      </c>
      <c r="W34" s="131">
        <v>26.881293856565996</v>
      </c>
      <c r="X34" s="131">
        <v>27.118167054340436</v>
      </c>
      <c r="Y34" s="131">
        <v>27.35646792260852</v>
      </c>
      <c r="Z34" s="131">
        <v>27.600327553356585</v>
      </c>
      <c r="AA34" s="131">
        <v>27.863966638080839</v>
      </c>
      <c r="AB34" s="131">
        <v>28.149975301942327</v>
      </c>
      <c r="AC34" s="131">
        <v>28.537367443903005</v>
      </c>
      <c r="AD34" s="279">
        <v>28.954375777115775</v>
      </c>
    </row>
    <row r="35" spans="2:30">
      <c r="B35" s="287" t="s">
        <v>51</v>
      </c>
      <c r="C35" s="280">
        <v>44.994</v>
      </c>
      <c r="D35" s="280">
        <v>25.890999999999998</v>
      </c>
      <c r="E35" s="280">
        <v>16.074000000000002</v>
      </c>
      <c r="F35" s="280">
        <v>12.875</v>
      </c>
      <c r="G35" s="280">
        <v>9.24</v>
      </c>
      <c r="H35" s="280">
        <v>10.138999999999999</v>
      </c>
      <c r="I35" s="280">
        <v>10.708</v>
      </c>
      <c r="J35" s="280">
        <v>11.141</v>
      </c>
      <c r="K35" s="280">
        <v>11.61</v>
      </c>
      <c r="L35" s="280">
        <v>12.18</v>
      </c>
      <c r="M35" s="280">
        <v>12.756</v>
      </c>
      <c r="N35" s="280">
        <v>13.417</v>
      </c>
      <c r="O35" s="280">
        <v>16.222999999999999</v>
      </c>
      <c r="P35" s="280">
        <v>16.366</v>
      </c>
      <c r="Q35" s="280">
        <v>16.466000000000001</v>
      </c>
      <c r="R35" s="280">
        <v>16.524999999999999</v>
      </c>
      <c r="S35" s="280">
        <v>16.539000000000001</v>
      </c>
      <c r="T35" s="280">
        <v>16.71</v>
      </c>
      <c r="U35" s="280">
        <v>16.966999999999999</v>
      </c>
      <c r="V35" s="280">
        <v>17.146000000000001</v>
      </c>
      <c r="W35" s="280">
        <v>17.385999999999999</v>
      </c>
      <c r="X35" s="280">
        <v>17.63</v>
      </c>
      <c r="Y35" s="280">
        <v>17.875</v>
      </c>
      <c r="Z35" s="280">
        <v>18.151</v>
      </c>
      <c r="AA35" s="280">
        <v>18.428000000000001</v>
      </c>
      <c r="AB35" s="280">
        <v>18.88</v>
      </c>
      <c r="AC35" s="280">
        <v>19.120999999999999</v>
      </c>
      <c r="AD35" s="281">
        <v>19.306000000000001</v>
      </c>
    </row>
    <row r="36" spans="2:30" ht="18" customHeight="1">
      <c r="B36" s="504" t="s">
        <v>53</v>
      </c>
      <c r="C36" s="505"/>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6"/>
    </row>
    <row r="37" spans="2:30">
      <c r="B37" s="283" t="s">
        <v>160</v>
      </c>
      <c r="C37" s="277">
        <v>-0.33608732115428097</v>
      </c>
      <c r="D37" s="277">
        <v>2.2602369844376256</v>
      </c>
      <c r="E37" s="277">
        <v>2.8950587292207359</v>
      </c>
      <c r="F37" s="277">
        <v>2.8954419011810302</v>
      </c>
      <c r="G37" s="277">
        <v>2.8942720031010651</v>
      </c>
      <c r="H37" s="277">
        <v>3.3902524491651098</v>
      </c>
      <c r="I37" s="277">
        <v>3.2662674515677503</v>
      </c>
      <c r="J37" s="277">
        <v>3.1121924987391303</v>
      </c>
      <c r="K37" s="277">
        <v>2.9395343761234427</v>
      </c>
      <c r="L37" s="277">
        <v>2.7594590839423061</v>
      </c>
      <c r="M37" s="277">
        <v>2.2134641631853924</v>
      </c>
      <c r="N37" s="277">
        <v>2.0424694363490516</v>
      </c>
      <c r="O37" s="277">
        <v>1.8854748503767098</v>
      </c>
      <c r="P37" s="277">
        <v>1.7456860813603612</v>
      </c>
      <c r="Q37" s="277">
        <v>1.6233771267603458</v>
      </c>
      <c r="R37" s="277">
        <v>1.5175337977517529</v>
      </c>
      <c r="S37" s="277">
        <v>1.4262858390492426</v>
      </c>
      <c r="T37" s="277">
        <v>1.3468273841324532</v>
      </c>
      <c r="U37" s="277">
        <v>1.2761400592163739</v>
      </c>
      <c r="V37" s="277">
        <v>1.2113302461836781</v>
      </c>
      <c r="W37" s="277">
        <v>1.1499407016670915</v>
      </c>
      <c r="X37" s="277">
        <v>1.0905654670779938</v>
      </c>
      <c r="Y37" s="277">
        <v>1.0329492258262007</v>
      </c>
      <c r="Z37" s="277">
        <v>0.97768375607279268</v>
      </c>
      <c r="AA37" s="277">
        <v>0.92573549292423252</v>
      </c>
      <c r="AB37" s="277">
        <v>0.87805804004339905</v>
      </c>
      <c r="AC37" s="277">
        <v>0.83516105086218317</v>
      </c>
      <c r="AD37" s="278">
        <v>0.79662193728844954</v>
      </c>
    </row>
    <row r="38" spans="2:30">
      <c r="B38" s="284" t="s">
        <v>227</v>
      </c>
      <c r="C38" s="131">
        <v>3.0517208008069758</v>
      </c>
      <c r="D38" s="131">
        <v>3.1849505309616148</v>
      </c>
      <c r="E38" s="131">
        <v>3.202846561624014</v>
      </c>
      <c r="F38" s="131">
        <v>3.1715236218572471</v>
      </c>
      <c r="G38" s="131">
        <v>3.1110365178237345</v>
      </c>
      <c r="H38" s="131">
        <v>3.0208035440910948</v>
      </c>
      <c r="I38" s="131">
        <v>2.8972615875012053</v>
      </c>
      <c r="J38" s="131">
        <v>2.743737197431372</v>
      </c>
      <c r="K38" s="131">
        <v>2.5716960416267938</v>
      </c>
      <c r="L38" s="131">
        <v>2.3922642203527431</v>
      </c>
      <c r="M38" s="131">
        <v>2.2134641631853924</v>
      </c>
      <c r="N38" s="131">
        <v>2.0424694363490516</v>
      </c>
      <c r="O38" s="131">
        <v>1.8854748503767098</v>
      </c>
      <c r="P38" s="131">
        <v>1.7456860813603612</v>
      </c>
      <c r="Q38" s="131">
        <v>1.6233771267603458</v>
      </c>
      <c r="R38" s="131">
        <v>1.5175337977517529</v>
      </c>
      <c r="S38" s="131">
        <v>1.4262858390492426</v>
      </c>
      <c r="T38" s="131">
        <v>1.3468273841324532</v>
      </c>
      <c r="U38" s="131">
        <v>1.2761400592163739</v>
      </c>
      <c r="V38" s="131">
        <v>1.2113302461836781</v>
      </c>
      <c r="W38" s="131">
        <v>1.1499407016670915</v>
      </c>
      <c r="X38" s="131">
        <v>1.0905654670779938</v>
      </c>
      <c r="Y38" s="131">
        <v>1.0329492258262007</v>
      </c>
      <c r="Z38" s="131">
        <v>0.97768375607279268</v>
      </c>
      <c r="AA38" s="131">
        <v>0.92573549292423252</v>
      </c>
      <c r="AB38" s="131">
        <v>0.87805804004339905</v>
      </c>
      <c r="AC38" s="131">
        <v>0.83516105086218317</v>
      </c>
      <c r="AD38" s="279">
        <v>0.79662193728844954</v>
      </c>
    </row>
    <row r="39" spans="2:30">
      <c r="B39" s="286" t="s">
        <v>228</v>
      </c>
      <c r="C39" s="131">
        <v>0.54366284878616966</v>
      </c>
      <c r="D39" s="131">
        <v>0.49941661488037425</v>
      </c>
      <c r="E39" s="131">
        <v>0.37615658025747223</v>
      </c>
      <c r="F39" s="131">
        <v>0.24028964009343667</v>
      </c>
      <c r="G39" s="131">
        <v>9.3978381309554493E-2</v>
      </c>
      <c r="H39" s="131">
        <v>-4.7134673358499413E-2</v>
      </c>
      <c r="I39" s="131">
        <v>-0.1740192811083574</v>
      </c>
      <c r="J39" s="131">
        <v>-0.28283238868144167</v>
      </c>
      <c r="K39" s="131">
        <v>-0.37331279984744015</v>
      </c>
      <c r="L39" s="131">
        <v>-0.44747040463815324</v>
      </c>
      <c r="M39" s="131">
        <v>-0.50812390179861211</v>
      </c>
      <c r="N39" s="131">
        <v>-0.55784447318481512</v>
      </c>
      <c r="O39" s="131">
        <v>-0.59815679031591173</v>
      </c>
      <c r="P39" s="131">
        <v>-0.62976498030241146</v>
      </c>
      <c r="Q39" s="131">
        <v>-0.65340134950976392</v>
      </c>
      <c r="R39" s="131">
        <v>-0.66990315232912678</v>
      </c>
      <c r="S39" s="131">
        <v>-0.68015444152919713</v>
      </c>
      <c r="T39" s="131">
        <v>-0.68530019537030284</v>
      </c>
      <c r="U39" s="131">
        <v>-0.68675684334738207</v>
      </c>
      <c r="V39" s="131">
        <v>-0.68634138687855284</v>
      </c>
      <c r="W39" s="131">
        <v>-0.68585317741441543</v>
      </c>
      <c r="X39" s="131">
        <v>-0.6863634626587185</v>
      </c>
      <c r="Y39" s="131">
        <v>-0.68815547406182986</v>
      </c>
      <c r="Z39" s="131">
        <v>-0.69091961162955329</v>
      </c>
      <c r="AA39" s="131">
        <v>-0.69399977111589806</v>
      </c>
      <c r="AB39" s="131">
        <v>-0.69663879548154739</v>
      </c>
      <c r="AC39" s="131">
        <v>-0.69832317380202369</v>
      </c>
      <c r="AD39" s="279">
        <v>-0.69913858394792783</v>
      </c>
    </row>
    <row r="40" spans="2:30" ht="26.4">
      <c r="B40" s="286" t="s">
        <v>229</v>
      </c>
      <c r="C40" s="131">
        <v>0.93571526222915224</v>
      </c>
      <c r="D40" s="131">
        <v>0.9703736516561321</v>
      </c>
      <c r="E40" s="131">
        <v>1.0901875648002317</v>
      </c>
      <c r="F40" s="131">
        <v>1.1929499046825924</v>
      </c>
      <c r="G40" s="131">
        <v>1.2962788123091542</v>
      </c>
      <c r="H40" s="131">
        <v>1.3830495622756587</v>
      </c>
      <c r="I40" s="131">
        <v>1.4385830327007056</v>
      </c>
      <c r="J40" s="131">
        <v>1.4591184191645681</v>
      </c>
      <c r="K40" s="131">
        <v>1.4520617215944469</v>
      </c>
      <c r="L40" s="131">
        <v>1.4269160237445391</v>
      </c>
      <c r="M40" s="131">
        <v>1.3914349644186075</v>
      </c>
      <c r="N40" s="131">
        <v>1.3528784497314916</v>
      </c>
      <c r="O40" s="131">
        <v>1.3170642616761228</v>
      </c>
      <c r="P40" s="131">
        <v>1.2865810644695443</v>
      </c>
      <c r="Q40" s="131">
        <v>1.2616444079977924</v>
      </c>
      <c r="R40" s="131">
        <v>1.2416971109571904</v>
      </c>
      <c r="S40" s="131">
        <v>1.2256759429170501</v>
      </c>
      <c r="T40" s="131">
        <v>1.2120701357946473</v>
      </c>
      <c r="U40" s="131">
        <v>1.1995777528041316</v>
      </c>
      <c r="V40" s="131">
        <v>1.1875134188950511</v>
      </c>
      <c r="W40" s="131">
        <v>1.1756449074568565</v>
      </c>
      <c r="X40" s="131">
        <v>1.1640381170505094</v>
      </c>
      <c r="Y40" s="131">
        <v>1.1530621408021346</v>
      </c>
      <c r="Z40" s="131">
        <v>1.143267696904033</v>
      </c>
      <c r="AA40" s="131">
        <v>1.135163775278599</v>
      </c>
      <c r="AB40" s="131">
        <v>1.129087934377651</v>
      </c>
      <c r="AC40" s="131">
        <v>1.1251420147035986</v>
      </c>
      <c r="AD40" s="279">
        <v>1.1230888302650612</v>
      </c>
    </row>
    <row r="41" spans="2:30">
      <c r="B41" s="286" t="s">
        <v>230</v>
      </c>
      <c r="C41" s="131">
        <v>1.5443305039072044</v>
      </c>
      <c r="D41" s="131">
        <v>1.6854596543680174</v>
      </c>
      <c r="E41" s="131">
        <v>1.7072967454049888</v>
      </c>
      <c r="F41" s="131">
        <v>1.7108479506136405</v>
      </c>
      <c r="G41" s="131">
        <v>1.6959622052188337</v>
      </c>
      <c r="H41" s="131">
        <v>1.6633307116235443</v>
      </c>
      <c r="I41" s="131">
        <v>1.6148212294656332</v>
      </c>
      <c r="J41" s="131">
        <v>1.5533700568460205</v>
      </c>
      <c r="K41" s="131">
        <v>1.4824562315184551</v>
      </c>
      <c r="L41" s="131">
        <v>1.4055269988135137</v>
      </c>
      <c r="M41" s="131">
        <v>1.3256077971813625</v>
      </c>
      <c r="N41" s="131">
        <v>1.2451768117086601</v>
      </c>
      <c r="O41" s="131">
        <v>1.1661537924596814</v>
      </c>
      <c r="P41" s="131">
        <v>1.0899020905778229</v>
      </c>
      <c r="Q41" s="131">
        <v>1.0172740311978856</v>
      </c>
      <c r="R41" s="131">
        <v>0.94871224339885885</v>
      </c>
      <c r="S41" s="131">
        <v>0.88435023013585123</v>
      </c>
      <c r="T41" s="131">
        <v>0.82409114989717125</v>
      </c>
      <c r="U41" s="131">
        <v>0.76768373255471545</v>
      </c>
      <c r="V41" s="131">
        <v>0.71478456766682541</v>
      </c>
      <c r="W41" s="131">
        <v>0.66500863325028092</v>
      </c>
      <c r="X41" s="131">
        <v>0.61797779525116425</v>
      </c>
      <c r="Y41" s="131">
        <v>0.57335733794221255</v>
      </c>
      <c r="Z41" s="131">
        <v>0.53087526160788912</v>
      </c>
      <c r="AA41" s="131">
        <v>0.49032501327307898</v>
      </c>
      <c r="AB41" s="131">
        <v>0.45155732794175663</v>
      </c>
      <c r="AC41" s="131">
        <v>0.41446289653454471</v>
      </c>
      <c r="AD41" s="279">
        <v>0.37894684693149827</v>
      </c>
    </row>
    <row r="42" spans="2:30">
      <c r="B42" s="284" t="s">
        <v>232</v>
      </c>
      <c r="C42" s="131">
        <v>71.735269242205561</v>
      </c>
      <c r="D42" s="131">
        <v>73.021401548646296</v>
      </c>
      <c r="E42" s="131">
        <v>72.854633890399555</v>
      </c>
      <c r="F42" s="131">
        <v>72.400457170646973</v>
      </c>
      <c r="G42" s="131">
        <v>71.906972344435616</v>
      </c>
      <c r="H42" s="131">
        <v>71.542668864671484</v>
      </c>
      <c r="I42" s="131">
        <v>71.334229073172281</v>
      </c>
      <c r="J42" s="131">
        <v>71.245967003864735</v>
      </c>
      <c r="K42" s="131">
        <v>71.242196690675513</v>
      </c>
      <c r="L42" s="131">
        <v>71.287232167531286</v>
      </c>
      <c r="M42" s="131">
        <v>71.353741138498009</v>
      </c>
      <c r="N42" s="131">
        <v>71.443830799030266</v>
      </c>
      <c r="O42" s="131">
        <v>71.553075468049983</v>
      </c>
      <c r="P42" s="131">
        <v>71.676927843088222</v>
      </c>
      <c r="Q42" s="131">
        <v>71.811227773827596</v>
      </c>
      <c r="R42" s="131">
        <v>71.952461829695707</v>
      </c>
      <c r="S42" s="131">
        <v>72.097852728550521</v>
      </c>
      <c r="T42" s="131">
        <v>72.245341528914267</v>
      </c>
      <c r="U42" s="131">
        <v>72.393508480936504</v>
      </c>
      <c r="V42" s="131">
        <v>72.541464405785263</v>
      </c>
      <c r="W42" s="131">
        <v>72.688734023760418</v>
      </c>
      <c r="X42" s="131">
        <v>72.83514497917561</v>
      </c>
      <c r="Y42" s="131">
        <v>72.980730506227872</v>
      </c>
      <c r="Z42" s="131">
        <v>73.125649210018452</v>
      </c>
      <c r="AA42" s="131">
        <v>73.270122105474343</v>
      </c>
      <c r="AB42" s="131">
        <v>73.414384804199059</v>
      </c>
      <c r="AC42" s="131">
        <v>73.55865148446351</v>
      </c>
      <c r="AD42" s="279">
        <v>73.703086878726779</v>
      </c>
    </row>
    <row r="43" spans="2:30" ht="26.4">
      <c r="B43" s="284" t="s">
        <v>204</v>
      </c>
      <c r="C43" s="411">
        <v>2857.279</v>
      </c>
      <c r="D43" s="411">
        <v>2885.8910000000001</v>
      </c>
      <c r="E43" s="411">
        <v>2894.2516303464035</v>
      </c>
      <c r="F43" s="411">
        <v>2874.3836111222299</v>
      </c>
      <c r="G43" s="411">
        <v>2850.6860779368171</v>
      </c>
      <c r="H43" s="411">
        <v>2822.8220365477405</v>
      </c>
      <c r="I43" s="411">
        <v>2795.3040058264273</v>
      </c>
      <c r="J43" s="411">
        <v>2767.9377296651578</v>
      </c>
      <c r="K43" s="411">
        <v>2740.7783167990019</v>
      </c>
      <c r="L43" s="411">
        <v>2713.8957898546701</v>
      </c>
      <c r="M43" s="411">
        <v>2687.5412737032107</v>
      </c>
      <c r="N43" s="411">
        <v>2661.7039534418054</v>
      </c>
      <c r="O43" s="411">
        <v>2638.8994304363437</v>
      </c>
      <c r="P43" s="411">
        <v>2616.4985822323788</v>
      </c>
      <c r="Q43" s="411">
        <v>2594.1945447107469</v>
      </c>
      <c r="R43" s="411">
        <v>2572.1317790257822</v>
      </c>
      <c r="S43" s="411">
        <v>2549.7712577712164</v>
      </c>
      <c r="T43" s="411">
        <v>2527.6192459798363</v>
      </c>
      <c r="U43" s="411">
        <v>2505.5975173090819</v>
      </c>
      <c r="V43" s="411">
        <v>2483.8684211179875</v>
      </c>
      <c r="W43" s="411">
        <v>2462.2574035012258</v>
      </c>
      <c r="X43" s="411">
        <v>2440.8615651872301</v>
      </c>
      <c r="Y43" s="411">
        <v>2419.541391882824</v>
      </c>
      <c r="Z43" s="411">
        <v>2398.388468982218</v>
      </c>
      <c r="AA43" s="411">
        <v>2377.2892519284596</v>
      </c>
      <c r="AB43" s="411">
        <v>2356.3275716344206</v>
      </c>
      <c r="AC43" s="411">
        <v>2335.5540855903141</v>
      </c>
      <c r="AD43" s="421">
        <v>2314.7532968323417</v>
      </c>
    </row>
    <row r="44" spans="2:30">
      <c r="B44" s="286" t="s">
        <v>48</v>
      </c>
      <c r="C44" s="131">
        <v>14.948732692887184</v>
      </c>
      <c r="D44" s="131">
        <v>14.51485866929832</v>
      </c>
      <c r="E44" s="131">
        <v>14.079014895039826</v>
      </c>
      <c r="F44" s="131">
        <v>13.767311657828408</v>
      </c>
      <c r="G44" s="131">
        <v>13.486028807758307</v>
      </c>
      <c r="H44" s="131">
        <v>13.197295553835747</v>
      </c>
      <c r="I44" s="131">
        <v>12.92254166973083</v>
      </c>
      <c r="J44" s="131">
        <v>12.604324605043354</v>
      </c>
      <c r="K44" s="131">
        <v>12.239546198629023</v>
      </c>
      <c r="L44" s="131">
        <v>11.849196377585782</v>
      </c>
      <c r="M44" s="131">
        <v>11.491711725742164</v>
      </c>
      <c r="N44" s="131">
        <v>11.163718936172621</v>
      </c>
      <c r="O44" s="131">
        <v>10.888838254719193</v>
      </c>
      <c r="P44" s="131">
        <v>10.663860983526039</v>
      </c>
      <c r="Q44" s="131">
        <v>10.440422032265086</v>
      </c>
      <c r="R44" s="131">
        <v>10.276329104587905</v>
      </c>
      <c r="S44" s="131">
        <v>10.199628297105019</v>
      </c>
      <c r="T44" s="131">
        <v>10.070950618733912</v>
      </c>
      <c r="U44" s="131">
        <v>9.9423831853505469</v>
      </c>
      <c r="V44" s="131">
        <v>9.8383508752690787</v>
      </c>
      <c r="W44" s="131">
        <v>9.7495170516241636</v>
      </c>
      <c r="X44" s="131">
        <v>9.6844356228164195</v>
      </c>
      <c r="Y44" s="131">
        <v>9.6438504253177708</v>
      </c>
      <c r="Z44" s="131">
        <v>9.6242354789934712</v>
      </c>
      <c r="AA44" s="131">
        <v>9.6246184698410815</v>
      </c>
      <c r="AB44" s="131">
        <v>9.640336188475116</v>
      </c>
      <c r="AC44" s="131">
        <v>9.6632922571559341</v>
      </c>
      <c r="AD44" s="279">
        <v>9.6938581421328447</v>
      </c>
    </row>
    <row r="45" spans="2:30">
      <c r="B45" s="286" t="s">
        <v>49</v>
      </c>
      <c r="C45" s="131">
        <v>65.043910657657165</v>
      </c>
      <c r="D45" s="131">
        <v>65.145357187780135</v>
      </c>
      <c r="E45" s="131">
        <v>65.181745079096942</v>
      </c>
      <c r="F45" s="131">
        <v>64.895041100680629</v>
      </c>
      <c r="G45" s="131">
        <v>64.520642217382388</v>
      </c>
      <c r="H45" s="131">
        <v>64.189519265533363</v>
      </c>
      <c r="I45" s="131">
        <v>63.903603913151919</v>
      </c>
      <c r="J45" s="131">
        <v>63.691131474367623</v>
      </c>
      <c r="K45" s="131">
        <v>63.558408494765729</v>
      </c>
      <c r="L45" s="131">
        <v>63.443586454313518</v>
      </c>
      <c r="M45" s="131">
        <v>63.299980324787931</v>
      </c>
      <c r="N45" s="131">
        <v>63.110997024615614</v>
      </c>
      <c r="O45" s="131">
        <v>62.888516746188813</v>
      </c>
      <c r="P45" s="131">
        <v>62.590238961416077</v>
      </c>
      <c r="Q45" s="131">
        <v>62.281085417841673</v>
      </c>
      <c r="R45" s="131">
        <v>61.966947175712725</v>
      </c>
      <c r="S45" s="131">
        <v>61.622545385938054</v>
      </c>
      <c r="T45" s="131">
        <v>61.343136136991426</v>
      </c>
      <c r="U45" s="131">
        <v>61.076085678313838</v>
      </c>
      <c r="V45" s="131">
        <v>60.773769256541364</v>
      </c>
      <c r="W45" s="131">
        <v>60.468634461350575</v>
      </c>
      <c r="X45" s="131">
        <v>60.15359006893344</v>
      </c>
      <c r="Y45" s="131">
        <v>59.818679833450737</v>
      </c>
      <c r="Z45" s="131">
        <v>59.463732301961528</v>
      </c>
      <c r="AA45" s="131">
        <v>59.073934958641061</v>
      </c>
      <c r="AB45" s="131">
        <v>58.64882484007704</v>
      </c>
      <c r="AC45" s="131">
        <v>58.104657301183806</v>
      </c>
      <c r="AD45" s="279">
        <v>57.524425523586146</v>
      </c>
    </row>
    <row r="46" spans="2:30">
      <c r="B46" s="286" t="s">
        <v>50</v>
      </c>
      <c r="C46" s="131">
        <v>20.007356649455655</v>
      </c>
      <c r="D46" s="131">
        <v>20.339784142921545</v>
      </c>
      <c r="E46" s="131">
        <v>20.739240025863214</v>
      </c>
      <c r="F46" s="131">
        <v>21.337647241490963</v>
      </c>
      <c r="G46" s="131">
        <v>21.993328974859295</v>
      </c>
      <c r="H46" s="131">
        <v>22.61318518063095</v>
      </c>
      <c r="I46" s="131">
        <v>23.173854417117262</v>
      </c>
      <c r="J46" s="131">
        <v>23.704543920589025</v>
      </c>
      <c r="K46" s="131">
        <v>24.202045306605296</v>
      </c>
      <c r="L46" s="131">
        <v>24.707217168100705</v>
      </c>
      <c r="M46" s="131">
        <v>25.208307949469933</v>
      </c>
      <c r="N46" s="131">
        <v>25.725284039211783</v>
      </c>
      <c r="O46" s="131">
        <v>26.222644999092026</v>
      </c>
      <c r="P46" s="131">
        <v>26.745900055057898</v>
      </c>
      <c r="Q46" s="131">
        <v>27.278492549893247</v>
      </c>
      <c r="R46" s="131">
        <v>27.756723719699337</v>
      </c>
      <c r="S46" s="131">
        <v>28.177826316956931</v>
      </c>
      <c r="T46" s="131">
        <v>28.585913244274618</v>
      </c>
      <c r="U46" s="131">
        <v>28.981531136335558</v>
      </c>
      <c r="V46" s="131">
        <v>29.387879868189554</v>
      </c>
      <c r="W46" s="131">
        <v>29.781848487025208</v>
      </c>
      <c r="X46" s="131">
        <v>30.161974308250127</v>
      </c>
      <c r="Y46" s="131">
        <v>30.537469741231522</v>
      </c>
      <c r="Z46" s="131">
        <v>30.912032219044981</v>
      </c>
      <c r="AA46" s="131">
        <v>31.30144657151784</v>
      </c>
      <c r="AB46" s="131">
        <v>31.710838971447821</v>
      </c>
      <c r="AC46" s="131">
        <v>32.232050441660235</v>
      </c>
      <c r="AD46" s="279">
        <v>32.781716334281029</v>
      </c>
    </row>
    <row r="47" spans="2:30">
      <c r="B47" s="285" t="s">
        <v>51</v>
      </c>
      <c r="C47" s="133">
        <v>44.994</v>
      </c>
      <c r="D47" s="133">
        <v>25.890999999999998</v>
      </c>
      <c r="E47" s="133">
        <v>-2.4209999999999998</v>
      </c>
      <c r="F47" s="133">
        <v>-5.8390000000000004</v>
      </c>
      <c r="G47" s="133">
        <v>-9.6980000000000004</v>
      </c>
      <c r="H47" s="133">
        <v>-8.9710000000000001</v>
      </c>
      <c r="I47" s="133">
        <v>-8.2889999999999997</v>
      </c>
      <c r="J47" s="133">
        <v>-7.7249999999999996</v>
      </c>
      <c r="K47" s="133">
        <v>-6.9770000000000003</v>
      </c>
      <c r="L47" s="133">
        <v>-6.1539999999999999</v>
      </c>
      <c r="M47" s="133">
        <v>-5.3840000000000003</v>
      </c>
      <c r="N47" s="133">
        <v>-2.0249999999999999</v>
      </c>
      <c r="O47" s="133">
        <v>-1.4870000000000001</v>
      </c>
      <c r="P47" s="133">
        <v>-1.181</v>
      </c>
      <c r="Q47" s="133">
        <v>-0.88300000000000001</v>
      </c>
      <c r="R47" s="133">
        <v>-1.0249999999999999</v>
      </c>
      <c r="S47" s="133">
        <v>-0.78</v>
      </c>
      <c r="T47" s="133">
        <v>-0.497</v>
      </c>
      <c r="U47" s="133">
        <v>-0.159</v>
      </c>
      <c r="V47" s="133">
        <v>0.13300000000000001</v>
      </c>
      <c r="W47" s="133">
        <v>0.42599999999999999</v>
      </c>
      <c r="X47" s="133">
        <v>0.71599999999999997</v>
      </c>
      <c r="Y47" s="133">
        <v>1.0109999999999999</v>
      </c>
      <c r="Z47" s="133">
        <v>1.337</v>
      </c>
      <c r="AA47" s="133">
        <v>1.6639999999999999</v>
      </c>
      <c r="AB47" s="133">
        <v>2.1720000000000002</v>
      </c>
      <c r="AC47" s="133">
        <v>2.4820000000000002</v>
      </c>
      <c r="AD47" s="282">
        <v>2.8130000000000002</v>
      </c>
    </row>
    <row r="49" spans="2:30" ht="17.399999999999999" customHeight="1">
      <c r="B49" s="498" t="s">
        <v>233</v>
      </c>
      <c r="C49" s="498"/>
      <c r="D49" s="498"/>
      <c r="E49" s="498"/>
      <c r="F49" s="498"/>
      <c r="G49" s="498"/>
      <c r="H49" s="498"/>
      <c r="I49" s="498"/>
    </row>
    <row r="50" spans="2:30" ht="27" customHeight="1" thickBot="1">
      <c r="B50" s="497" t="s">
        <v>54</v>
      </c>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row>
  </sheetData>
  <mergeCells count="10">
    <mergeCell ref="B50:AD50"/>
    <mergeCell ref="B49:I49"/>
    <mergeCell ref="B5:B6"/>
    <mergeCell ref="B3:AD3"/>
    <mergeCell ref="H5:AD5"/>
    <mergeCell ref="B7:AD7"/>
    <mergeCell ref="B24:AD24"/>
    <mergeCell ref="B36:AD36"/>
    <mergeCell ref="D5:G5"/>
    <mergeCell ref="C5:C6"/>
  </mergeCells>
  <hyperlinks>
    <hyperlink ref="A1" location="Turinys!A1" display="↖ atgal į turinį" xr:uid="{E7212AA4-5845-4F0E-9A2A-1819267F9E7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6CEBF-5497-438C-8B9F-FA60C4E13C0F}">
  <sheetPr>
    <tabColor theme="7" tint="0.79998168889431442"/>
  </sheetPr>
  <dimension ref="A1:H26"/>
  <sheetViews>
    <sheetView showGridLines="0" showRowColHeaders="0" workbookViewId="0">
      <selection sqref="A1:B1"/>
    </sheetView>
  </sheetViews>
  <sheetFormatPr defaultRowHeight="13.8"/>
  <cols>
    <col min="1" max="1" width="8.796875" style="27"/>
    <col min="2" max="2" width="32.69921875" style="297" customWidth="1"/>
    <col min="3" max="3" width="8.796875" style="297"/>
    <col min="4" max="4" width="40.59765625" style="297" customWidth="1"/>
    <col min="5" max="5" width="8.796875" style="297"/>
    <col min="6" max="6" width="24.59765625" style="297" customWidth="1"/>
    <col min="7" max="7" width="8.796875" style="297"/>
    <col min="8" max="8" width="24.19921875" style="297" customWidth="1"/>
    <col min="9" max="16384" width="8.796875" style="27"/>
  </cols>
  <sheetData>
    <row r="1" spans="1:8" ht="27.6" customHeight="1">
      <c r="A1" s="514" t="s">
        <v>0</v>
      </c>
      <c r="B1" s="514"/>
      <c r="C1" s="325"/>
      <c r="D1" s="325"/>
      <c r="E1" s="325"/>
      <c r="F1" s="325"/>
      <c r="G1" s="325"/>
      <c r="H1" s="325"/>
    </row>
    <row r="2" spans="1:8" ht="14.4" thickBot="1">
      <c r="A2" s="326"/>
      <c r="B2" s="325"/>
      <c r="C2" s="325"/>
      <c r="D2" s="325"/>
      <c r="E2" s="325"/>
      <c r="F2" s="325"/>
      <c r="G2" s="325"/>
      <c r="H2" s="325"/>
    </row>
    <row r="3" spans="1:8" ht="23.4" customHeight="1">
      <c r="A3" s="327"/>
      <c r="B3" s="512" t="s">
        <v>347</v>
      </c>
      <c r="C3" s="512"/>
      <c r="D3" s="512"/>
      <c r="E3" s="512"/>
      <c r="F3" s="512"/>
      <c r="G3" s="512"/>
      <c r="H3" s="512"/>
    </row>
    <row r="5" spans="1:8" ht="23.4" customHeight="1">
      <c r="B5" s="513" t="s">
        <v>264</v>
      </c>
      <c r="C5" s="513"/>
      <c r="D5" s="513"/>
      <c r="E5" s="513"/>
      <c r="F5" s="513"/>
      <c r="G5" s="513"/>
      <c r="H5" s="513"/>
    </row>
    <row r="6" spans="1:8" ht="34.799999999999997" customHeight="1">
      <c r="B6" s="295" t="s">
        <v>234</v>
      </c>
      <c r="C6" s="296" t="s">
        <v>235</v>
      </c>
      <c r="D6" s="295" t="s">
        <v>236</v>
      </c>
      <c r="E6" s="296" t="s">
        <v>235</v>
      </c>
      <c r="F6" s="295">
        <v>12</v>
      </c>
      <c r="G6" s="296" t="s">
        <v>237</v>
      </c>
      <c r="H6" s="295" t="s">
        <v>238</v>
      </c>
    </row>
    <row r="7" spans="1:8" ht="22.8" customHeight="1">
      <c r="B7" s="511" t="s">
        <v>239</v>
      </c>
      <c r="C7" s="511"/>
      <c r="D7" s="511"/>
      <c r="E7" s="511"/>
      <c r="F7" s="511"/>
      <c r="G7" s="511"/>
      <c r="H7" s="511"/>
    </row>
    <row r="9" spans="1:8" ht="19.8" customHeight="1">
      <c r="B9" s="513" t="s">
        <v>260</v>
      </c>
      <c r="C9" s="513"/>
      <c r="D9" s="513"/>
      <c r="E9" s="513"/>
      <c r="F9" s="513"/>
    </row>
    <row r="10" spans="1:8" ht="26.4">
      <c r="B10" s="295" t="s">
        <v>151</v>
      </c>
      <c r="C10" s="296" t="s">
        <v>235</v>
      </c>
      <c r="D10" s="295" t="s">
        <v>240</v>
      </c>
      <c r="E10" s="296" t="s">
        <v>237</v>
      </c>
      <c r="F10" s="295" t="s">
        <v>241</v>
      </c>
    </row>
    <row r="11" spans="1:8" ht="22.2" customHeight="1">
      <c r="B11" s="511" t="s">
        <v>239</v>
      </c>
      <c r="C11" s="511"/>
      <c r="D11" s="511"/>
      <c r="E11" s="511"/>
      <c r="F11" s="511"/>
    </row>
    <row r="13" spans="1:8" ht="19.8" customHeight="1">
      <c r="B13" s="513" t="s">
        <v>263</v>
      </c>
      <c r="C13" s="513"/>
      <c r="D13" s="513"/>
      <c r="E13" s="513"/>
      <c r="F13" s="513"/>
    </row>
    <row r="14" spans="1:8" ht="26.4">
      <c r="B14" s="295" t="s">
        <v>242</v>
      </c>
      <c r="C14" s="296" t="s">
        <v>235</v>
      </c>
      <c r="D14" s="295" t="s">
        <v>243</v>
      </c>
      <c r="E14" s="296" t="s">
        <v>237</v>
      </c>
      <c r="F14" s="295" t="s">
        <v>244</v>
      </c>
    </row>
    <row r="15" spans="1:8" ht="19.8" customHeight="1">
      <c r="B15" s="511" t="s">
        <v>239</v>
      </c>
      <c r="C15" s="511"/>
      <c r="D15" s="511"/>
      <c r="E15" s="511"/>
      <c r="F15" s="511"/>
    </row>
    <row r="17" spans="2:8" ht="22.2" customHeight="1">
      <c r="B17" s="513" t="s">
        <v>262</v>
      </c>
      <c r="C17" s="513"/>
      <c r="D17" s="513"/>
      <c r="E17" s="513"/>
      <c r="F17" s="513"/>
    </row>
    <row r="18" spans="2:8" ht="26.4">
      <c r="B18" s="295" t="s">
        <v>245</v>
      </c>
      <c r="C18" s="296" t="s">
        <v>235</v>
      </c>
      <c r="D18" s="295" t="s">
        <v>246</v>
      </c>
      <c r="E18" s="296" t="s">
        <v>237</v>
      </c>
      <c r="F18" s="295" t="s">
        <v>247</v>
      </c>
    </row>
    <row r="19" spans="2:8" ht="18.600000000000001" customHeight="1">
      <c r="B19" s="511" t="s">
        <v>239</v>
      </c>
      <c r="C19" s="511"/>
      <c r="D19" s="511"/>
      <c r="E19" s="511"/>
      <c r="F19" s="511"/>
    </row>
    <row r="21" spans="2:8" ht="26.4" customHeight="1">
      <c r="B21" s="513" t="s">
        <v>261</v>
      </c>
      <c r="C21" s="513"/>
      <c r="D21" s="513"/>
      <c r="E21" s="513"/>
      <c r="F21" s="513"/>
    </row>
    <row r="22" spans="2:8" ht="39.6">
      <c r="B22" s="295" t="s">
        <v>248</v>
      </c>
      <c r="C22" s="296" t="s">
        <v>235</v>
      </c>
      <c r="D22" s="295" t="s">
        <v>249</v>
      </c>
      <c r="E22" s="296" t="s">
        <v>237</v>
      </c>
      <c r="F22" s="295" t="s">
        <v>250</v>
      </c>
    </row>
    <row r="23" spans="2:8" ht="19.2" customHeight="1">
      <c r="B23" s="511" t="s">
        <v>239</v>
      </c>
      <c r="C23" s="511"/>
      <c r="D23" s="511"/>
      <c r="E23" s="511"/>
      <c r="F23" s="511"/>
    </row>
    <row r="26" spans="2:8" ht="14.4" thickBot="1">
      <c r="B26" s="276"/>
      <c r="C26" s="276"/>
      <c r="D26" s="276"/>
      <c r="E26" s="276"/>
      <c r="F26" s="276"/>
      <c r="G26" s="276"/>
      <c r="H26" s="276"/>
    </row>
  </sheetData>
  <mergeCells count="12">
    <mergeCell ref="B23:F23"/>
    <mergeCell ref="B3:H3"/>
    <mergeCell ref="B9:F9"/>
    <mergeCell ref="A1:B1"/>
    <mergeCell ref="B21:F21"/>
    <mergeCell ref="B17:F17"/>
    <mergeCell ref="B13:F13"/>
    <mergeCell ref="B7:H7"/>
    <mergeCell ref="B5:H5"/>
    <mergeCell ref="B11:F11"/>
    <mergeCell ref="B15:F15"/>
    <mergeCell ref="B19:F19"/>
  </mergeCells>
  <hyperlinks>
    <hyperlink ref="A1" location="Turinys!A1" display="↖ atgal į turinį" xr:uid="{98E606E2-4D2C-45D2-A9D1-94A7F47D0DC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76523-378A-4167-8694-C933D76B40AB}">
  <sheetPr>
    <tabColor theme="7" tint="0.79998168889431442"/>
  </sheetPr>
  <dimension ref="A1:AJ64"/>
  <sheetViews>
    <sheetView showGridLines="0" showRowColHeaders="0" topLeftCell="A50" zoomScaleNormal="100" workbookViewId="0"/>
  </sheetViews>
  <sheetFormatPr defaultRowHeight="13.8"/>
  <cols>
    <col min="2" max="2" width="29.59765625" customWidth="1"/>
    <col min="3" max="30" width="9.3984375" style="431" bestFit="1" customWidth="1"/>
  </cols>
  <sheetData>
    <row r="1" spans="1:30">
      <c r="A1" s="66" t="s">
        <v>0</v>
      </c>
      <c r="B1" s="23"/>
    </row>
    <row r="2" spans="1:30" ht="14.4" thickBot="1">
      <c r="A2" s="22"/>
      <c r="B2" s="22"/>
    </row>
    <row r="3" spans="1:30" ht="28.2" customHeight="1">
      <c r="B3" s="515" t="s">
        <v>251</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row>
    <row r="4" spans="1:30">
      <c r="B4" s="525" t="s">
        <v>148</v>
      </c>
      <c r="C4" s="527">
        <v>2023</v>
      </c>
      <c r="D4" s="523" t="s">
        <v>44</v>
      </c>
      <c r="E4" s="523"/>
      <c r="F4" s="523"/>
      <c r="G4" s="523"/>
      <c r="H4" s="523" t="s">
        <v>45</v>
      </c>
      <c r="I4" s="523"/>
      <c r="J4" s="523"/>
      <c r="K4" s="523"/>
      <c r="L4" s="523"/>
      <c r="M4" s="523"/>
      <c r="N4" s="523"/>
      <c r="O4" s="523"/>
      <c r="P4" s="523"/>
      <c r="Q4" s="523"/>
      <c r="R4" s="523"/>
      <c r="S4" s="523"/>
      <c r="T4" s="523"/>
      <c r="U4" s="523"/>
      <c r="V4" s="523"/>
      <c r="W4" s="523"/>
      <c r="X4" s="523"/>
      <c r="Y4" s="523"/>
      <c r="Z4" s="523"/>
      <c r="AA4" s="523"/>
      <c r="AB4" s="523"/>
      <c r="AC4" s="523"/>
      <c r="AD4" s="524"/>
    </row>
    <row r="5" spans="1:30">
      <c r="B5" s="526"/>
      <c r="C5" s="528"/>
      <c r="D5" s="429">
        <v>2024</v>
      </c>
      <c r="E5" s="429">
        <v>2025</v>
      </c>
      <c r="F5" s="429">
        <v>2026</v>
      </c>
      <c r="G5" s="429">
        <v>2027</v>
      </c>
      <c r="H5" s="429">
        <v>2028</v>
      </c>
      <c r="I5" s="429">
        <v>2029</v>
      </c>
      <c r="J5" s="429">
        <v>2030</v>
      </c>
      <c r="K5" s="429">
        <v>2031</v>
      </c>
      <c r="L5" s="429">
        <v>2032</v>
      </c>
      <c r="M5" s="429">
        <v>2033</v>
      </c>
      <c r="N5" s="429">
        <v>2034</v>
      </c>
      <c r="O5" s="429">
        <v>2035</v>
      </c>
      <c r="P5" s="429">
        <v>2036</v>
      </c>
      <c r="Q5" s="429">
        <v>2037</v>
      </c>
      <c r="R5" s="429">
        <v>2038</v>
      </c>
      <c r="S5" s="429">
        <v>2039</v>
      </c>
      <c r="T5" s="429">
        <v>2040</v>
      </c>
      <c r="U5" s="429">
        <v>2041</v>
      </c>
      <c r="V5" s="429">
        <v>2042</v>
      </c>
      <c r="W5" s="429">
        <v>2043</v>
      </c>
      <c r="X5" s="429">
        <v>2044</v>
      </c>
      <c r="Y5" s="429">
        <v>2045</v>
      </c>
      <c r="Z5" s="429">
        <v>2046</v>
      </c>
      <c r="AA5" s="429">
        <v>2047</v>
      </c>
      <c r="AB5" s="429">
        <v>2048</v>
      </c>
      <c r="AC5" s="429">
        <v>2049</v>
      </c>
      <c r="AD5" s="430">
        <v>2050</v>
      </c>
    </row>
    <row r="6" spans="1:30">
      <c r="B6" s="517" t="s">
        <v>46</v>
      </c>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9"/>
    </row>
    <row r="7" spans="1:30">
      <c r="B7" s="423" t="s">
        <v>89</v>
      </c>
      <c r="C7" s="432">
        <v>37.614358029733481</v>
      </c>
      <c r="D7" s="432">
        <v>38.65974863093416</v>
      </c>
      <c r="E7" s="432">
        <v>39.623126733942705</v>
      </c>
      <c r="F7" s="432">
        <v>39.952092924182352</v>
      </c>
      <c r="G7" s="432">
        <v>39.711942000674419</v>
      </c>
      <c r="H7" s="432">
        <v>39.715048210966422</v>
      </c>
      <c r="I7" s="432">
        <v>39.722483680136826</v>
      </c>
      <c r="J7" s="432">
        <v>39.732117834094588</v>
      </c>
      <c r="K7" s="432">
        <v>39.740829686398676</v>
      </c>
      <c r="L7" s="432">
        <v>39.746614839614502</v>
      </c>
      <c r="M7" s="432">
        <v>39.749987856708927</v>
      </c>
      <c r="N7" s="432">
        <v>39.751049334878509</v>
      </c>
      <c r="O7" s="432">
        <v>39.74987235465121</v>
      </c>
      <c r="P7" s="432">
        <v>39.746527478564992</v>
      </c>
      <c r="Q7" s="432">
        <v>39.741081732621858</v>
      </c>
      <c r="R7" s="432">
        <v>39.733598186776689</v>
      </c>
      <c r="S7" s="432">
        <v>39.724136164272387</v>
      </c>
      <c r="T7" s="432">
        <v>39.712752036110572</v>
      </c>
      <c r="U7" s="432">
        <v>39.699499833163571</v>
      </c>
      <c r="V7" s="432">
        <v>39.684431280244944</v>
      </c>
      <c r="W7" s="432">
        <v>39.667595502194061</v>
      </c>
      <c r="X7" s="432">
        <v>39.649038766832142</v>
      </c>
      <c r="Y7" s="432">
        <v>39.628804295575598</v>
      </c>
      <c r="Z7" s="432">
        <v>39.606932161299262</v>
      </c>
      <c r="AA7" s="432">
        <v>39.583459340474207</v>
      </c>
      <c r="AB7" s="432">
        <v>39.558419925927936</v>
      </c>
      <c r="AC7" s="432">
        <v>39.531845425148582</v>
      </c>
      <c r="AD7" s="433">
        <v>39.503765093881334</v>
      </c>
    </row>
    <row r="8" spans="1:30">
      <c r="B8" s="291" t="s">
        <v>252</v>
      </c>
      <c r="C8" s="434">
        <v>22.3034123206948</v>
      </c>
      <c r="D8" s="434">
        <v>22.794529429493867</v>
      </c>
      <c r="E8" s="434">
        <v>23.122785459563168</v>
      </c>
      <c r="F8" s="434">
        <v>23.511639755930329</v>
      </c>
      <c r="G8" s="434">
        <v>23.783416059692584</v>
      </c>
      <c r="H8" s="434">
        <v>23.783416059692584</v>
      </c>
      <c r="I8" s="434">
        <v>23.783416059692584</v>
      </c>
      <c r="J8" s="434">
        <v>23.783416059692584</v>
      </c>
      <c r="K8" s="434">
        <v>23.783416059692584</v>
      </c>
      <c r="L8" s="434">
        <v>23.783416059692584</v>
      </c>
      <c r="M8" s="434">
        <v>23.783416059692584</v>
      </c>
      <c r="N8" s="434">
        <v>23.783416059692584</v>
      </c>
      <c r="O8" s="434">
        <v>23.783416059692584</v>
      </c>
      <c r="P8" s="434">
        <v>23.783416059692584</v>
      </c>
      <c r="Q8" s="434">
        <v>23.783416059692584</v>
      </c>
      <c r="R8" s="434">
        <v>23.783416059692584</v>
      </c>
      <c r="S8" s="434">
        <v>23.783416059692584</v>
      </c>
      <c r="T8" s="434">
        <v>23.783416059692584</v>
      </c>
      <c r="U8" s="434">
        <v>23.783416059692584</v>
      </c>
      <c r="V8" s="434">
        <v>23.783416059692584</v>
      </c>
      <c r="W8" s="434">
        <v>23.783416059692584</v>
      </c>
      <c r="X8" s="434">
        <v>23.783416059692584</v>
      </c>
      <c r="Y8" s="434">
        <v>23.783416059692584</v>
      </c>
      <c r="Z8" s="434">
        <v>23.783416059692584</v>
      </c>
      <c r="AA8" s="434">
        <v>23.783416059692584</v>
      </c>
      <c r="AB8" s="434">
        <v>23.783416059692584</v>
      </c>
      <c r="AC8" s="434">
        <v>23.783416059692584</v>
      </c>
      <c r="AD8" s="435">
        <v>23.783416059692584</v>
      </c>
    </row>
    <row r="9" spans="1:30">
      <c r="B9" s="291" t="s">
        <v>253</v>
      </c>
      <c r="C9" s="434">
        <v>10.812757167345964</v>
      </c>
      <c r="D9" s="434">
        <v>11.350422168811715</v>
      </c>
      <c r="E9" s="434">
        <v>11.69234389246995</v>
      </c>
      <c r="F9" s="434">
        <v>11.861539045416967</v>
      </c>
      <c r="G9" s="434">
        <v>11.945767088234643</v>
      </c>
      <c r="H9" s="434">
        <v>11.948873298526648</v>
      </c>
      <c r="I9" s="434">
        <v>11.956308767697056</v>
      </c>
      <c r="J9" s="434">
        <v>11.965942921654813</v>
      </c>
      <c r="K9" s="434">
        <v>11.974654773958903</v>
      </c>
      <c r="L9" s="434">
        <v>11.980439927174729</v>
      </c>
      <c r="M9" s="434">
        <v>11.983812944269154</v>
      </c>
      <c r="N9" s="434">
        <v>11.984874422438732</v>
      </c>
      <c r="O9" s="434">
        <v>11.98369744221144</v>
      </c>
      <c r="P9" s="434">
        <v>11.980352566125223</v>
      </c>
      <c r="Q9" s="434">
        <v>11.974906820182088</v>
      </c>
      <c r="R9" s="434">
        <v>11.967423274336916</v>
      </c>
      <c r="S9" s="434">
        <v>11.957961251832614</v>
      </c>
      <c r="T9" s="434">
        <v>11.946577123670799</v>
      </c>
      <c r="U9" s="434">
        <v>11.933324920723798</v>
      </c>
      <c r="V9" s="434">
        <v>11.918256367805171</v>
      </c>
      <c r="W9" s="434">
        <v>11.90142058975429</v>
      </c>
      <c r="X9" s="434">
        <v>11.882863854392369</v>
      </c>
      <c r="Y9" s="434">
        <v>11.862629383135824</v>
      </c>
      <c r="Z9" s="434">
        <v>11.840757248859486</v>
      </c>
      <c r="AA9" s="434">
        <v>11.817284428034434</v>
      </c>
      <c r="AB9" s="434">
        <v>11.792245013488165</v>
      </c>
      <c r="AC9" s="434">
        <v>11.765670512708809</v>
      </c>
      <c r="AD9" s="435">
        <v>11.737590181441565</v>
      </c>
    </row>
    <row r="10" spans="1:30">
      <c r="B10" s="291" t="s">
        <v>254</v>
      </c>
      <c r="C10" s="434">
        <v>0.73755664280098121</v>
      </c>
      <c r="D10" s="434">
        <v>0.67494825993119889</v>
      </c>
      <c r="E10" s="434">
        <v>0.58845026925167221</v>
      </c>
      <c r="F10" s="434">
        <v>0.61110383532768031</v>
      </c>
      <c r="G10" s="434">
        <v>0.53900464659119907</v>
      </c>
      <c r="H10" s="434">
        <v>0.53900464659119907</v>
      </c>
      <c r="I10" s="434">
        <v>0.53900464659119907</v>
      </c>
      <c r="J10" s="434">
        <v>0.53900464659119907</v>
      </c>
      <c r="K10" s="434">
        <v>0.53900464659119907</v>
      </c>
      <c r="L10" s="434">
        <v>0.53900464659119907</v>
      </c>
      <c r="M10" s="434">
        <v>0.53900464659119907</v>
      </c>
      <c r="N10" s="434">
        <v>0.53900464659119907</v>
      </c>
      <c r="O10" s="434">
        <v>0.53900464659119907</v>
      </c>
      <c r="P10" s="434">
        <v>0.53900464659119907</v>
      </c>
      <c r="Q10" s="434">
        <v>0.53900464659119907</v>
      </c>
      <c r="R10" s="434">
        <v>0.53900464659119907</v>
      </c>
      <c r="S10" s="434">
        <v>0.53900464659119907</v>
      </c>
      <c r="T10" s="434">
        <v>0.53900464659119907</v>
      </c>
      <c r="U10" s="434">
        <v>0.53900464659119907</v>
      </c>
      <c r="V10" s="434">
        <v>0.53900464659119907</v>
      </c>
      <c r="W10" s="434">
        <v>0.53900464659119907</v>
      </c>
      <c r="X10" s="434">
        <v>0.53900464659119907</v>
      </c>
      <c r="Y10" s="434">
        <v>0.53900464659119907</v>
      </c>
      <c r="Z10" s="434">
        <v>0.53900464659119907</v>
      </c>
      <c r="AA10" s="434">
        <v>0.53900464659119907</v>
      </c>
      <c r="AB10" s="434">
        <v>0.53900464659119907</v>
      </c>
      <c r="AC10" s="434">
        <v>0.53900464659119907</v>
      </c>
      <c r="AD10" s="435">
        <v>0.53900464659119907</v>
      </c>
    </row>
    <row r="11" spans="1:30">
      <c r="B11" s="291" t="s">
        <v>255</v>
      </c>
      <c r="C11" s="434">
        <v>3.7606318988917322</v>
      </c>
      <c r="D11" s="434">
        <v>3.8398487726973762</v>
      </c>
      <c r="E11" s="434">
        <v>4.2195471126579109</v>
      </c>
      <c r="F11" s="434">
        <v>3.9678102875073726</v>
      </c>
      <c r="G11" s="434">
        <v>3.4437542061559858</v>
      </c>
      <c r="H11" s="434">
        <v>3.4437542061559858</v>
      </c>
      <c r="I11" s="434">
        <v>3.4437542061559858</v>
      </c>
      <c r="J11" s="434">
        <v>3.4437542061559858</v>
      </c>
      <c r="K11" s="434">
        <v>3.4437542061559858</v>
      </c>
      <c r="L11" s="434">
        <v>3.4437542061559858</v>
      </c>
      <c r="M11" s="434">
        <v>3.4437542061559858</v>
      </c>
      <c r="N11" s="434">
        <v>3.4437542061559858</v>
      </c>
      <c r="O11" s="434">
        <v>3.4437542061559858</v>
      </c>
      <c r="P11" s="434">
        <v>3.4437542061559858</v>
      </c>
      <c r="Q11" s="434">
        <v>3.4437542061559858</v>
      </c>
      <c r="R11" s="434">
        <v>3.4437542061559858</v>
      </c>
      <c r="S11" s="434">
        <v>3.4437542061559858</v>
      </c>
      <c r="T11" s="434">
        <v>3.4437542061559858</v>
      </c>
      <c r="U11" s="434">
        <v>3.4437542061559858</v>
      </c>
      <c r="V11" s="434">
        <v>3.4437542061559858</v>
      </c>
      <c r="W11" s="434">
        <v>3.4437542061559858</v>
      </c>
      <c r="X11" s="434">
        <v>3.4437542061559858</v>
      </c>
      <c r="Y11" s="434">
        <v>3.4437542061559858</v>
      </c>
      <c r="Z11" s="434">
        <v>3.4437542061559858</v>
      </c>
      <c r="AA11" s="434">
        <v>3.4437542061559858</v>
      </c>
      <c r="AB11" s="434">
        <v>3.4437542061559858</v>
      </c>
      <c r="AC11" s="434">
        <v>3.4437542061559858</v>
      </c>
      <c r="AD11" s="435">
        <v>3.4437542061559858</v>
      </c>
    </row>
    <row r="12" spans="1:30">
      <c r="B12" s="422" t="s">
        <v>90</v>
      </c>
      <c r="C12" s="436">
        <v>38.316617629490089</v>
      </c>
      <c r="D12" s="436">
        <v>40.422032299039209</v>
      </c>
      <c r="E12" s="436">
        <v>42.670730759571384</v>
      </c>
      <c r="F12" s="436">
        <v>43.108191203544237</v>
      </c>
      <c r="G12" s="436">
        <v>42.71597222306476</v>
      </c>
      <c r="H12" s="436">
        <v>42.581368333395972</v>
      </c>
      <c r="I12" s="436">
        <v>42.498702282548351</v>
      </c>
      <c r="J12" s="436">
        <v>42.383406186123807</v>
      </c>
      <c r="K12" s="436">
        <v>42.240738946166459</v>
      </c>
      <c r="L12" s="436">
        <v>42.114640817812614</v>
      </c>
      <c r="M12" s="436">
        <v>42.232585116264232</v>
      </c>
      <c r="N12" s="436">
        <v>42.355057890235415</v>
      </c>
      <c r="O12" s="436">
        <v>42.480276568675748</v>
      </c>
      <c r="P12" s="436">
        <v>42.622707792890374</v>
      </c>
      <c r="Q12" s="436">
        <v>42.773226470431723</v>
      </c>
      <c r="R12" s="436">
        <v>42.915090930137481</v>
      </c>
      <c r="S12" s="436">
        <v>43.044244621427787</v>
      </c>
      <c r="T12" s="436">
        <v>43.181044286317025</v>
      </c>
      <c r="U12" s="436">
        <v>43.322017473224541</v>
      </c>
      <c r="V12" s="436">
        <v>43.478520326187599</v>
      </c>
      <c r="W12" s="436">
        <v>43.650912882838249</v>
      </c>
      <c r="X12" s="436">
        <v>43.830817614714313</v>
      </c>
      <c r="Y12" s="436">
        <v>44.023535296190744</v>
      </c>
      <c r="Z12" s="436">
        <v>44.233328295838021</v>
      </c>
      <c r="AA12" s="436">
        <v>44.461512845878353</v>
      </c>
      <c r="AB12" s="436">
        <v>44.705329404984745</v>
      </c>
      <c r="AC12" s="436">
        <v>44.998637360725439</v>
      </c>
      <c r="AD12" s="437">
        <v>45.314556787257708</v>
      </c>
    </row>
    <row r="13" spans="1:30">
      <c r="B13" s="291" t="s">
        <v>256</v>
      </c>
      <c r="C13" s="434">
        <v>37.710569525825775</v>
      </c>
      <c r="D13" s="434">
        <v>39.688617709195924</v>
      </c>
      <c r="E13" s="434">
        <v>41.75662795858662</v>
      </c>
      <c r="F13" s="434">
        <v>41.951539986461242</v>
      </c>
      <c r="G13" s="434">
        <v>41.284213850059857</v>
      </c>
      <c r="H13" s="434">
        <v>41.224691791505052</v>
      </c>
      <c r="I13" s="434">
        <v>41.136436281955312</v>
      </c>
      <c r="J13" s="434">
        <v>41.015194378521713</v>
      </c>
      <c r="K13" s="434">
        <v>40.867408110707203</v>
      </c>
      <c r="L13" s="434">
        <v>40.738040272123172</v>
      </c>
      <c r="M13" s="434">
        <v>40.825634753601676</v>
      </c>
      <c r="N13" s="434">
        <v>40.912306909124595</v>
      </c>
      <c r="O13" s="434">
        <v>40.996167688324917</v>
      </c>
      <c r="P13" s="434">
        <v>41.091643898010304</v>
      </c>
      <c r="Q13" s="434">
        <v>41.18915411234839</v>
      </c>
      <c r="R13" s="434">
        <v>41.271775551963657</v>
      </c>
      <c r="S13" s="434">
        <v>41.335781373913136</v>
      </c>
      <c r="T13" s="434">
        <v>41.401966231655742</v>
      </c>
      <c r="U13" s="434">
        <v>41.466653987837319</v>
      </c>
      <c r="V13" s="434">
        <v>41.540901344509791</v>
      </c>
      <c r="W13" s="434">
        <v>41.624498932527317</v>
      </c>
      <c r="X13" s="434">
        <v>41.7083915008416</v>
      </c>
      <c r="Y13" s="434">
        <v>41.7974695324979</v>
      </c>
      <c r="Z13" s="434">
        <v>41.895394800750644</v>
      </c>
      <c r="AA13" s="434">
        <v>42.002732246160889</v>
      </c>
      <c r="AB13" s="434">
        <v>42.115926052920969</v>
      </c>
      <c r="AC13" s="434">
        <v>42.268211020553153</v>
      </c>
      <c r="AD13" s="435">
        <v>42.430582435210624</v>
      </c>
    </row>
    <row r="14" spans="1:30">
      <c r="B14" s="422" t="s">
        <v>259</v>
      </c>
      <c r="C14" s="436">
        <v>16.881241636151984</v>
      </c>
      <c r="D14" s="436">
        <v>17.614200257974264</v>
      </c>
      <c r="E14" s="436">
        <v>18.369675109212722</v>
      </c>
      <c r="F14" s="436">
        <v>18.988928749684113</v>
      </c>
      <c r="G14" s="436">
        <v>19.571021013987661</v>
      </c>
      <c r="H14" s="436">
        <v>19.673929436337502</v>
      </c>
      <c r="I14" s="436">
        <v>19.748779508506143</v>
      </c>
      <c r="J14" s="436">
        <v>19.791321093488833</v>
      </c>
      <c r="K14" s="436">
        <v>19.807999038334625</v>
      </c>
      <c r="L14" s="436">
        <v>19.843778965911248</v>
      </c>
      <c r="M14" s="436">
        <v>19.931373447389738</v>
      </c>
      <c r="N14" s="436">
        <v>20.018045602912704</v>
      </c>
      <c r="O14" s="436">
        <v>20.101906382113015</v>
      </c>
      <c r="P14" s="436">
        <v>20.197382591798366</v>
      </c>
      <c r="Q14" s="436">
        <v>20.294892806136488</v>
      </c>
      <c r="R14" s="436">
        <v>20.377514245751772</v>
      </c>
      <c r="S14" s="436">
        <v>20.441520067701248</v>
      </c>
      <c r="T14" s="436">
        <v>20.507704925443818</v>
      </c>
      <c r="U14" s="436">
        <v>20.572392681625423</v>
      </c>
      <c r="V14" s="436">
        <v>20.646640038297857</v>
      </c>
      <c r="W14" s="436">
        <v>20.7302376263154</v>
      </c>
      <c r="X14" s="436">
        <v>20.814130194629691</v>
      </c>
      <c r="Y14" s="436">
        <v>20.903208226286004</v>
      </c>
      <c r="Z14" s="436">
        <v>21.001133494538738</v>
      </c>
      <c r="AA14" s="436">
        <v>21.108470939948973</v>
      </c>
      <c r="AB14" s="436">
        <v>21.221664746709006</v>
      </c>
      <c r="AC14" s="436">
        <v>21.373949714341208</v>
      </c>
      <c r="AD14" s="437">
        <v>21.536321128998718</v>
      </c>
    </row>
    <row r="15" spans="1:30">
      <c r="B15" s="292" t="s">
        <v>173</v>
      </c>
      <c r="C15" s="434">
        <v>5.5573801812013972</v>
      </c>
      <c r="D15" s="434">
        <v>5.9197696825467858</v>
      </c>
      <c r="E15" s="434">
        <v>6.3742509400702128</v>
      </c>
      <c r="F15" s="434">
        <v>6.8567836144184335</v>
      </c>
      <c r="G15" s="434">
        <v>7.3097124169782131</v>
      </c>
      <c r="H15" s="434">
        <v>7.3385801533740382</v>
      </c>
      <c r="I15" s="434">
        <v>7.4584983159517462</v>
      </c>
      <c r="J15" s="434">
        <v>7.5537823784410163</v>
      </c>
      <c r="K15" s="434">
        <v>7.6296174041096894</v>
      </c>
      <c r="L15" s="434">
        <v>7.710334370562391</v>
      </c>
      <c r="M15" s="434">
        <v>7.8115006984126367</v>
      </c>
      <c r="N15" s="434">
        <v>7.9067441989317668</v>
      </c>
      <c r="O15" s="434">
        <v>7.9955354366173594</v>
      </c>
      <c r="P15" s="434">
        <v>8.0869135007538429</v>
      </c>
      <c r="Q15" s="434">
        <v>8.1773266003835481</v>
      </c>
      <c r="R15" s="434">
        <v>8.2515561474501116</v>
      </c>
      <c r="S15" s="434">
        <v>8.3068041220757376</v>
      </c>
      <c r="T15" s="434">
        <v>8.3565563824134159</v>
      </c>
      <c r="U15" s="434">
        <v>8.4011688504184985</v>
      </c>
      <c r="V15" s="434">
        <v>8.4483042455773045</v>
      </c>
      <c r="W15" s="434">
        <v>8.4912749527867373</v>
      </c>
      <c r="X15" s="434">
        <v>8.5305050599086147</v>
      </c>
      <c r="Y15" s="434">
        <v>8.5682674808937414</v>
      </c>
      <c r="Z15" s="434">
        <v>8.6059978347678179</v>
      </c>
      <c r="AA15" s="434">
        <v>8.6485891609792702</v>
      </c>
      <c r="AB15" s="434">
        <v>8.69686199816962</v>
      </c>
      <c r="AC15" s="434">
        <v>8.778773582028105</v>
      </c>
      <c r="AD15" s="435">
        <v>8.8729275633487052</v>
      </c>
    </row>
    <row r="16" spans="1:30">
      <c r="B16" s="292" t="s">
        <v>91</v>
      </c>
      <c r="C16" s="434">
        <v>4.999348380820277</v>
      </c>
      <c r="D16" s="434">
        <v>4.9944652354064392</v>
      </c>
      <c r="E16" s="434">
        <v>5.0149545533362163</v>
      </c>
      <c r="F16" s="434">
        <v>5.0544674791140167</v>
      </c>
      <c r="G16" s="434">
        <v>5.098060114029515</v>
      </c>
      <c r="H16" s="434">
        <v>5.121690811282761</v>
      </c>
      <c r="I16" s="434">
        <v>5.1589356970531579</v>
      </c>
      <c r="J16" s="434">
        <v>5.1985824358880643</v>
      </c>
      <c r="K16" s="434">
        <v>5.2407028440918406</v>
      </c>
      <c r="L16" s="434">
        <v>5.2830963459875546</v>
      </c>
      <c r="M16" s="434">
        <v>5.3284218781616755</v>
      </c>
      <c r="N16" s="434">
        <v>5.3742857184452646</v>
      </c>
      <c r="O16" s="434">
        <v>5.4187418310840725</v>
      </c>
      <c r="P16" s="434">
        <v>5.4653459052180802</v>
      </c>
      <c r="Q16" s="434">
        <v>5.512860630314961</v>
      </c>
      <c r="R16" s="434">
        <v>5.5594213934477237</v>
      </c>
      <c r="S16" s="434">
        <v>5.6070200158044221</v>
      </c>
      <c r="T16" s="434">
        <v>5.6557096573760939</v>
      </c>
      <c r="U16" s="434">
        <v>5.7028709026644258</v>
      </c>
      <c r="V16" s="434">
        <v>5.7498573328936935</v>
      </c>
      <c r="W16" s="434">
        <v>5.7975126552926248</v>
      </c>
      <c r="X16" s="434">
        <v>5.8422642959945978</v>
      </c>
      <c r="Y16" s="434">
        <v>5.8860890594881878</v>
      </c>
      <c r="Z16" s="434">
        <v>5.9289631869454036</v>
      </c>
      <c r="AA16" s="434">
        <v>5.9690367507838733</v>
      </c>
      <c r="AB16" s="434">
        <v>6.0066013329588079</v>
      </c>
      <c r="AC16" s="434">
        <v>6.0426987004255963</v>
      </c>
      <c r="AD16" s="435">
        <v>6.0765782488954034</v>
      </c>
    </row>
    <row r="17" spans="2:36">
      <c r="B17" s="292" t="s">
        <v>92</v>
      </c>
      <c r="C17" s="434">
        <v>1.1395179900128238</v>
      </c>
      <c r="D17" s="434">
        <v>1.1628907220299105</v>
      </c>
      <c r="E17" s="434">
        <v>1.1748872507372887</v>
      </c>
      <c r="F17" s="434">
        <v>1.1865480660790599</v>
      </c>
      <c r="G17" s="434">
        <v>1.1997876382324886</v>
      </c>
      <c r="H17" s="434">
        <v>1.1985466651000454</v>
      </c>
      <c r="I17" s="434">
        <v>1.2002754073920463</v>
      </c>
      <c r="J17" s="434">
        <v>1.2024215499928594</v>
      </c>
      <c r="K17" s="434">
        <v>1.2071672892579921</v>
      </c>
      <c r="L17" s="434">
        <v>1.2119304546384946</v>
      </c>
      <c r="M17" s="434">
        <v>1.224351240798599</v>
      </c>
      <c r="N17" s="434">
        <v>1.2378557855255072</v>
      </c>
      <c r="O17" s="434">
        <v>1.2523300433688258</v>
      </c>
      <c r="P17" s="434">
        <v>1.2702661058796023</v>
      </c>
      <c r="Q17" s="434">
        <v>1.2891830429013327</v>
      </c>
      <c r="R17" s="434">
        <v>1.3088957324723316</v>
      </c>
      <c r="S17" s="434">
        <v>1.3290577856721821</v>
      </c>
      <c r="T17" s="434">
        <v>1.3514269021580387</v>
      </c>
      <c r="U17" s="434">
        <v>1.3736013956813393</v>
      </c>
      <c r="V17" s="434">
        <v>1.3962822085063959</v>
      </c>
      <c r="W17" s="434">
        <v>1.4203314359227597</v>
      </c>
      <c r="X17" s="434">
        <v>1.4442942718441909</v>
      </c>
      <c r="Y17" s="434">
        <v>1.4687244155804116</v>
      </c>
      <c r="Z17" s="434">
        <v>1.493456246649246</v>
      </c>
      <c r="AA17" s="434">
        <v>1.5177976389962229</v>
      </c>
      <c r="AB17" s="434">
        <v>1.5409343315396706</v>
      </c>
      <c r="AC17" s="434">
        <v>1.5634359615726765</v>
      </c>
      <c r="AD17" s="435">
        <v>1.5842339405588239</v>
      </c>
    </row>
    <row r="18" spans="2:36">
      <c r="B18" s="292" t="s">
        <v>93</v>
      </c>
      <c r="C18" s="434">
        <v>3.6984462864284868</v>
      </c>
      <c r="D18" s="434">
        <v>3.9892260011203868</v>
      </c>
      <c r="E18" s="434">
        <v>4.0634873555786353</v>
      </c>
      <c r="F18" s="434">
        <v>4.1890986792208231</v>
      </c>
      <c r="G18" s="434">
        <v>4.3067584623123514</v>
      </c>
      <c r="H18" s="434">
        <v>4.3829572145671261</v>
      </c>
      <c r="I18" s="434">
        <v>4.3346651463266044</v>
      </c>
      <c r="J18" s="434">
        <v>4.2793528591320751</v>
      </c>
      <c r="K18" s="434">
        <v>4.2109586277636897</v>
      </c>
      <c r="L18" s="434">
        <v>4.1556197067447425</v>
      </c>
      <c r="M18" s="434">
        <v>4.1191777866855688</v>
      </c>
      <c r="N18" s="434">
        <v>4.0829356856837213</v>
      </c>
      <c r="O18" s="434">
        <v>4.0513030562245245</v>
      </c>
      <c r="P18" s="434">
        <v>4.0211031069175833</v>
      </c>
      <c r="Q18" s="434">
        <v>3.9875420769178889</v>
      </c>
      <c r="R18" s="434">
        <v>3.9507929743585177</v>
      </c>
      <c r="S18" s="434">
        <v>3.9090106223394447</v>
      </c>
      <c r="T18" s="434">
        <v>3.8675461313332744</v>
      </c>
      <c r="U18" s="434">
        <v>3.8289346882025788</v>
      </c>
      <c r="V18" s="434">
        <v>3.7934848714530665</v>
      </c>
      <c r="W18" s="434">
        <v>3.7659543911814279</v>
      </c>
      <c r="X18" s="434">
        <v>3.746334285128051</v>
      </c>
      <c r="Y18" s="434">
        <v>3.7337855946818084</v>
      </c>
      <c r="Z18" s="434">
        <v>3.7307005989560937</v>
      </c>
      <c r="AA18" s="434">
        <v>3.7357229006092321</v>
      </c>
      <c r="AB18" s="434">
        <v>3.7451285638736955</v>
      </c>
      <c r="AC18" s="434">
        <v>3.7622812253563156</v>
      </c>
      <c r="AD18" s="435">
        <v>3.7841969967874265</v>
      </c>
    </row>
    <row r="19" spans="2:36">
      <c r="B19" s="292" t="s">
        <v>94</v>
      </c>
      <c r="C19" s="434">
        <v>0.87754055638441819</v>
      </c>
      <c r="D19" s="434">
        <v>0.93360926467642402</v>
      </c>
      <c r="E19" s="434">
        <v>1.1142147617013458</v>
      </c>
      <c r="F19" s="434">
        <v>1.0731975064338226</v>
      </c>
      <c r="G19" s="434">
        <v>1.0322041269393736</v>
      </c>
      <c r="H19" s="434">
        <v>1.0087085961660276</v>
      </c>
      <c r="I19" s="434">
        <v>0.98295200547350681</v>
      </c>
      <c r="J19" s="434">
        <v>0.957265469817839</v>
      </c>
      <c r="K19" s="434">
        <v>0.93307423548039692</v>
      </c>
      <c r="L19" s="434">
        <v>0.90899857191676903</v>
      </c>
      <c r="M19" s="434">
        <v>0.88583997340558351</v>
      </c>
      <c r="N19" s="434">
        <v>0.86202284377548277</v>
      </c>
      <c r="O19" s="434">
        <v>0.83777291503733997</v>
      </c>
      <c r="P19" s="434">
        <v>0.81351415280925288</v>
      </c>
      <c r="Q19" s="434">
        <v>0.79083139061846408</v>
      </c>
      <c r="R19" s="434">
        <v>0.77027880066741461</v>
      </c>
      <c r="S19" s="434">
        <v>0.75254562283845083</v>
      </c>
      <c r="T19" s="434">
        <v>0.73777953013249797</v>
      </c>
      <c r="U19" s="434">
        <v>0.72450284963332212</v>
      </c>
      <c r="V19" s="434">
        <v>0.71450452934240638</v>
      </c>
      <c r="W19" s="434">
        <v>0.7079387113157215</v>
      </c>
      <c r="X19" s="434">
        <v>0.70083992458399846</v>
      </c>
      <c r="Y19" s="434">
        <v>0.6938941500225847</v>
      </c>
      <c r="Z19" s="434">
        <v>0.68782580812463856</v>
      </c>
      <c r="AA19" s="434">
        <v>0.68234619819281483</v>
      </c>
      <c r="AB19" s="434">
        <v>0.67758516954160508</v>
      </c>
      <c r="AC19" s="434">
        <v>0.67347773683617684</v>
      </c>
      <c r="AD19" s="435">
        <v>0.66979545299120979</v>
      </c>
    </row>
    <row r="20" spans="2:36">
      <c r="B20" s="292" t="s">
        <v>149</v>
      </c>
      <c r="C20" s="434">
        <v>0.60900824130458331</v>
      </c>
      <c r="D20" s="434">
        <v>0.61423935219432058</v>
      </c>
      <c r="E20" s="434">
        <v>0.62788024778902485</v>
      </c>
      <c r="F20" s="434">
        <v>0.62883340441795865</v>
      </c>
      <c r="G20" s="434">
        <v>0.62449825549572024</v>
      </c>
      <c r="H20" s="434">
        <v>0.62344599584750415</v>
      </c>
      <c r="I20" s="434">
        <v>0.6134529363090816</v>
      </c>
      <c r="J20" s="434">
        <v>0.59991640021697834</v>
      </c>
      <c r="K20" s="434">
        <v>0.58647863763101549</v>
      </c>
      <c r="L20" s="434">
        <v>0.57379951606129542</v>
      </c>
      <c r="M20" s="434">
        <v>0.56208186992567211</v>
      </c>
      <c r="N20" s="434">
        <v>0.55420137055096208</v>
      </c>
      <c r="O20" s="434">
        <v>0.54622309978089567</v>
      </c>
      <c r="P20" s="434">
        <v>0.5402398202200035</v>
      </c>
      <c r="Q20" s="434">
        <v>0.53714906500029058</v>
      </c>
      <c r="R20" s="434">
        <v>0.53656919735567277</v>
      </c>
      <c r="S20" s="434">
        <v>0.53708189897101344</v>
      </c>
      <c r="T20" s="434">
        <v>0.5386863220304986</v>
      </c>
      <c r="U20" s="434">
        <v>0.54131399502525523</v>
      </c>
      <c r="V20" s="434">
        <v>0.54420685052498907</v>
      </c>
      <c r="W20" s="434">
        <v>0.54722547981613179</v>
      </c>
      <c r="X20" s="434">
        <v>0.54989235717023999</v>
      </c>
      <c r="Y20" s="434">
        <v>0.55244752561927191</v>
      </c>
      <c r="Z20" s="434">
        <v>0.55418981909553777</v>
      </c>
      <c r="AA20" s="434">
        <v>0.55497829038755797</v>
      </c>
      <c r="AB20" s="434">
        <v>0.55455335062560884</v>
      </c>
      <c r="AC20" s="434">
        <v>0.55328250812233926</v>
      </c>
      <c r="AD20" s="435">
        <v>0.5485889264171474</v>
      </c>
    </row>
    <row r="21" spans="2:36">
      <c r="B21" s="291" t="s">
        <v>257</v>
      </c>
      <c r="C21" s="434">
        <v>2.5924413290325092</v>
      </c>
      <c r="D21" s="434">
        <v>3.1975665167018987</v>
      </c>
      <c r="E21" s="434">
        <v>3</v>
      </c>
      <c r="F21" s="434">
        <v>3</v>
      </c>
      <c r="G21" s="434">
        <v>3</v>
      </c>
      <c r="H21" s="434">
        <v>3</v>
      </c>
      <c r="I21" s="434">
        <v>3</v>
      </c>
      <c r="J21" s="434">
        <v>3</v>
      </c>
      <c r="K21" s="434">
        <v>3</v>
      </c>
      <c r="L21" s="434">
        <v>3</v>
      </c>
      <c r="M21" s="434">
        <v>3</v>
      </c>
      <c r="N21" s="434">
        <v>3</v>
      </c>
      <c r="O21" s="434">
        <v>3</v>
      </c>
      <c r="P21" s="434">
        <v>3</v>
      </c>
      <c r="Q21" s="434">
        <v>3</v>
      </c>
      <c r="R21" s="434">
        <v>3</v>
      </c>
      <c r="S21" s="434">
        <v>3</v>
      </c>
      <c r="T21" s="434">
        <v>3</v>
      </c>
      <c r="U21" s="434">
        <v>3</v>
      </c>
      <c r="V21" s="434">
        <v>3</v>
      </c>
      <c r="W21" s="434">
        <v>3</v>
      </c>
      <c r="X21" s="434">
        <v>3</v>
      </c>
      <c r="Y21" s="434">
        <v>3</v>
      </c>
      <c r="Z21" s="434">
        <v>3</v>
      </c>
      <c r="AA21" s="434">
        <v>3</v>
      </c>
      <c r="AB21" s="434">
        <v>3</v>
      </c>
      <c r="AC21" s="434">
        <v>3</v>
      </c>
      <c r="AD21" s="435">
        <v>3</v>
      </c>
    </row>
    <row r="22" spans="2:36">
      <c r="B22" s="291" t="s">
        <v>95</v>
      </c>
      <c r="C22" s="434">
        <v>18.236886560641285</v>
      </c>
      <c r="D22" s="434">
        <v>18.876850934519766</v>
      </c>
      <c r="E22" s="434">
        <v>20.386952849373895</v>
      </c>
      <c r="F22" s="434">
        <v>19.962611236777132</v>
      </c>
      <c r="G22" s="434">
        <v>18.713192836072199</v>
      </c>
      <c r="H22" s="434">
        <v>18.550762355167553</v>
      </c>
      <c r="I22" s="434">
        <v>18.387656773449169</v>
      </c>
      <c r="J22" s="434">
        <v>18.223873285032877</v>
      </c>
      <c r="K22" s="434">
        <v>18.059409072372581</v>
      </c>
      <c r="L22" s="434">
        <v>17.894261306211924</v>
      </c>
      <c r="M22" s="434">
        <v>17.894261306211941</v>
      </c>
      <c r="N22" s="434">
        <v>17.894261306211888</v>
      </c>
      <c r="O22" s="434">
        <v>17.894261306211906</v>
      </c>
      <c r="P22" s="434">
        <v>17.894261306211941</v>
      </c>
      <c r="Q22" s="434">
        <v>17.894261306211906</v>
      </c>
      <c r="R22" s="434">
        <v>17.894261306211881</v>
      </c>
      <c r="S22" s="434">
        <v>17.894261306211888</v>
      </c>
      <c r="T22" s="434">
        <v>17.894261306211924</v>
      </c>
      <c r="U22" s="434">
        <v>17.894261306211899</v>
      </c>
      <c r="V22" s="434">
        <v>17.894261306211931</v>
      </c>
      <c r="W22" s="434">
        <v>17.894261306211913</v>
      </c>
      <c r="X22" s="434">
        <v>17.894261306211906</v>
      </c>
      <c r="Y22" s="434">
        <v>17.894261306211895</v>
      </c>
      <c r="Z22" s="434">
        <v>17.894261306211906</v>
      </c>
      <c r="AA22" s="434">
        <v>17.894261306211913</v>
      </c>
      <c r="AB22" s="434">
        <v>17.894261306211959</v>
      </c>
      <c r="AC22" s="434">
        <v>17.894261306211945</v>
      </c>
      <c r="AD22" s="435">
        <v>17.894261306211902</v>
      </c>
    </row>
    <row r="23" spans="2:36">
      <c r="B23" s="291" t="s">
        <v>96</v>
      </c>
      <c r="C23" s="434">
        <v>0.6060481036643135</v>
      </c>
      <c r="D23" s="434">
        <v>0.73341458984328733</v>
      </c>
      <c r="E23" s="434">
        <v>0.91410280098476426</v>
      </c>
      <c r="F23" s="434">
        <v>1.1566512170829941</v>
      </c>
      <c r="G23" s="434">
        <v>1.4317583730049015</v>
      </c>
      <c r="H23" s="434">
        <v>1.3566765418909215</v>
      </c>
      <c r="I23" s="434">
        <v>1.3622660005930383</v>
      </c>
      <c r="J23" s="434">
        <v>1.3682118076020939</v>
      </c>
      <c r="K23" s="434">
        <v>1.3733308354592597</v>
      </c>
      <c r="L23" s="434">
        <v>1.3766005456894415</v>
      </c>
      <c r="M23" s="434">
        <v>1.4069503626625581</v>
      </c>
      <c r="N23" s="434">
        <v>1.4427509811108177</v>
      </c>
      <c r="O23" s="434">
        <v>1.4841088803508282</v>
      </c>
      <c r="P23" s="434">
        <v>1.531063894880073</v>
      </c>
      <c r="Q23" s="434">
        <v>1.5840723580833314</v>
      </c>
      <c r="R23" s="434">
        <v>1.6433153781738263</v>
      </c>
      <c r="S23" s="434">
        <v>1.7084632475146526</v>
      </c>
      <c r="T23" s="434">
        <v>1.7790780546612821</v>
      </c>
      <c r="U23" s="434">
        <v>1.8553634853872201</v>
      </c>
      <c r="V23" s="434">
        <v>1.9376189816778102</v>
      </c>
      <c r="W23" s="434">
        <v>2.0264139503109324</v>
      </c>
      <c r="X23" s="434">
        <v>2.1224261138727134</v>
      </c>
      <c r="Y23" s="434">
        <v>2.2260657636928416</v>
      </c>
      <c r="Z23" s="434">
        <v>2.3379334950873787</v>
      </c>
      <c r="AA23" s="434">
        <v>2.4587805997174663</v>
      </c>
      <c r="AB23" s="434">
        <v>2.5894033520637758</v>
      </c>
      <c r="AC23" s="434">
        <v>2.730426340172285</v>
      </c>
      <c r="AD23" s="435">
        <v>2.8839743520470815</v>
      </c>
    </row>
    <row r="24" spans="2:36" s="405" customFormat="1">
      <c r="B24" s="424" t="s">
        <v>341</v>
      </c>
      <c r="C24" s="438">
        <v>-0.70225959975660857</v>
      </c>
      <c r="D24" s="438">
        <v>-1.7622836681050487</v>
      </c>
      <c r="E24" s="438">
        <v>-3.0476040256286794</v>
      </c>
      <c r="F24" s="438">
        <v>-3.1560982793618848</v>
      </c>
      <c r="G24" s="438">
        <v>-3.004030222390341</v>
      </c>
      <c r="H24" s="438">
        <v>-2.8663201224295491</v>
      </c>
      <c r="I24" s="438">
        <v>-2.7762186024115252</v>
      </c>
      <c r="J24" s="438">
        <v>-2.6512883520292192</v>
      </c>
      <c r="K24" s="438">
        <v>-2.499909259767783</v>
      </c>
      <c r="L24" s="438">
        <v>-2.3680259781981121</v>
      </c>
      <c r="M24" s="438">
        <v>-2.4825972595553054</v>
      </c>
      <c r="N24" s="438">
        <v>-2.6040085553569057</v>
      </c>
      <c r="O24" s="438">
        <v>-2.7304042140245386</v>
      </c>
      <c r="P24" s="438">
        <v>-2.8761803143253815</v>
      </c>
      <c r="Q24" s="438">
        <v>-3.0321447378098654</v>
      </c>
      <c r="R24" s="438">
        <v>-3.181492743360792</v>
      </c>
      <c r="S24" s="438">
        <v>-3.3201084571553992</v>
      </c>
      <c r="T24" s="438">
        <v>-3.4682922502064528</v>
      </c>
      <c r="U24" s="438">
        <v>-3.6225176400609698</v>
      </c>
      <c r="V24" s="438">
        <v>-3.7940890459426555</v>
      </c>
      <c r="W24" s="438">
        <v>-3.9833173806441877</v>
      </c>
      <c r="X24" s="438">
        <v>-4.1817788478821711</v>
      </c>
      <c r="Y24" s="438">
        <v>-4.3947310006151454</v>
      </c>
      <c r="Z24" s="438">
        <v>-4.6263961345387585</v>
      </c>
      <c r="AA24" s="438">
        <v>-4.8780535054041465</v>
      </c>
      <c r="AB24" s="438">
        <v>-5.1469094790568093</v>
      </c>
      <c r="AC24" s="438">
        <v>-5.4667919355768575</v>
      </c>
      <c r="AD24" s="439">
        <v>-5.8107916933763732</v>
      </c>
    </row>
    <row r="25" spans="2:36">
      <c r="B25" s="520" t="s">
        <v>288</v>
      </c>
      <c r="C25" s="521"/>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2"/>
      <c r="AF25" s="405"/>
      <c r="AG25" s="405"/>
      <c r="AH25" s="405"/>
      <c r="AI25" s="405"/>
      <c r="AJ25" s="405"/>
    </row>
    <row r="26" spans="2:36">
      <c r="B26" s="423" t="s">
        <v>89</v>
      </c>
      <c r="C26" s="432">
        <v>37.614358029733481</v>
      </c>
      <c r="D26" s="432">
        <v>38.65974863093416</v>
      </c>
      <c r="E26" s="432">
        <v>39.623126733942705</v>
      </c>
      <c r="F26" s="432">
        <v>39.952092924182352</v>
      </c>
      <c r="G26" s="432">
        <v>39.711942000674419</v>
      </c>
      <c r="H26" s="432">
        <v>39.715028160483293</v>
      </c>
      <c r="I26" s="432">
        <v>39.72248290176443</v>
      </c>
      <c r="J26" s="432">
        <v>39.73237216081818</v>
      </c>
      <c r="K26" s="432">
        <v>39.741642775472521</v>
      </c>
      <c r="L26" s="432">
        <v>39.748256047104832</v>
      </c>
      <c r="M26" s="432">
        <v>39.752657498980575</v>
      </c>
      <c r="N26" s="432">
        <v>39.754922328436471</v>
      </c>
      <c r="O26" s="432">
        <v>39.755123276288053</v>
      </c>
      <c r="P26" s="432">
        <v>39.753328415819325</v>
      </c>
      <c r="Q26" s="432">
        <v>39.749601057380261</v>
      </c>
      <c r="R26" s="432">
        <v>39.744000149553052</v>
      </c>
      <c r="S26" s="432">
        <v>39.736580967712129</v>
      </c>
      <c r="T26" s="432">
        <v>39.727396096782236</v>
      </c>
      <c r="U26" s="432">
        <v>39.716496150005071</v>
      </c>
      <c r="V26" s="432">
        <v>39.703929844161664</v>
      </c>
      <c r="W26" s="432">
        <v>39.689743719839122</v>
      </c>
      <c r="X26" s="432">
        <v>39.673981871449342</v>
      </c>
      <c r="Y26" s="432">
        <v>39.656685683070911</v>
      </c>
      <c r="Z26" s="432">
        <v>39.63789359122574</v>
      </c>
      <c r="AA26" s="432">
        <v>39.61764096786883</v>
      </c>
      <c r="AB26" s="432">
        <v>39.595960159149975</v>
      </c>
      <c r="AC26" s="432">
        <v>39.572880638570268</v>
      </c>
      <c r="AD26" s="433">
        <v>39.548429268299614</v>
      </c>
      <c r="AF26" s="405"/>
      <c r="AG26" s="405"/>
      <c r="AH26" s="405"/>
      <c r="AI26" s="405"/>
      <c r="AJ26" s="405"/>
    </row>
    <row r="27" spans="2:36">
      <c r="B27" s="291" t="s">
        <v>252</v>
      </c>
      <c r="C27" s="434">
        <v>22.3034123206948</v>
      </c>
      <c r="D27" s="434">
        <v>22.794529429493867</v>
      </c>
      <c r="E27" s="434">
        <v>23.122785459563168</v>
      </c>
      <c r="F27" s="434">
        <v>23.511639755930329</v>
      </c>
      <c r="G27" s="434">
        <v>23.783416059692584</v>
      </c>
      <c r="H27" s="434">
        <v>23.783416059692584</v>
      </c>
      <c r="I27" s="434">
        <v>23.783416059692584</v>
      </c>
      <c r="J27" s="434">
        <v>23.783416059692584</v>
      </c>
      <c r="K27" s="434">
        <v>23.783416059692584</v>
      </c>
      <c r="L27" s="434">
        <v>23.783416059692584</v>
      </c>
      <c r="M27" s="434">
        <v>23.783416059692584</v>
      </c>
      <c r="N27" s="434">
        <v>23.783416059692584</v>
      </c>
      <c r="O27" s="434">
        <v>23.783416059692584</v>
      </c>
      <c r="P27" s="434">
        <v>23.783416059692584</v>
      </c>
      <c r="Q27" s="434">
        <v>23.783416059692584</v>
      </c>
      <c r="R27" s="434">
        <v>23.783416059692584</v>
      </c>
      <c r="S27" s="434">
        <v>23.783416059692584</v>
      </c>
      <c r="T27" s="434">
        <v>23.783416059692584</v>
      </c>
      <c r="U27" s="434">
        <v>23.783416059692584</v>
      </c>
      <c r="V27" s="434">
        <v>23.783416059692584</v>
      </c>
      <c r="W27" s="434">
        <v>23.783416059692584</v>
      </c>
      <c r="X27" s="434">
        <v>23.783416059692584</v>
      </c>
      <c r="Y27" s="434">
        <v>23.783416059692584</v>
      </c>
      <c r="Z27" s="434">
        <v>23.783416059692584</v>
      </c>
      <c r="AA27" s="434">
        <v>23.783416059692584</v>
      </c>
      <c r="AB27" s="434">
        <v>23.783416059692584</v>
      </c>
      <c r="AC27" s="434">
        <v>23.783416059692584</v>
      </c>
      <c r="AD27" s="435">
        <v>23.783416059692584</v>
      </c>
      <c r="AF27" s="405"/>
      <c r="AG27" s="405"/>
      <c r="AH27" s="405"/>
      <c r="AI27" s="405"/>
      <c r="AJ27" s="405"/>
    </row>
    <row r="28" spans="2:36">
      <c r="B28" s="291" t="s">
        <v>253</v>
      </c>
      <c r="C28" s="434">
        <v>10.812757167345964</v>
      </c>
      <c r="D28" s="434">
        <v>11.350422168811715</v>
      </c>
      <c r="E28" s="434">
        <v>11.69234389246995</v>
      </c>
      <c r="F28" s="434">
        <v>11.861539045416967</v>
      </c>
      <c r="G28" s="434">
        <v>11.945767088234643</v>
      </c>
      <c r="H28" s="434">
        <v>11.948853248043523</v>
      </c>
      <c r="I28" s="434">
        <v>11.956307989324653</v>
      </c>
      <c r="J28" s="434">
        <v>11.96619724837841</v>
      </c>
      <c r="K28" s="434">
        <v>11.975467863032744</v>
      </c>
      <c r="L28" s="434">
        <v>11.982081134665059</v>
      </c>
      <c r="M28" s="434">
        <v>11.986482586540799</v>
      </c>
      <c r="N28" s="434">
        <v>11.988747415996697</v>
      </c>
      <c r="O28" s="434">
        <v>11.988948363848282</v>
      </c>
      <c r="P28" s="434">
        <v>11.987153503379552</v>
      </c>
      <c r="Q28" s="434">
        <v>11.983426144940486</v>
      </c>
      <c r="R28" s="434">
        <v>11.977825237113281</v>
      </c>
      <c r="S28" s="434">
        <v>11.970406055272356</v>
      </c>
      <c r="T28" s="434">
        <v>11.96122118434246</v>
      </c>
      <c r="U28" s="434">
        <v>11.950321237565298</v>
      </c>
      <c r="V28" s="434">
        <v>11.937754931721889</v>
      </c>
      <c r="W28" s="434">
        <v>11.923568807399347</v>
      </c>
      <c r="X28" s="434">
        <v>11.907806959009569</v>
      </c>
      <c r="Y28" s="434">
        <v>11.890510770631138</v>
      </c>
      <c r="Z28" s="434">
        <v>11.871718678785971</v>
      </c>
      <c r="AA28" s="434">
        <v>11.851466055429061</v>
      </c>
      <c r="AB28" s="434">
        <v>11.829785246710198</v>
      </c>
      <c r="AC28" s="434">
        <v>11.806705726130494</v>
      </c>
      <c r="AD28" s="435">
        <v>11.782254355859841</v>
      </c>
      <c r="AF28" s="405"/>
      <c r="AG28" s="405"/>
      <c r="AH28" s="405"/>
      <c r="AI28" s="405"/>
      <c r="AJ28" s="405"/>
    </row>
    <row r="29" spans="2:36">
      <c r="B29" s="291" t="s">
        <v>254</v>
      </c>
      <c r="C29" s="434">
        <v>0.73755664280098121</v>
      </c>
      <c r="D29" s="434">
        <v>0.67494825993119889</v>
      </c>
      <c r="E29" s="434">
        <v>0.58845026925167221</v>
      </c>
      <c r="F29" s="434">
        <v>0.61110383532768031</v>
      </c>
      <c r="G29" s="434">
        <v>0.53900464659119907</v>
      </c>
      <c r="H29" s="434">
        <v>0.53900464659119907</v>
      </c>
      <c r="I29" s="434">
        <v>0.53900464659119907</v>
      </c>
      <c r="J29" s="434">
        <v>0.53900464659119907</v>
      </c>
      <c r="K29" s="434">
        <v>0.53900464659119907</v>
      </c>
      <c r="L29" s="434">
        <v>0.53900464659119907</v>
      </c>
      <c r="M29" s="434">
        <v>0.53900464659119907</v>
      </c>
      <c r="N29" s="434">
        <v>0.53900464659119907</v>
      </c>
      <c r="O29" s="434">
        <v>0.53900464659119907</v>
      </c>
      <c r="P29" s="434">
        <v>0.53900464659119907</v>
      </c>
      <c r="Q29" s="434">
        <v>0.53900464659119907</v>
      </c>
      <c r="R29" s="434">
        <v>0.53900464659119907</v>
      </c>
      <c r="S29" s="434">
        <v>0.53900464659119907</v>
      </c>
      <c r="T29" s="434">
        <v>0.53900464659119907</v>
      </c>
      <c r="U29" s="434">
        <v>0.53900464659119907</v>
      </c>
      <c r="V29" s="434">
        <v>0.53900464659119907</v>
      </c>
      <c r="W29" s="434">
        <v>0.53900464659119907</v>
      </c>
      <c r="X29" s="434">
        <v>0.53900464659119907</v>
      </c>
      <c r="Y29" s="434">
        <v>0.53900464659119907</v>
      </c>
      <c r="Z29" s="434">
        <v>0.53900464659119907</v>
      </c>
      <c r="AA29" s="434">
        <v>0.53900464659119907</v>
      </c>
      <c r="AB29" s="434">
        <v>0.53900464659119907</v>
      </c>
      <c r="AC29" s="434">
        <v>0.53900464659119907</v>
      </c>
      <c r="AD29" s="435">
        <v>0.53900464659119907</v>
      </c>
      <c r="AF29" s="405"/>
      <c r="AG29" s="405"/>
      <c r="AH29" s="405"/>
      <c r="AI29" s="405"/>
      <c r="AJ29" s="405"/>
    </row>
    <row r="30" spans="2:36">
      <c r="B30" s="291" t="s">
        <v>255</v>
      </c>
      <c r="C30" s="434">
        <v>3.7606318988917322</v>
      </c>
      <c r="D30" s="434">
        <v>3.8398487726973762</v>
      </c>
      <c r="E30" s="434">
        <v>4.2195471126579109</v>
      </c>
      <c r="F30" s="434">
        <v>3.9678102875073726</v>
      </c>
      <c r="G30" s="434">
        <v>3.4437542061559858</v>
      </c>
      <c r="H30" s="434">
        <v>3.4437542061559858</v>
      </c>
      <c r="I30" s="434">
        <v>3.4437542061559858</v>
      </c>
      <c r="J30" s="434">
        <v>3.4437542061559858</v>
      </c>
      <c r="K30" s="434">
        <v>3.4437542061559858</v>
      </c>
      <c r="L30" s="434">
        <v>3.4437542061559858</v>
      </c>
      <c r="M30" s="434">
        <v>3.4437542061559858</v>
      </c>
      <c r="N30" s="434">
        <v>3.4437542061559858</v>
      </c>
      <c r="O30" s="434">
        <v>3.4437542061559858</v>
      </c>
      <c r="P30" s="434">
        <v>3.4437542061559858</v>
      </c>
      <c r="Q30" s="434">
        <v>3.4437542061559858</v>
      </c>
      <c r="R30" s="434">
        <v>3.4437542061559858</v>
      </c>
      <c r="S30" s="434">
        <v>3.4437542061559858</v>
      </c>
      <c r="T30" s="434">
        <v>3.4437542061559858</v>
      </c>
      <c r="U30" s="434">
        <v>3.4437542061559858</v>
      </c>
      <c r="V30" s="434">
        <v>3.4437542061559858</v>
      </c>
      <c r="W30" s="434">
        <v>3.4437542061559858</v>
      </c>
      <c r="X30" s="434">
        <v>3.4437542061559858</v>
      </c>
      <c r="Y30" s="434">
        <v>3.4437542061559858</v>
      </c>
      <c r="Z30" s="434">
        <v>3.4437542061559858</v>
      </c>
      <c r="AA30" s="434">
        <v>3.4437542061559858</v>
      </c>
      <c r="AB30" s="434">
        <v>3.4437542061559858</v>
      </c>
      <c r="AC30" s="434">
        <v>3.4437542061559858</v>
      </c>
      <c r="AD30" s="435">
        <v>3.4437542061559858</v>
      </c>
      <c r="AF30" s="405"/>
      <c r="AG30" s="405"/>
      <c r="AH30" s="405"/>
      <c r="AI30" s="405"/>
      <c r="AJ30" s="405"/>
    </row>
    <row r="31" spans="2:36">
      <c r="B31" s="422" t="s">
        <v>90</v>
      </c>
      <c r="C31" s="436">
        <v>38.316617629490089</v>
      </c>
      <c r="D31" s="436">
        <v>40.422453370315921</v>
      </c>
      <c r="E31" s="436">
        <v>42.671156174672973</v>
      </c>
      <c r="F31" s="436">
        <v>43.108620840912224</v>
      </c>
      <c r="G31" s="436">
        <v>42.716406654351417</v>
      </c>
      <c r="H31" s="436">
        <v>42.592110761489906</v>
      </c>
      <c r="I31" s="436">
        <v>42.483480591086874</v>
      </c>
      <c r="J31" s="436">
        <v>42.339768465194204</v>
      </c>
      <c r="K31" s="436">
        <v>42.167222417762453</v>
      </c>
      <c r="L31" s="436">
        <v>42.010892288253238</v>
      </c>
      <c r="M31" s="436">
        <v>42.115492450413541</v>
      </c>
      <c r="N31" s="436">
        <v>42.223130734981495</v>
      </c>
      <c r="O31" s="436">
        <v>42.333940791396543</v>
      </c>
      <c r="P31" s="436">
        <v>42.461826197799191</v>
      </c>
      <c r="Q31" s="436">
        <v>42.597661165119945</v>
      </c>
      <c r="R31" s="436">
        <v>42.725036075872467</v>
      </c>
      <c r="S31" s="436">
        <v>42.840151548010958</v>
      </c>
      <c r="T31" s="436">
        <v>42.963949811058768</v>
      </c>
      <c r="U31" s="436">
        <v>43.0926380418977</v>
      </c>
      <c r="V31" s="436">
        <v>43.237669447192907</v>
      </c>
      <c r="W31" s="436">
        <v>43.398804960053482</v>
      </c>
      <c r="X31" s="436">
        <v>43.568144915373104</v>
      </c>
      <c r="Y31" s="436">
        <v>43.750911126527924</v>
      </c>
      <c r="Z31" s="436">
        <v>43.950888482286757</v>
      </c>
      <c r="AA31" s="436">
        <v>44.169862060025132</v>
      </c>
      <c r="AB31" s="436">
        <v>44.404808946725801</v>
      </c>
      <c r="AC31" s="436">
        <v>44.689562194993307</v>
      </c>
      <c r="AD31" s="437">
        <v>44.998896131458544</v>
      </c>
      <c r="AF31" s="405"/>
      <c r="AG31" s="405"/>
      <c r="AH31" s="405"/>
      <c r="AI31" s="405"/>
      <c r="AJ31" s="405"/>
    </row>
    <row r="32" spans="2:36">
      <c r="B32" s="291" t="s">
        <v>256</v>
      </c>
      <c r="C32" s="434">
        <v>37.710569525825775</v>
      </c>
      <c r="D32" s="434">
        <v>39.689038780472636</v>
      </c>
      <c r="E32" s="434">
        <v>41.757053373688208</v>
      </c>
      <c r="F32" s="434">
        <v>41.951969623829228</v>
      </c>
      <c r="G32" s="434">
        <v>41.284648281346513</v>
      </c>
      <c r="H32" s="434">
        <v>41.237403169184148</v>
      </c>
      <c r="I32" s="434">
        <v>41.125134880923895</v>
      </c>
      <c r="J32" s="434">
        <v>40.978401626969386</v>
      </c>
      <c r="K32" s="434">
        <v>40.80462201555369</v>
      </c>
      <c r="L32" s="434">
        <v>40.649824957889486</v>
      </c>
      <c r="M32" s="434">
        <v>40.729691050739603</v>
      </c>
      <c r="N32" s="434">
        <v>40.807710920912697</v>
      </c>
      <c r="O32" s="434">
        <v>40.883949909043281</v>
      </c>
      <c r="P32" s="434">
        <v>40.972259807051017</v>
      </c>
      <c r="Q32" s="434">
        <v>41.063068402021379</v>
      </c>
      <c r="R32" s="434">
        <v>41.139798290648301</v>
      </c>
      <c r="S32" s="434">
        <v>41.198984467819372</v>
      </c>
      <c r="T32" s="434">
        <v>41.262005013073846</v>
      </c>
      <c r="U32" s="434">
        <v>41.324843021781476</v>
      </c>
      <c r="V32" s="434">
        <v>41.398653107996765</v>
      </c>
      <c r="W32" s="434">
        <v>41.482622015254293</v>
      </c>
      <c r="X32" s="434">
        <v>41.568194644112467</v>
      </c>
      <c r="Y32" s="434">
        <v>41.660190812414292</v>
      </c>
      <c r="Z32" s="434">
        <v>41.76180721785844</v>
      </c>
      <c r="AA32" s="434">
        <v>41.874107794348923</v>
      </c>
      <c r="AB32" s="434">
        <v>41.993286766986799</v>
      </c>
      <c r="AC32" s="434">
        <v>42.152570484094298</v>
      </c>
      <c r="AD32" s="435">
        <v>42.324646315059439</v>
      </c>
      <c r="AF32" s="405"/>
      <c r="AG32" s="405"/>
      <c r="AH32" s="405"/>
      <c r="AI32" s="405"/>
      <c r="AJ32" s="405"/>
    </row>
    <row r="33" spans="2:36">
      <c r="B33" s="422" t="s">
        <v>259</v>
      </c>
      <c r="C33" s="436">
        <v>16.881241636151984</v>
      </c>
      <c r="D33" s="436">
        <v>17.614621329250973</v>
      </c>
      <c r="E33" s="436">
        <v>18.370100524314317</v>
      </c>
      <c r="F33" s="436">
        <v>18.989358387052093</v>
      </c>
      <c r="G33" s="436">
        <v>19.571455445274314</v>
      </c>
      <c r="H33" s="436">
        <v>19.699791901711304</v>
      </c>
      <c r="I33" s="436">
        <v>19.763895379546653</v>
      </c>
      <c r="J33" s="436">
        <v>19.794327645434578</v>
      </c>
      <c r="K33" s="436">
        <v>19.798510879863738</v>
      </c>
      <c r="L33" s="436">
        <v>19.822477582379065</v>
      </c>
      <c r="M33" s="436">
        <v>19.902343675229218</v>
      </c>
      <c r="N33" s="436">
        <v>19.98036354540227</v>
      </c>
      <c r="O33" s="436">
        <v>20.056602533532896</v>
      </c>
      <c r="P33" s="436">
        <v>20.144912431540586</v>
      </c>
      <c r="Q33" s="436">
        <v>20.235721026511008</v>
      </c>
      <c r="R33" s="436">
        <v>20.31245091513793</v>
      </c>
      <c r="S33" s="436">
        <v>20.37163709230898</v>
      </c>
      <c r="T33" s="436">
        <v>20.434657637563447</v>
      </c>
      <c r="U33" s="436">
        <v>20.497495646271066</v>
      </c>
      <c r="V33" s="436">
        <v>20.571305732486323</v>
      </c>
      <c r="W33" s="436">
        <v>20.655274639743865</v>
      </c>
      <c r="X33" s="436">
        <v>20.74084726860205</v>
      </c>
      <c r="Y33" s="436">
        <v>20.832843436903858</v>
      </c>
      <c r="Z33" s="436">
        <v>20.934459842348009</v>
      </c>
      <c r="AA33" s="436">
        <v>21.046760418838517</v>
      </c>
      <c r="AB33" s="436">
        <v>21.16593939147636</v>
      </c>
      <c r="AC33" s="436">
        <v>21.325223108583899</v>
      </c>
      <c r="AD33" s="437">
        <v>21.497298939549001</v>
      </c>
      <c r="AF33" s="405"/>
      <c r="AG33" s="405"/>
      <c r="AH33" s="405"/>
      <c r="AI33" s="405"/>
      <c r="AJ33" s="405"/>
    </row>
    <row r="34" spans="2:36">
      <c r="B34" s="292" t="s">
        <v>173</v>
      </c>
      <c r="C34" s="434">
        <v>5.5573801812013972</v>
      </c>
      <c r="D34" s="434">
        <v>5.9197696825467858</v>
      </c>
      <c r="E34" s="434">
        <v>6.3742509400702128</v>
      </c>
      <c r="F34" s="434">
        <v>6.8567836144184335</v>
      </c>
      <c r="G34" s="434">
        <v>7.3097124169782131</v>
      </c>
      <c r="H34" s="434">
        <v>7.3310075204441825</v>
      </c>
      <c r="I34" s="434">
        <v>7.4464108133617675</v>
      </c>
      <c r="J34" s="434">
        <v>7.5377508919047083</v>
      </c>
      <c r="K34" s="434">
        <v>7.6102658018915301</v>
      </c>
      <c r="L34" s="434">
        <v>7.6885541701850562</v>
      </c>
      <c r="M34" s="434">
        <v>7.78969258139698</v>
      </c>
      <c r="N34" s="434">
        <v>7.8837623372364396</v>
      </c>
      <c r="O34" s="434">
        <v>7.9718688413126033</v>
      </c>
      <c r="P34" s="434">
        <v>8.0625016177840756</v>
      </c>
      <c r="Q34" s="434">
        <v>8.1519370607289101</v>
      </c>
      <c r="R34" s="434">
        <v>8.2254377432980483</v>
      </c>
      <c r="S34" s="434">
        <v>8.2802243814276526</v>
      </c>
      <c r="T34" s="434">
        <v>8.3304574894866956</v>
      </c>
      <c r="U34" s="434">
        <v>8.376264096307013</v>
      </c>
      <c r="V34" s="434">
        <v>8.4255288001400039</v>
      </c>
      <c r="W34" s="434">
        <v>8.4713490572243</v>
      </c>
      <c r="X34" s="434">
        <v>8.5145203137705714</v>
      </c>
      <c r="Y34" s="434">
        <v>8.5572820929891442</v>
      </c>
      <c r="Z34" s="434">
        <v>8.6010501549054545</v>
      </c>
      <c r="AA34" s="434">
        <v>8.6509493050882611</v>
      </c>
      <c r="AB34" s="434">
        <v>8.7074445018903486</v>
      </c>
      <c r="AC34" s="434">
        <v>8.7987860331171763</v>
      </c>
      <c r="AD34" s="435">
        <v>8.9051109716366046</v>
      </c>
      <c r="AF34" s="405"/>
      <c r="AG34" s="405"/>
      <c r="AH34" s="405"/>
      <c r="AI34" s="405"/>
      <c r="AJ34" s="405"/>
    </row>
    <row r="35" spans="2:36">
      <c r="B35" s="292" t="s">
        <v>91</v>
      </c>
      <c r="C35" s="434">
        <v>4.999348380820277</v>
      </c>
      <c r="D35" s="434">
        <v>4.9944652354064392</v>
      </c>
      <c r="E35" s="434">
        <v>5.0149545533362163</v>
      </c>
      <c r="F35" s="434">
        <v>5.0544674791140167</v>
      </c>
      <c r="G35" s="434">
        <v>5.098060114029515</v>
      </c>
      <c r="H35" s="434">
        <v>5.1354078250646058</v>
      </c>
      <c r="I35" s="434">
        <v>5.168876084121047</v>
      </c>
      <c r="J35" s="434">
        <v>5.2047926354809766</v>
      </c>
      <c r="K35" s="434">
        <v>5.243169041148926</v>
      </c>
      <c r="L35" s="434">
        <v>5.2818255725128145</v>
      </c>
      <c r="M35" s="434">
        <v>5.3233923071050784</v>
      </c>
      <c r="N35" s="434">
        <v>5.3655191859725848</v>
      </c>
      <c r="O35" s="434">
        <v>5.4062612712696829</v>
      </c>
      <c r="P35" s="434">
        <v>5.4492123724375947</v>
      </c>
      <c r="Q35" s="434">
        <v>5.4930916888288683</v>
      </c>
      <c r="R35" s="434">
        <v>5.5361217689973676</v>
      </c>
      <c r="S35" s="434">
        <v>5.5802359875367094</v>
      </c>
      <c r="T35" s="434">
        <v>5.6255450353156222</v>
      </c>
      <c r="U35" s="434">
        <v>5.6694999041862406</v>
      </c>
      <c r="V35" s="434">
        <v>5.7134158806770214</v>
      </c>
      <c r="W35" s="434">
        <v>5.7581567044655095</v>
      </c>
      <c r="X35" s="434">
        <v>5.8002973487421103</v>
      </c>
      <c r="Y35" s="434">
        <v>5.8417257845686699</v>
      </c>
      <c r="Z35" s="434">
        <v>5.8824727654443043</v>
      </c>
      <c r="AA35" s="434">
        <v>5.9207946939989426</v>
      </c>
      <c r="AB35" s="434">
        <v>5.9569306420428383</v>
      </c>
      <c r="AC35" s="434">
        <v>5.9919318934449111</v>
      </c>
      <c r="AD35" s="435">
        <v>6.0250776948406317</v>
      </c>
      <c r="AF35" s="405"/>
      <c r="AG35" s="405"/>
      <c r="AH35" s="405"/>
      <c r="AI35" s="405"/>
      <c r="AJ35" s="405"/>
    </row>
    <row r="36" spans="2:36">
      <c r="B36" s="292" t="s">
        <v>92</v>
      </c>
      <c r="C36" s="434">
        <v>1.1395179900128238</v>
      </c>
      <c r="D36" s="434">
        <v>1.163311793306617</v>
      </c>
      <c r="E36" s="434">
        <v>1.1753126658388817</v>
      </c>
      <c r="F36" s="434">
        <v>1.1869777034470366</v>
      </c>
      <c r="G36" s="434">
        <v>1.200222069519141</v>
      </c>
      <c r="H36" s="434">
        <v>1.2012711582505287</v>
      </c>
      <c r="I36" s="434">
        <v>1.2023579644483191</v>
      </c>
      <c r="J36" s="434">
        <v>1.2036014118249709</v>
      </c>
      <c r="K36" s="434">
        <v>1.2071987379459939</v>
      </c>
      <c r="L36" s="434">
        <v>1.2106226030439406</v>
      </c>
      <c r="M36" s="434">
        <v>1.2219441247517653</v>
      </c>
      <c r="N36" s="434">
        <v>1.234250373816925</v>
      </c>
      <c r="O36" s="434">
        <v>1.2475554386066912</v>
      </c>
      <c r="P36" s="434">
        <v>1.2642070688312808</v>
      </c>
      <c r="Q36" s="434">
        <v>1.2817779605144644</v>
      </c>
      <c r="R36" s="434">
        <v>1.3001002132701696</v>
      </c>
      <c r="S36" s="434">
        <v>1.3188530940811904</v>
      </c>
      <c r="T36" s="434">
        <v>1.3397700259157788</v>
      </c>
      <c r="U36" s="434">
        <v>1.3604808665002561</v>
      </c>
      <c r="V36" s="434">
        <v>1.381683434545719</v>
      </c>
      <c r="W36" s="434">
        <v>1.4042077838515252</v>
      </c>
      <c r="X36" s="434">
        <v>1.4266611620914409</v>
      </c>
      <c r="Y36" s="434">
        <v>1.4495646188059885</v>
      </c>
      <c r="Z36" s="434">
        <v>1.4727488122409067</v>
      </c>
      <c r="AA36" s="434">
        <v>1.4955623745802493</v>
      </c>
      <c r="AB36" s="434">
        <v>1.5172115512889666</v>
      </c>
      <c r="AC36" s="434">
        <v>1.538267678528648</v>
      </c>
      <c r="AD36" s="435">
        <v>1.557720304029631</v>
      </c>
      <c r="AF36" s="405"/>
      <c r="AG36" s="405"/>
      <c r="AH36" s="405"/>
      <c r="AI36" s="405"/>
      <c r="AJ36" s="405"/>
    </row>
    <row r="37" spans="2:36">
      <c r="B37" s="292" t="s">
        <v>93</v>
      </c>
      <c r="C37" s="434">
        <v>3.6984462864284868</v>
      </c>
      <c r="D37" s="434">
        <v>3.9892260011203868</v>
      </c>
      <c r="E37" s="434">
        <v>4.0634873555786353</v>
      </c>
      <c r="F37" s="434">
        <v>4.1890986792208231</v>
      </c>
      <c r="G37" s="434">
        <v>4.3067584623123514</v>
      </c>
      <c r="H37" s="434">
        <v>4.3932043396739333</v>
      </c>
      <c r="I37" s="434">
        <v>4.3412122734773959</v>
      </c>
      <c r="J37" s="434">
        <v>4.2807202624869278</v>
      </c>
      <c r="K37" s="434">
        <v>4.2063398655950284</v>
      </c>
      <c r="L37" s="434">
        <v>4.1448297467056854</v>
      </c>
      <c r="M37" s="434">
        <v>4.1032762608505751</v>
      </c>
      <c r="N37" s="434">
        <v>4.0621529015554172</v>
      </c>
      <c r="O37" s="434">
        <v>4.0263944219806094</v>
      </c>
      <c r="P37" s="434">
        <v>3.9925789277787476</v>
      </c>
      <c r="Q37" s="434">
        <v>3.956228542105733</v>
      </c>
      <c r="R37" s="434">
        <v>3.917485550387644</v>
      </c>
      <c r="S37" s="434">
        <v>3.8746930002791924</v>
      </c>
      <c r="T37" s="434">
        <v>3.8330320371672824</v>
      </c>
      <c r="U37" s="434">
        <v>3.7948498879299422</v>
      </c>
      <c r="V37" s="434">
        <v>3.7603432792124583</v>
      </c>
      <c r="W37" s="434">
        <v>3.7339137226178729</v>
      </c>
      <c r="X37" s="434">
        <v>3.7154870533631548</v>
      </c>
      <c r="Y37" s="434">
        <v>3.7042078329171217</v>
      </c>
      <c r="Z37" s="434">
        <v>3.7019937064746786</v>
      </c>
      <c r="AA37" s="434">
        <v>3.7074917761191641</v>
      </c>
      <c r="AB37" s="434">
        <v>3.7171231931363833</v>
      </c>
      <c r="AC37" s="434">
        <v>3.7339641344667376</v>
      </c>
      <c r="AD37" s="435">
        <v>3.7549679828562241</v>
      </c>
      <c r="AF37" s="405"/>
      <c r="AG37" s="405"/>
      <c r="AH37" s="405"/>
      <c r="AI37" s="405"/>
      <c r="AJ37" s="405"/>
    </row>
    <row r="38" spans="2:36">
      <c r="B38" s="292" t="s">
        <v>94</v>
      </c>
      <c r="C38" s="434">
        <v>0.87754055638441819</v>
      </c>
      <c r="D38" s="434">
        <v>0.93360926467642402</v>
      </c>
      <c r="E38" s="434">
        <v>1.1142147617013458</v>
      </c>
      <c r="F38" s="434">
        <v>1.0731975064338226</v>
      </c>
      <c r="G38" s="434">
        <v>1.0322041269393736</v>
      </c>
      <c r="H38" s="434">
        <v>1.0119423544943391</v>
      </c>
      <c r="I38" s="434">
        <v>0.98753112531320286</v>
      </c>
      <c r="J38" s="434">
        <v>0.96330062054020493</v>
      </c>
      <c r="K38" s="434">
        <v>0.94070705891636341</v>
      </c>
      <c r="L38" s="434">
        <v>0.9183349968054505</v>
      </c>
      <c r="M38" s="434">
        <v>0.89699956691468574</v>
      </c>
      <c r="N38" s="434">
        <v>0.87510850994942246</v>
      </c>
      <c r="O38" s="434">
        <v>0.85287623681630165</v>
      </c>
      <c r="P38" s="434">
        <v>0.83071083411289592</v>
      </c>
      <c r="Q38" s="434">
        <v>0.81013428713054592</v>
      </c>
      <c r="R38" s="434">
        <v>0.79168805103469042</v>
      </c>
      <c r="S38" s="434">
        <v>0.7760249152522567</v>
      </c>
      <c r="T38" s="434">
        <v>0.76329460659580151</v>
      </c>
      <c r="U38" s="434">
        <v>0.75199397470332485</v>
      </c>
      <c r="V38" s="434">
        <v>0.74393569369771517</v>
      </c>
      <c r="W38" s="434">
        <v>0.73925788001645332</v>
      </c>
      <c r="X38" s="434">
        <v>0.73391792620359875</v>
      </c>
      <c r="Y38" s="434">
        <v>0.7286845695556633</v>
      </c>
      <c r="Z38" s="434">
        <v>0.72423098765117899</v>
      </c>
      <c r="AA38" s="434">
        <v>0.72027560826304493</v>
      </c>
      <c r="AB38" s="434">
        <v>0.71697016636744548</v>
      </c>
      <c r="AC38" s="434">
        <v>0.71419779064123445</v>
      </c>
      <c r="AD38" s="435">
        <v>0.71176169220416008</v>
      </c>
      <c r="AF38" s="405"/>
      <c r="AG38" s="405"/>
      <c r="AH38" s="405"/>
      <c r="AI38" s="405"/>
      <c r="AJ38" s="405"/>
    </row>
    <row r="39" spans="2:36">
      <c r="B39" s="292" t="s">
        <v>149</v>
      </c>
      <c r="C39" s="434">
        <v>0.60900824130458331</v>
      </c>
      <c r="D39" s="434">
        <v>0.61423935219432058</v>
      </c>
      <c r="E39" s="434">
        <v>0.62788024778902485</v>
      </c>
      <c r="F39" s="434">
        <v>0.62883340441795865</v>
      </c>
      <c r="G39" s="434">
        <v>0.62449825549572024</v>
      </c>
      <c r="H39" s="434">
        <v>0.62695870378371266</v>
      </c>
      <c r="I39" s="434">
        <v>0.61750711882492249</v>
      </c>
      <c r="J39" s="434">
        <v>0.60416182319678879</v>
      </c>
      <c r="K39" s="434">
        <v>0.59083037436589569</v>
      </c>
      <c r="L39" s="434">
        <v>0.57831049312611649</v>
      </c>
      <c r="M39" s="434">
        <v>0.56703883421013601</v>
      </c>
      <c r="N39" s="434">
        <v>0.55957023687148189</v>
      </c>
      <c r="O39" s="434">
        <v>0.55164632354700716</v>
      </c>
      <c r="P39" s="434">
        <v>0.54570161059599021</v>
      </c>
      <c r="Q39" s="434">
        <v>0.54255148720248558</v>
      </c>
      <c r="R39" s="434">
        <v>0.5416175881500086</v>
      </c>
      <c r="S39" s="434">
        <v>0.54160571373197464</v>
      </c>
      <c r="T39" s="434">
        <v>0.5425584430822683</v>
      </c>
      <c r="U39" s="434">
        <v>0.54440691664428797</v>
      </c>
      <c r="V39" s="434">
        <v>0.54639864421341011</v>
      </c>
      <c r="W39" s="434">
        <v>0.54838949156820282</v>
      </c>
      <c r="X39" s="434">
        <v>0.54996346443117006</v>
      </c>
      <c r="Y39" s="434">
        <v>0.55137853806727255</v>
      </c>
      <c r="Z39" s="434">
        <v>0.55196341563148443</v>
      </c>
      <c r="AA39" s="434">
        <v>0.55168666078885709</v>
      </c>
      <c r="AB39" s="434">
        <v>0.55025933675037575</v>
      </c>
      <c r="AC39" s="434">
        <v>0.54807557838518994</v>
      </c>
      <c r="AD39" s="435">
        <v>0.54266029398174953</v>
      </c>
      <c r="AF39" s="405"/>
      <c r="AG39" s="405"/>
      <c r="AH39" s="405"/>
      <c r="AI39" s="405"/>
      <c r="AJ39" s="405"/>
    </row>
    <row r="40" spans="2:36">
      <c r="B40" s="291" t="s">
        <v>257</v>
      </c>
      <c r="C40" s="434">
        <v>2.5924413290325092</v>
      </c>
      <c r="D40" s="434">
        <v>3.1975665167018987</v>
      </c>
      <c r="E40" s="434">
        <v>3</v>
      </c>
      <c r="F40" s="434">
        <v>3</v>
      </c>
      <c r="G40" s="434">
        <v>3</v>
      </c>
      <c r="H40" s="434">
        <v>3</v>
      </c>
      <c r="I40" s="434">
        <v>3</v>
      </c>
      <c r="J40" s="434">
        <v>3</v>
      </c>
      <c r="K40" s="434">
        <v>3</v>
      </c>
      <c r="L40" s="434">
        <v>3</v>
      </c>
      <c r="M40" s="434">
        <v>3</v>
      </c>
      <c r="N40" s="434">
        <v>3</v>
      </c>
      <c r="O40" s="434">
        <v>3</v>
      </c>
      <c r="P40" s="434">
        <v>3</v>
      </c>
      <c r="Q40" s="434">
        <v>3</v>
      </c>
      <c r="R40" s="434">
        <v>3</v>
      </c>
      <c r="S40" s="434">
        <v>3</v>
      </c>
      <c r="T40" s="434">
        <v>3</v>
      </c>
      <c r="U40" s="434">
        <v>3</v>
      </c>
      <c r="V40" s="434">
        <v>3</v>
      </c>
      <c r="W40" s="434">
        <v>3</v>
      </c>
      <c r="X40" s="434">
        <v>3</v>
      </c>
      <c r="Y40" s="434">
        <v>3</v>
      </c>
      <c r="Z40" s="434">
        <v>3</v>
      </c>
      <c r="AA40" s="434">
        <v>3</v>
      </c>
      <c r="AB40" s="434">
        <v>3</v>
      </c>
      <c r="AC40" s="434">
        <v>3</v>
      </c>
      <c r="AD40" s="435">
        <v>3</v>
      </c>
      <c r="AF40" s="405"/>
      <c r="AG40" s="405"/>
      <c r="AH40" s="405"/>
      <c r="AI40" s="405"/>
      <c r="AJ40" s="405"/>
    </row>
    <row r="41" spans="2:36">
      <c r="B41" s="291" t="s">
        <v>95</v>
      </c>
      <c r="C41" s="434">
        <v>18.236886560641285</v>
      </c>
      <c r="D41" s="434">
        <v>18.876850934519766</v>
      </c>
      <c r="E41" s="434">
        <v>20.386952849373895</v>
      </c>
      <c r="F41" s="434">
        <v>19.962611236777132</v>
      </c>
      <c r="G41" s="434">
        <v>18.713192836072199</v>
      </c>
      <c r="H41" s="434">
        <v>18.53761126747284</v>
      </c>
      <c r="I41" s="434">
        <v>18.361239501377245</v>
      </c>
      <c r="J41" s="434">
        <v>18.184073981534812</v>
      </c>
      <c r="K41" s="434">
        <v>18.006111135689952</v>
      </c>
      <c r="L41" s="434">
        <v>17.827347375510421</v>
      </c>
      <c r="M41" s="434">
        <v>17.827347375510389</v>
      </c>
      <c r="N41" s="434">
        <v>17.827347375510431</v>
      </c>
      <c r="O41" s="434">
        <v>17.827347375510389</v>
      </c>
      <c r="P41" s="434">
        <v>17.827347375510431</v>
      </c>
      <c r="Q41" s="434">
        <v>17.827347375510371</v>
      </c>
      <c r="R41" s="434">
        <v>17.827347375510371</v>
      </c>
      <c r="S41" s="434">
        <v>17.827347375510389</v>
      </c>
      <c r="T41" s="434">
        <v>17.827347375510396</v>
      </c>
      <c r="U41" s="434">
        <v>17.82734737551041</v>
      </c>
      <c r="V41" s="434">
        <v>17.827347375510438</v>
      </c>
      <c r="W41" s="434">
        <v>17.827347375510428</v>
      </c>
      <c r="X41" s="434">
        <v>17.827347375510421</v>
      </c>
      <c r="Y41" s="434">
        <v>17.827347375510435</v>
      </c>
      <c r="Z41" s="434">
        <v>17.827347375510431</v>
      </c>
      <c r="AA41" s="434">
        <v>17.827347375510406</v>
      </c>
      <c r="AB41" s="434">
        <v>17.827347375510438</v>
      </c>
      <c r="AC41" s="434">
        <v>17.827347375510396</v>
      </c>
      <c r="AD41" s="435">
        <v>17.827347375510442</v>
      </c>
      <c r="AF41" s="405"/>
      <c r="AG41" s="405"/>
      <c r="AH41" s="405"/>
      <c r="AI41" s="405"/>
      <c r="AJ41" s="405"/>
    </row>
    <row r="42" spans="2:36">
      <c r="B42" s="291" t="s">
        <v>96</v>
      </c>
      <c r="C42" s="434">
        <v>0.6060481036643135</v>
      </c>
      <c r="D42" s="434">
        <v>0.73341458984328733</v>
      </c>
      <c r="E42" s="434">
        <v>0.91410280098476426</v>
      </c>
      <c r="F42" s="434">
        <v>1.1566512170829941</v>
      </c>
      <c r="G42" s="434">
        <v>1.4317583730049015</v>
      </c>
      <c r="H42" s="434">
        <v>1.354707592305757</v>
      </c>
      <c r="I42" s="434">
        <v>1.3583457101629772</v>
      </c>
      <c r="J42" s="434">
        <v>1.361366838224819</v>
      </c>
      <c r="K42" s="434">
        <v>1.3626004022087614</v>
      </c>
      <c r="L42" s="434">
        <v>1.3610673303637495</v>
      </c>
      <c r="M42" s="434">
        <v>1.3858013996739349</v>
      </c>
      <c r="N42" s="434">
        <v>1.4154198140687959</v>
      </c>
      <c r="O42" s="434">
        <v>1.4499908823532612</v>
      </c>
      <c r="P42" s="434">
        <v>1.4895663907481724</v>
      </c>
      <c r="Q42" s="434">
        <v>1.5345927630985632</v>
      </c>
      <c r="R42" s="434">
        <v>1.5852377852241664</v>
      </c>
      <c r="S42" s="434">
        <v>1.6411670801915861</v>
      </c>
      <c r="T42" s="434">
        <v>1.7019447979849229</v>
      </c>
      <c r="U42" s="434">
        <v>1.7677950201162282</v>
      </c>
      <c r="V42" s="434">
        <v>1.8390163391961427</v>
      </c>
      <c r="W42" s="434">
        <v>1.916182944799188</v>
      </c>
      <c r="X42" s="434">
        <v>1.9999502712606365</v>
      </c>
      <c r="Y42" s="434">
        <v>2.090720314113629</v>
      </c>
      <c r="Z42" s="434">
        <v>2.1890812644283155</v>
      </c>
      <c r="AA42" s="434">
        <v>2.295754265676206</v>
      </c>
      <c r="AB42" s="434">
        <v>2.4115221797390047</v>
      </c>
      <c r="AC42" s="434">
        <v>2.5369917108990112</v>
      </c>
      <c r="AD42" s="435">
        <v>2.6742498163991031</v>
      </c>
      <c r="AF42" s="405"/>
      <c r="AG42" s="405"/>
      <c r="AH42" s="405"/>
      <c r="AI42" s="405"/>
      <c r="AJ42" s="405"/>
    </row>
    <row r="43" spans="2:36" s="405" customFormat="1">
      <c r="B43" s="424" t="s">
        <v>341</v>
      </c>
      <c r="C43" s="438">
        <v>-0.70225959975660857</v>
      </c>
      <c r="D43" s="438">
        <v>-1.7627047393817605</v>
      </c>
      <c r="E43" s="438">
        <v>-3.0480294407302679</v>
      </c>
      <c r="F43" s="438">
        <v>-3.1565279167298712</v>
      </c>
      <c r="G43" s="438">
        <v>-3.0044646536769974</v>
      </c>
      <c r="H43" s="438">
        <v>-2.8770826010066131</v>
      </c>
      <c r="I43" s="438">
        <v>-2.7609976893224442</v>
      </c>
      <c r="J43" s="438">
        <v>-2.6073963043760244</v>
      </c>
      <c r="K43" s="438">
        <v>-2.4255796422899323</v>
      </c>
      <c r="L43" s="438">
        <v>-2.2626362411484067</v>
      </c>
      <c r="M43" s="438">
        <v>-2.3628349514329656</v>
      </c>
      <c r="N43" s="438">
        <v>-2.468208406545024</v>
      </c>
      <c r="O43" s="438">
        <v>-2.57881751510849</v>
      </c>
      <c r="P43" s="438">
        <v>-2.7084977819798652</v>
      </c>
      <c r="Q43" s="438">
        <v>-2.8480601077396841</v>
      </c>
      <c r="R43" s="438">
        <v>-2.9810359263194144</v>
      </c>
      <c r="S43" s="438">
        <v>-3.1035705802988289</v>
      </c>
      <c r="T43" s="438">
        <v>-3.2365537142765319</v>
      </c>
      <c r="U43" s="438">
        <v>-3.3761418918926296</v>
      </c>
      <c r="V43" s="438">
        <v>-3.5337396030312433</v>
      </c>
      <c r="W43" s="438">
        <v>-3.7090612402143606</v>
      </c>
      <c r="X43" s="438">
        <v>-3.8941630439237613</v>
      </c>
      <c r="Y43" s="438">
        <v>-4.0942254434570131</v>
      </c>
      <c r="Z43" s="438">
        <v>-4.3129948910610167</v>
      </c>
      <c r="AA43" s="438">
        <v>-4.5522210921563016</v>
      </c>
      <c r="AB43" s="438">
        <v>-4.8088487875758261</v>
      </c>
      <c r="AC43" s="438">
        <v>-5.116681556423039</v>
      </c>
      <c r="AD43" s="439">
        <v>-5.4504668631589297</v>
      </c>
    </row>
    <row r="44" spans="2:36">
      <c r="B44" s="520" t="s">
        <v>289</v>
      </c>
      <c r="C44" s="521"/>
      <c r="D44" s="521"/>
      <c r="E44" s="521"/>
      <c r="F44" s="521"/>
      <c r="G44" s="521"/>
      <c r="H44" s="521"/>
      <c r="I44" s="521"/>
      <c r="J44" s="521"/>
      <c r="K44" s="521"/>
      <c r="L44" s="521"/>
      <c r="M44" s="521"/>
      <c r="N44" s="521"/>
      <c r="O44" s="521"/>
      <c r="P44" s="521"/>
      <c r="Q44" s="521"/>
      <c r="R44" s="521"/>
      <c r="S44" s="521"/>
      <c r="T44" s="521"/>
      <c r="U44" s="521"/>
      <c r="V44" s="521"/>
      <c r="W44" s="521"/>
      <c r="X44" s="521"/>
      <c r="Y44" s="521"/>
      <c r="Z44" s="521"/>
      <c r="AA44" s="521"/>
      <c r="AB44" s="521"/>
      <c r="AC44" s="521"/>
      <c r="AD44" s="522"/>
      <c r="AF44" s="405"/>
      <c r="AG44" s="405"/>
      <c r="AH44" s="405"/>
      <c r="AI44" s="405"/>
      <c r="AJ44" s="405"/>
    </row>
    <row r="45" spans="2:36">
      <c r="B45" s="423" t="s">
        <v>89</v>
      </c>
      <c r="C45" s="432">
        <v>37.614358029733481</v>
      </c>
      <c r="D45" s="432">
        <v>38.65974863093416</v>
      </c>
      <c r="E45" s="432">
        <v>39.623126733942705</v>
      </c>
      <c r="F45" s="432">
        <v>39.952092924182352</v>
      </c>
      <c r="G45" s="432">
        <v>39.711942000674419</v>
      </c>
      <c r="H45" s="432">
        <v>39.715081349490937</v>
      </c>
      <c r="I45" s="432">
        <v>39.722394421425733</v>
      </c>
      <c r="J45" s="432">
        <v>39.731836730139925</v>
      </c>
      <c r="K45" s="432">
        <v>39.740358324729613</v>
      </c>
      <c r="L45" s="432">
        <v>39.746006992691498</v>
      </c>
      <c r="M45" s="432">
        <v>39.749268944303154</v>
      </c>
      <c r="N45" s="432">
        <v>39.75021876065049</v>
      </c>
      <c r="O45" s="432">
        <v>39.748930997998102</v>
      </c>
      <c r="P45" s="432">
        <v>39.745476993074185</v>
      </c>
      <c r="Q45" s="432">
        <v>39.739923899153368</v>
      </c>
      <c r="R45" s="432">
        <v>39.732334574547401</v>
      </c>
      <c r="S45" s="432">
        <v>39.722768053722525</v>
      </c>
      <c r="T45" s="432">
        <v>39.711280397443211</v>
      </c>
      <c r="U45" s="432">
        <v>39.697925350467983</v>
      </c>
      <c r="V45" s="432">
        <v>39.682754387641417</v>
      </c>
      <c r="W45" s="432">
        <v>39.665816427344915</v>
      </c>
      <c r="X45" s="432">
        <v>39.647157616683948</v>
      </c>
      <c r="Y45" s="432">
        <v>39.626821186721557</v>
      </c>
      <c r="Z45" s="432">
        <v>39.604847373774824</v>
      </c>
      <c r="AA45" s="432">
        <v>39.581273471709018</v>
      </c>
      <c r="AB45" s="432">
        <v>39.556134015469063</v>
      </c>
      <c r="AC45" s="432">
        <v>39.529461007244784</v>
      </c>
      <c r="AD45" s="433">
        <v>39.501284128021418</v>
      </c>
      <c r="AF45" s="405"/>
      <c r="AG45" s="405"/>
      <c r="AH45" s="405"/>
      <c r="AI45" s="405"/>
      <c r="AJ45" s="405"/>
    </row>
    <row r="46" spans="2:36">
      <c r="B46" s="291" t="s">
        <v>252</v>
      </c>
      <c r="C46" s="434">
        <v>22.3034123206948</v>
      </c>
      <c r="D46" s="434">
        <v>22.794529429493867</v>
      </c>
      <c r="E46" s="434">
        <v>23.122785459563168</v>
      </c>
      <c r="F46" s="434">
        <v>23.511639755930329</v>
      </c>
      <c r="G46" s="434">
        <v>23.783416059692584</v>
      </c>
      <c r="H46" s="434">
        <v>23.783416059692584</v>
      </c>
      <c r="I46" s="434">
        <v>23.783416059692584</v>
      </c>
      <c r="J46" s="434">
        <v>23.783416059692584</v>
      </c>
      <c r="K46" s="434">
        <v>23.783416059692584</v>
      </c>
      <c r="L46" s="434">
        <v>23.783416059692584</v>
      </c>
      <c r="M46" s="434">
        <v>23.783416059692584</v>
      </c>
      <c r="N46" s="434">
        <v>23.783416059692584</v>
      </c>
      <c r="O46" s="434">
        <v>23.783416059692584</v>
      </c>
      <c r="P46" s="434">
        <v>23.783416059692584</v>
      </c>
      <c r="Q46" s="434">
        <v>23.783416059692584</v>
      </c>
      <c r="R46" s="434">
        <v>23.783416059692584</v>
      </c>
      <c r="S46" s="434">
        <v>23.783416059692584</v>
      </c>
      <c r="T46" s="434">
        <v>23.783416059692584</v>
      </c>
      <c r="U46" s="434">
        <v>23.783416059692584</v>
      </c>
      <c r="V46" s="434">
        <v>23.783416059692584</v>
      </c>
      <c r="W46" s="434">
        <v>23.783416059692584</v>
      </c>
      <c r="X46" s="434">
        <v>23.783416059692584</v>
      </c>
      <c r="Y46" s="434">
        <v>23.783416059692584</v>
      </c>
      <c r="Z46" s="434">
        <v>23.783416059692584</v>
      </c>
      <c r="AA46" s="434">
        <v>23.783416059692584</v>
      </c>
      <c r="AB46" s="434">
        <v>23.783416059692584</v>
      </c>
      <c r="AC46" s="434">
        <v>23.783416059692584</v>
      </c>
      <c r="AD46" s="435">
        <v>23.783416059692584</v>
      </c>
      <c r="AF46" s="405"/>
      <c r="AG46" s="405"/>
      <c r="AH46" s="405"/>
      <c r="AI46" s="405"/>
      <c r="AJ46" s="405"/>
    </row>
    <row r="47" spans="2:36">
      <c r="B47" s="291" t="s">
        <v>253</v>
      </c>
      <c r="C47" s="434">
        <v>10.812757167345964</v>
      </c>
      <c r="D47" s="434">
        <v>11.350422168811715</v>
      </c>
      <c r="E47" s="434">
        <v>11.69234389246995</v>
      </c>
      <c r="F47" s="434">
        <v>11.861539045416967</v>
      </c>
      <c r="G47" s="434">
        <v>11.945767088234643</v>
      </c>
      <c r="H47" s="434">
        <v>11.948906437051166</v>
      </c>
      <c r="I47" s="434">
        <v>11.95621950898596</v>
      </c>
      <c r="J47" s="434">
        <v>11.96566181770015</v>
      </c>
      <c r="K47" s="434">
        <v>11.974183412289838</v>
      </c>
      <c r="L47" s="434">
        <v>11.979832080251722</v>
      </c>
      <c r="M47" s="434">
        <v>11.983094031863381</v>
      </c>
      <c r="N47" s="434">
        <v>11.984043848210714</v>
      </c>
      <c r="O47" s="434">
        <v>11.982756085558329</v>
      </c>
      <c r="P47" s="434">
        <v>11.979302080634412</v>
      </c>
      <c r="Q47" s="434">
        <v>11.973748986713595</v>
      </c>
      <c r="R47" s="434">
        <v>11.966159662107628</v>
      </c>
      <c r="S47" s="434">
        <v>11.956593141282752</v>
      </c>
      <c r="T47" s="434">
        <v>11.945105485003436</v>
      </c>
      <c r="U47" s="434">
        <v>11.931750438028208</v>
      </c>
      <c r="V47" s="434">
        <v>11.91657947520164</v>
      </c>
      <c r="W47" s="434">
        <v>11.899641514905138</v>
      </c>
      <c r="X47" s="434">
        <v>11.880982704244177</v>
      </c>
      <c r="Y47" s="434">
        <v>11.860646274281782</v>
      </c>
      <c r="Z47" s="434">
        <v>11.838672461335054</v>
      </c>
      <c r="AA47" s="434">
        <v>11.815098559269241</v>
      </c>
      <c r="AB47" s="434">
        <v>11.789959103029286</v>
      </c>
      <c r="AC47" s="434">
        <v>11.763286094805009</v>
      </c>
      <c r="AD47" s="435">
        <v>11.735109215581648</v>
      </c>
      <c r="AF47" s="405"/>
      <c r="AG47" s="405"/>
      <c r="AH47" s="405"/>
      <c r="AI47" s="405"/>
      <c r="AJ47" s="405"/>
    </row>
    <row r="48" spans="2:36">
      <c r="B48" s="291" t="s">
        <v>254</v>
      </c>
      <c r="C48" s="434">
        <v>0.73755664280098121</v>
      </c>
      <c r="D48" s="434">
        <v>0.67494825993119889</v>
      </c>
      <c r="E48" s="434">
        <v>0.58845026925167221</v>
      </c>
      <c r="F48" s="434">
        <v>0.61110383532768031</v>
      </c>
      <c r="G48" s="434">
        <v>0.53900464659119907</v>
      </c>
      <c r="H48" s="434">
        <v>0.53900464659119907</v>
      </c>
      <c r="I48" s="434">
        <v>0.53900464659119907</v>
      </c>
      <c r="J48" s="434">
        <v>0.53900464659119907</v>
      </c>
      <c r="K48" s="434">
        <v>0.53900464659119907</v>
      </c>
      <c r="L48" s="434">
        <v>0.53900464659119907</v>
      </c>
      <c r="M48" s="434">
        <v>0.53900464659119907</v>
      </c>
      <c r="N48" s="434">
        <v>0.53900464659119907</v>
      </c>
      <c r="O48" s="434">
        <v>0.53900464659119907</v>
      </c>
      <c r="P48" s="434">
        <v>0.53900464659119907</v>
      </c>
      <c r="Q48" s="434">
        <v>0.53900464659119907</v>
      </c>
      <c r="R48" s="434">
        <v>0.53900464659119907</v>
      </c>
      <c r="S48" s="434">
        <v>0.53900464659119907</v>
      </c>
      <c r="T48" s="434">
        <v>0.53900464659119907</v>
      </c>
      <c r="U48" s="434">
        <v>0.53900464659119907</v>
      </c>
      <c r="V48" s="434">
        <v>0.53900464659119907</v>
      </c>
      <c r="W48" s="434">
        <v>0.53900464659119907</v>
      </c>
      <c r="X48" s="434">
        <v>0.53900464659119907</v>
      </c>
      <c r="Y48" s="434">
        <v>0.53900464659119907</v>
      </c>
      <c r="Z48" s="434">
        <v>0.53900464659119907</v>
      </c>
      <c r="AA48" s="434">
        <v>0.53900464659119907</v>
      </c>
      <c r="AB48" s="434">
        <v>0.53900464659119907</v>
      </c>
      <c r="AC48" s="434">
        <v>0.53900464659119907</v>
      </c>
      <c r="AD48" s="435">
        <v>0.53900464659119907</v>
      </c>
      <c r="AF48" s="405"/>
      <c r="AG48" s="405"/>
      <c r="AH48" s="405"/>
      <c r="AI48" s="405"/>
      <c r="AJ48" s="405"/>
    </row>
    <row r="49" spans="2:36">
      <c r="B49" s="291" t="s">
        <v>255</v>
      </c>
      <c r="C49" s="434">
        <v>3.7606318988917322</v>
      </c>
      <c r="D49" s="434">
        <v>3.8398487726973762</v>
      </c>
      <c r="E49" s="434">
        <v>4.2195471126579109</v>
      </c>
      <c r="F49" s="434">
        <v>3.9678102875073726</v>
      </c>
      <c r="G49" s="434">
        <v>3.4437542061559858</v>
      </c>
      <c r="H49" s="434">
        <v>3.4437542061559858</v>
      </c>
      <c r="I49" s="434">
        <v>3.4437542061559858</v>
      </c>
      <c r="J49" s="434">
        <v>3.4437542061559858</v>
      </c>
      <c r="K49" s="434">
        <v>3.4437542061559858</v>
      </c>
      <c r="L49" s="434">
        <v>3.4437542061559858</v>
      </c>
      <c r="M49" s="434">
        <v>3.4437542061559858</v>
      </c>
      <c r="N49" s="434">
        <v>3.4437542061559858</v>
      </c>
      <c r="O49" s="434">
        <v>3.4437542061559858</v>
      </c>
      <c r="P49" s="434">
        <v>3.4437542061559858</v>
      </c>
      <c r="Q49" s="434">
        <v>3.4437542061559858</v>
      </c>
      <c r="R49" s="434">
        <v>3.4437542061559858</v>
      </c>
      <c r="S49" s="434">
        <v>3.4437542061559858</v>
      </c>
      <c r="T49" s="434">
        <v>3.4437542061559858</v>
      </c>
      <c r="U49" s="434">
        <v>3.4437542061559858</v>
      </c>
      <c r="V49" s="434">
        <v>3.4437542061559858</v>
      </c>
      <c r="W49" s="434">
        <v>3.4437542061559858</v>
      </c>
      <c r="X49" s="434">
        <v>3.4437542061559858</v>
      </c>
      <c r="Y49" s="434">
        <v>3.4437542061559858</v>
      </c>
      <c r="Z49" s="434">
        <v>3.4437542061559858</v>
      </c>
      <c r="AA49" s="434">
        <v>3.4437542061559858</v>
      </c>
      <c r="AB49" s="434">
        <v>3.4437542061559858</v>
      </c>
      <c r="AC49" s="434">
        <v>3.4437542061559858</v>
      </c>
      <c r="AD49" s="435">
        <v>3.4437542061559858</v>
      </c>
      <c r="AF49" s="405"/>
      <c r="AG49" s="405"/>
      <c r="AH49" s="405"/>
      <c r="AI49" s="405"/>
      <c r="AJ49" s="405"/>
    </row>
    <row r="50" spans="2:36">
      <c r="B50" s="422" t="s">
        <v>90</v>
      </c>
      <c r="C50" s="436">
        <v>38.316617629490089</v>
      </c>
      <c r="D50" s="436">
        <v>40.422032299039209</v>
      </c>
      <c r="E50" s="436">
        <v>42.670730759571384</v>
      </c>
      <c r="F50" s="436">
        <v>43.108191203544237</v>
      </c>
      <c r="G50" s="436">
        <v>42.71597222306476</v>
      </c>
      <c r="H50" s="436">
        <v>42.565676081928856</v>
      </c>
      <c r="I50" s="436">
        <v>42.525230242434667</v>
      </c>
      <c r="J50" s="436">
        <v>42.456629061932652</v>
      </c>
      <c r="K50" s="436">
        <v>42.363323479027244</v>
      </c>
      <c r="L50" s="436">
        <v>42.287274667127804</v>
      </c>
      <c r="M50" s="436">
        <v>42.427804832522803</v>
      </c>
      <c r="N50" s="436">
        <v>42.574329937536113</v>
      </c>
      <c r="O50" s="436">
        <v>42.726508300251922</v>
      </c>
      <c r="P50" s="436">
        <v>42.894178452581258</v>
      </c>
      <c r="Q50" s="436">
        <v>43.069570609864762</v>
      </c>
      <c r="R50" s="436">
        <v>43.234775931394942</v>
      </c>
      <c r="S50" s="436">
        <v>43.386546184230376</v>
      </c>
      <c r="T50" s="436">
        <v>43.544618554390048</v>
      </c>
      <c r="U50" s="436">
        <v>43.705581667697885</v>
      </c>
      <c r="V50" s="436">
        <v>43.880976060973083</v>
      </c>
      <c r="W50" s="436">
        <v>44.072819071111716</v>
      </c>
      <c r="X50" s="436">
        <v>44.271093956231574</v>
      </c>
      <c r="Y50" s="436">
        <v>44.481730006558777</v>
      </c>
      <c r="Z50" s="436">
        <v>44.649188892626505</v>
      </c>
      <c r="AA50" s="436">
        <v>44.835350052641751</v>
      </c>
      <c r="AB50" s="436">
        <v>45.038822511666631</v>
      </c>
      <c r="AC50" s="436">
        <v>45.292487864208248</v>
      </c>
      <c r="AD50" s="437">
        <v>45.566164629980946</v>
      </c>
      <c r="AF50" s="405"/>
      <c r="AG50" s="405"/>
      <c r="AH50" s="405"/>
      <c r="AI50" s="405"/>
      <c r="AJ50" s="405"/>
    </row>
    <row r="51" spans="2:36">
      <c r="B51" s="291" t="s">
        <v>256</v>
      </c>
      <c r="C51" s="434">
        <v>37.710569525825775</v>
      </c>
      <c r="D51" s="434">
        <v>39.688617709195924</v>
      </c>
      <c r="E51" s="434">
        <v>41.75662795858662</v>
      </c>
      <c r="F51" s="434">
        <v>41.951539986461242</v>
      </c>
      <c r="G51" s="434">
        <v>41.284213850059857</v>
      </c>
      <c r="H51" s="434">
        <v>41.205675411709635</v>
      </c>
      <c r="I51" s="434">
        <v>41.15624720883342</v>
      </c>
      <c r="J51" s="434">
        <v>41.076661847722825</v>
      </c>
      <c r="K51" s="434">
        <v>40.97155708914751</v>
      </c>
      <c r="L51" s="434">
        <v>40.883984652521455</v>
      </c>
      <c r="M51" s="434">
        <v>40.984518038750174</v>
      </c>
      <c r="N51" s="434">
        <v>41.084591893089389</v>
      </c>
      <c r="O51" s="434">
        <v>41.18372015440189</v>
      </c>
      <c r="P51" s="434">
        <v>41.291599546555162</v>
      </c>
      <c r="Q51" s="434">
        <v>41.400020095433803</v>
      </c>
      <c r="R51" s="434">
        <v>41.490854996021902</v>
      </c>
      <c r="S51" s="434">
        <v>41.561184209560267</v>
      </c>
      <c r="T51" s="434">
        <v>41.631155486343197</v>
      </c>
      <c r="U51" s="434">
        <v>41.697148170459315</v>
      </c>
      <c r="V51" s="434">
        <v>41.770379918831836</v>
      </c>
      <c r="W51" s="434">
        <v>41.852276104709276</v>
      </c>
      <c r="X51" s="434">
        <v>41.932055352873448</v>
      </c>
      <c r="Y51" s="434">
        <v>42.015208629561606</v>
      </c>
      <c r="Z51" s="434">
        <v>42.045553359222808</v>
      </c>
      <c r="AA51" s="434">
        <v>42.086350548897883</v>
      </c>
      <c r="AB51" s="434">
        <v>42.135394911589621</v>
      </c>
      <c r="AC51" s="434">
        <v>42.224891753860703</v>
      </c>
      <c r="AD51" s="435">
        <v>42.322484748156185</v>
      </c>
      <c r="AF51" s="405"/>
      <c r="AG51" s="405"/>
      <c r="AH51" s="405"/>
      <c r="AI51" s="405"/>
      <c r="AJ51" s="405"/>
    </row>
    <row r="52" spans="2:36">
      <c r="B52" s="422" t="s">
        <v>259</v>
      </c>
      <c r="C52" s="436">
        <v>16.881241636151984</v>
      </c>
      <c r="D52" s="436">
        <v>17.614200257974264</v>
      </c>
      <c r="E52" s="436">
        <v>18.369675109212722</v>
      </c>
      <c r="F52" s="436">
        <v>18.988928749684113</v>
      </c>
      <c r="G52" s="436">
        <v>19.571021013987661</v>
      </c>
      <c r="H52" s="436">
        <v>19.633031987508492</v>
      </c>
      <c r="I52" s="436">
        <v>19.724657228936984</v>
      </c>
      <c r="J52" s="436">
        <v>19.786631152104704</v>
      </c>
      <c r="K52" s="436">
        <v>19.823593331803711</v>
      </c>
      <c r="L52" s="436">
        <v>19.878597307975383</v>
      </c>
      <c r="M52" s="436">
        <v>19.979130694204059</v>
      </c>
      <c r="N52" s="436">
        <v>20.079204548543316</v>
      </c>
      <c r="O52" s="436">
        <v>20.178332809855767</v>
      </c>
      <c r="P52" s="436">
        <v>20.286212202009086</v>
      </c>
      <c r="Q52" s="436">
        <v>20.394632750887681</v>
      </c>
      <c r="R52" s="436">
        <v>20.485467651475805</v>
      </c>
      <c r="S52" s="436">
        <v>20.555796865014209</v>
      </c>
      <c r="T52" s="436">
        <v>20.625768141797117</v>
      </c>
      <c r="U52" s="436">
        <v>20.691760825913256</v>
      </c>
      <c r="V52" s="436">
        <v>20.764992574285742</v>
      </c>
      <c r="W52" s="436">
        <v>20.846888760163178</v>
      </c>
      <c r="X52" s="436">
        <v>20.926668008327358</v>
      </c>
      <c r="Y52" s="436">
        <v>21.009821285015533</v>
      </c>
      <c r="Z52" s="436">
        <v>21.040166014676739</v>
      </c>
      <c r="AA52" s="436">
        <v>21.080963204351793</v>
      </c>
      <c r="AB52" s="436">
        <v>21.130007567043542</v>
      </c>
      <c r="AC52" s="436">
        <v>21.219504409314588</v>
      </c>
      <c r="AD52" s="437">
        <v>21.317097403610106</v>
      </c>
      <c r="AF52" s="405"/>
      <c r="AG52" s="405"/>
      <c r="AH52" s="405"/>
      <c r="AI52" s="405"/>
      <c r="AJ52" s="405"/>
    </row>
    <row r="53" spans="2:36">
      <c r="B53" s="292" t="s">
        <v>173</v>
      </c>
      <c r="C53" s="434">
        <v>5.5573801812013972</v>
      </c>
      <c r="D53" s="434">
        <v>5.9197696825467858</v>
      </c>
      <c r="E53" s="434">
        <v>6.3742509400702128</v>
      </c>
      <c r="F53" s="434">
        <v>6.8567836144184335</v>
      </c>
      <c r="G53" s="434">
        <v>7.3097124169782131</v>
      </c>
      <c r="H53" s="434">
        <v>7.3491577321389059</v>
      </c>
      <c r="I53" s="434">
        <v>7.4765274828701322</v>
      </c>
      <c r="J53" s="434">
        <v>7.5783281048590485</v>
      </c>
      <c r="K53" s="434">
        <v>7.6596114817044407</v>
      </c>
      <c r="L53" s="434">
        <v>7.7437410879434525</v>
      </c>
      <c r="M53" s="434">
        <v>7.8441593388567226</v>
      </c>
      <c r="N53" s="434">
        <v>7.9392488857447416</v>
      </c>
      <c r="O53" s="434">
        <v>8.0282481477156171</v>
      </c>
      <c r="P53" s="434">
        <v>8.119366407678049</v>
      </c>
      <c r="Q53" s="434">
        <v>8.2095197728421372</v>
      </c>
      <c r="R53" s="434">
        <v>8.2827878837608342</v>
      </c>
      <c r="S53" s="434">
        <v>8.3364556044198146</v>
      </c>
      <c r="T53" s="434">
        <v>8.383274521526026</v>
      </c>
      <c r="U53" s="434">
        <v>8.4235815022837244</v>
      </c>
      <c r="V53" s="434">
        <v>8.4649217937065782</v>
      </c>
      <c r="W53" s="434">
        <v>8.5006768221038627</v>
      </c>
      <c r="X53" s="434">
        <v>8.5305662699064762</v>
      </c>
      <c r="Y53" s="434">
        <v>8.5574874269662047</v>
      </c>
      <c r="Z53" s="434">
        <v>8.5826361538394753</v>
      </c>
      <c r="AA53" s="434">
        <v>8.6105420384934384</v>
      </c>
      <c r="AB53" s="434">
        <v>8.6422878748757128</v>
      </c>
      <c r="AC53" s="434">
        <v>8.7060356130489058</v>
      </c>
      <c r="AD53" s="435">
        <v>8.7775677565944932</v>
      </c>
      <c r="AF53" s="405"/>
      <c r="AG53" s="405"/>
      <c r="AH53" s="405"/>
      <c r="AI53" s="405"/>
      <c r="AJ53" s="405"/>
    </row>
    <row r="54" spans="2:36">
      <c r="B54" s="292" t="s">
        <v>91</v>
      </c>
      <c r="C54" s="434">
        <v>4.999348380820277</v>
      </c>
      <c r="D54" s="434">
        <v>4.9944652354064392</v>
      </c>
      <c r="E54" s="434">
        <v>5.0149545533362163</v>
      </c>
      <c r="F54" s="434">
        <v>5.0544674791140167</v>
      </c>
      <c r="G54" s="434">
        <v>5.098060114029515</v>
      </c>
      <c r="H54" s="434">
        <v>5.0990255567705507</v>
      </c>
      <c r="I54" s="434">
        <v>5.1424659998672322</v>
      </c>
      <c r="J54" s="434">
        <v>5.1884965871661439</v>
      </c>
      <c r="K54" s="434">
        <v>5.2372025572351628</v>
      </c>
      <c r="L54" s="434">
        <v>5.2862973606349026</v>
      </c>
      <c r="M54" s="434">
        <v>5.3385410644265816</v>
      </c>
      <c r="N54" s="434">
        <v>5.391539156935111</v>
      </c>
      <c r="O54" s="434">
        <v>5.4413468140646435</v>
      </c>
      <c r="P54" s="434">
        <v>5.4952311494437858</v>
      </c>
      <c r="Q54" s="434">
        <v>5.550229999924623</v>
      </c>
      <c r="R54" s="434">
        <v>5.6042696094045121</v>
      </c>
      <c r="S54" s="434">
        <v>5.6598278434463873</v>
      </c>
      <c r="T54" s="434">
        <v>5.716496611605244</v>
      </c>
      <c r="U54" s="434">
        <v>5.7715990181956727</v>
      </c>
      <c r="V54" s="434">
        <v>5.8265749481058258</v>
      </c>
      <c r="W54" s="434">
        <v>5.8822339869718236</v>
      </c>
      <c r="X54" s="434">
        <v>5.9347254914840244</v>
      </c>
      <c r="Y54" s="434">
        <v>5.9861829650715777</v>
      </c>
      <c r="Z54" s="434">
        <v>5.9758531440893607</v>
      </c>
      <c r="AA54" s="434">
        <v>5.9650818060610904</v>
      </c>
      <c r="AB54" s="434">
        <v>5.9559401222413371</v>
      </c>
      <c r="AC54" s="434">
        <v>5.9476820873812573</v>
      </c>
      <c r="AD54" s="435">
        <v>5.9388786368391431</v>
      </c>
      <c r="AF54" s="405"/>
      <c r="AG54" s="405"/>
      <c r="AH54" s="405"/>
      <c r="AI54" s="405"/>
      <c r="AJ54" s="405"/>
    </row>
    <row r="55" spans="2:36">
      <c r="B55" s="292" t="s">
        <v>92</v>
      </c>
      <c r="C55" s="434">
        <v>1.1395179900128238</v>
      </c>
      <c r="D55" s="434">
        <v>1.163311793306617</v>
      </c>
      <c r="E55" s="434">
        <v>1.1753126658388817</v>
      </c>
      <c r="F55" s="434">
        <v>1.1869777034470366</v>
      </c>
      <c r="G55" s="434">
        <v>1.200222069519141</v>
      </c>
      <c r="H55" s="434">
        <v>1.1957025141054392</v>
      </c>
      <c r="I55" s="434">
        <v>1.198623068488446</v>
      </c>
      <c r="J55" s="434">
        <v>1.2023911172198758</v>
      </c>
      <c r="K55" s="434">
        <v>1.2091786254825183</v>
      </c>
      <c r="L55" s="434">
        <v>1.2163094908499013</v>
      </c>
      <c r="M55" s="434">
        <v>1.2307182511365347</v>
      </c>
      <c r="N55" s="434">
        <v>1.2464118091222225</v>
      </c>
      <c r="O55" s="434">
        <v>1.2636234344831652</v>
      </c>
      <c r="P55" s="434">
        <v>1.2840973115580403</v>
      </c>
      <c r="Q55" s="434">
        <v>1.3056879581480829</v>
      </c>
      <c r="R55" s="434">
        <v>1.3282088679455157</v>
      </c>
      <c r="S55" s="434">
        <v>1.3512406725265851</v>
      </c>
      <c r="T55" s="434">
        <v>1.3766836779359957</v>
      </c>
      <c r="U55" s="434">
        <v>1.402057903285238</v>
      </c>
      <c r="V55" s="434">
        <v>1.428073599271994</v>
      </c>
      <c r="W55" s="434">
        <v>1.4556588209226724</v>
      </c>
      <c r="X55" s="434">
        <v>1.4832567353183042</v>
      </c>
      <c r="Y55" s="434">
        <v>1.5114714178610147</v>
      </c>
      <c r="Z55" s="434">
        <v>1.5401273270116518</v>
      </c>
      <c r="AA55" s="434">
        <v>1.5684327685743578</v>
      </c>
      <c r="AB55" s="434">
        <v>1.595509249194986</v>
      </c>
      <c r="AC55" s="434">
        <v>1.6219005306303158</v>
      </c>
      <c r="AD55" s="435">
        <v>1.6463923711336943</v>
      </c>
      <c r="AF55" s="405"/>
      <c r="AG55" s="405"/>
      <c r="AH55" s="405"/>
      <c r="AI55" s="405"/>
      <c r="AJ55" s="405"/>
    </row>
    <row r="56" spans="2:36">
      <c r="B56" s="292" t="s">
        <v>93</v>
      </c>
      <c r="C56" s="434">
        <v>3.6984462864284868</v>
      </c>
      <c r="D56" s="434">
        <v>3.9892260011203868</v>
      </c>
      <c r="E56" s="434">
        <v>4.0634873555786353</v>
      </c>
      <c r="F56" s="434">
        <v>4.1890986792208231</v>
      </c>
      <c r="G56" s="434">
        <v>4.3067584623123514</v>
      </c>
      <c r="H56" s="434">
        <v>4.3694271583034325</v>
      </c>
      <c r="I56" s="434">
        <v>4.3280592643741125</v>
      </c>
      <c r="J56" s="434">
        <v>4.2822228989987385</v>
      </c>
      <c r="K56" s="434">
        <v>4.2248881148637532</v>
      </c>
      <c r="L56" s="434">
        <v>4.1814490215814297</v>
      </c>
      <c r="M56" s="434">
        <v>4.1553969054990851</v>
      </c>
      <c r="N56" s="434">
        <v>4.1287051391380221</v>
      </c>
      <c r="O56" s="434">
        <v>4.1080870519188357</v>
      </c>
      <c r="P56" s="434">
        <v>4.0844246461731784</v>
      </c>
      <c r="Q56" s="434">
        <v>4.0554986260048516</v>
      </c>
      <c r="R56" s="434">
        <v>4.0215527469425849</v>
      </c>
      <c r="S56" s="434">
        <v>3.9799597022728714</v>
      </c>
      <c r="T56" s="434">
        <v>3.9371048330629876</v>
      </c>
      <c r="U56" s="434">
        <v>3.8957751453548997</v>
      </c>
      <c r="V56" s="434">
        <v>3.8562990562679968</v>
      </c>
      <c r="W56" s="434">
        <v>3.824869506171523</v>
      </c>
      <c r="X56" s="434">
        <v>3.800898088189629</v>
      </c>
      <c r="Y56" s="434">
        <v>3.7836716892464164</v>
      </c>
      <c r="Z56" s="434">
        <v>3.7764128077745598</v>
      </c>
      <c r="AA56" s="434">
        <v>3.7776919596550202</v>
      </c>
      <c r="AB56" s="434">
        <v>3.7835181722101501</v>
      </c>
      <c r="AC56" s="434">
        <v>3.7979661000461498</v>
      </c>
      <c r="AD56" s="435">
        <v>3.8182597442518702</v>
      </c>
      <c r="AF56" s="405"/>
      <c r="AG56" s="405"/>
      <c r="AH56" s="405"/>
      <c r="AI56" s="405"/>
      <c r="AJ56" s="405"/>
    </row>
    <row r="57" spans="2:36">
      <c r="B57" s="292" t="s">
        <v>94</v>
      </c>
      <c r="C57" s="434">
        <v>0.87754055638441819</v>
      </c>
      <c r="D57" s="434">
        <v>0.93360926467642402</v>
      </c>
      <c r="E57" s="434">
        <v>1.1142147617013458</v>
      </c>
      <c r="F57" s="434">
        <v>1.0731975064338226</v>
      </c>
      <c r="G57" s="434">
        <v>1.0322041269393736</v>
      </c>
      <c r="H57" s="434">
        <v>1.0039386468064837</v>
      </c>
      <c r="I57" s="434">
        <v>0.97587750161431086</v>
      </c>
      <c r="J57" s="434">
        <v>0.94759419956097701</v>
      </c>
      <c r="K57" s="434">
        <v>0.92049833253700264</v>
      </c>
      <c r="L57" s="434">
        <v>0.89323265013048925</v>
      </c>
      <c r="M57" s="434">
        <v>0.86664062328698377</v>
      </c>
      <c r="N57" s="434">
        <v>0.83916736817633542</v>
      </c>
      <c r="O57" s="434">
        <v>0.81143050227080948</v>
      </c>
      <c r="P57" s="434">
        <v>0.78330017172204036</v>
      </c>
      <c r="Q57" s="434">
        <v>0.7566514937889377</v>
      </c>
      <c r="R57" s="434">
        <v>0.7321271130531587</v>
      </c>
      <c r="S57" s="434">
        <v>0.71039849154897672</v>
      </c>
      <c r="T57" s="434">
        <v>0.69164973268574537</v>
      </c>
      <c r="U57" s="434">
        <v>0.67441692793511776</v>
      </c>
      <c r="V57" s="434">
        <v>0.66047298730849791</v>
      </c>
      <c r="W57" s="434">
        <v>0.65002321236059057</v>
      </c>
      <c r="X57" s="434">
        <v>0.63914044145150128</v>
      </c>
      <c r="Y57" s="434">
        <v>0.6284304841762326</v>
      </c>
      <c r="Z57" s="434">
        <v>0.61878213195350118</v>
      </c>
      <c r="AA57" s="434">
        <v>0.6099580403325453</v>
      </c>
      <c r="AB57" s="434">
        <v>0.60203056294368951</v>
      </c>
      <c r="AC57" s="434">
        <v>0.59501585957236047</v>
      </c>
      <c r="AD57" s="435">
        <v>0.58863101044767885</v>
      </c>
      <c r="AF57" s="405"/>
      <c r="AG57" s="405"/>
      <c r="AH57" s="405"/>
      <c r="AI57" s="405"/>
      <c r="AJ57" s="405"/>
    </row>
    <row r="58" spans="2:36">
      <c r="B58" s="292" t="s">
        <v>149</v>
      </c>
      <c r="C58" s="434">
        <v>0.60900824130458331</v>
      </c>
      <c r="D58" s="434">
        <v>0.61423935219432058</v>
      </c>
      <c r="E58" s="434">
        <v>0.62788024778902485</v>
      </c>
      <c r="F58" s="434">
        <v>0.62883340441795865</v>
      </c>
      <c r="G58" s="434">
        <v>0.62449825549572024</v>
      </c>
      <c r="H58" s="434">
        <v>0.6157803793836798</v>
      </c>
      <c r="I58" s="434">
        <v>0.60310391172275024</v>
      </c>
      <c r="J58" s="434">
        <v>0.58759824429992302</v>
      </c>
      <c r="K58" s="434">
        <v>0.57221421998083433</v>
      </c>
      <c r="L58" s="434">
        <v>0.5575676968352079</v>
      </c>
      <c r="M58" s="434">
        <v>0.543674510998153</v>
      </c>
      <c r="N58" s="434">
        <v>0.53413218942688256</v>
      </c>
      <c r="O58" s="434">
        <v>0.52559685940269607</v>
      </c>
      <c r="P58" s="434">
        <v>0.51979251543399319</v>
      </c>
      <c r="Q58" s="434">
        <v>0.51704490017904881</v>
      </c>
      <c r="R58" s="434">
        <v>0.51652143036919662</v>
      </c>
      <c r="S58" s="434">
        <v>0.5179145507995716</v>
      </c>
      <c r="T58" s="434">
        <v>0.52055876498111608</v>
      </c>
      <c r="U58" s="434">
        <v>0.52433032885860209</v>
      </c>
      <c r="V58" s="434">
        <v>0.52865018962484978</v>
      </c>
      <c r="W58" s="434">
        <v>0.53342641163270743</v>
      </c>
      <c r="X58" s="434">
        <v>0.53808098197742382</v>
      </c>
      <c r="Y58" s="434">
        <v>0.54257730169408502</v>
      </c>
      <c r="Z58" s="434">
        <v>0.54635445000818772</v>
      </c>
      <c r="AA58" s="434">
        <v>0.54925659123534121</v>
      </c>
      <c r="AB58" s="434">
        <v>0.55072158557766693</v>
      </c>
      <c r="AC58" s="434">
        <v>0.55090421863560002</v>
      </c>
      <c r="AD58" s="435">
        <v>0.54736788434322392</v>
      </c>
      <c r="AF58" s="405"/>
      <c r="AG58" s="405"/>
      <c r="AH58" s="405"/>
      <c r="AI58" s="405"/>
      <c r="AJ58" s="405"/>
    </row>
    <row r="59" spans="2:36">
      <c r="B59" s="291" t="s">
        <v>257</v>
      </c>
      <c r="C59" s="434">
        <v>2.5924413290325092</v>
      </c>
      <c r="D59" s="434">
        <v>3.1975665167018987</v>
      </c>
      <c r="E59" s="434">
        <v>3</v>
      </c>
      <c r="F59" s="434">
        <v>3</v>
      </c>
      <c r="G59" s="434">
        <v>3</v>
      </c>
      <c r="H59" s="434">
        <v>3</v>
      </c>
      <c r="I59" s="434">
        <v>3</v>
      </c>
      <c r="J59" s="434">
        <v>3</v>
      </c>
      <c r="K59" s="434">
        <v>3</v>
      </c>
      <c r="L59" s="434">
        <v>3</v>
      </c>
      <c r="M59" s="434">
        <v>3</v>
      </c>
      <c r="N59" s="434">
        <v>3</v>
      </c>
      <c r="O59" s="434">
        <v>3</v>
      </c>
      <c r="P59" s="434">
        <v>3</v>
      </c>
      <c r="Q59" s="434">
        <v>3</v>
      </c>
      <c r="R59" s="434">
        <v>3</v>
      </c>
      <c r="S59" s="434">
        <v>3</v>
      </c>
      <c r="T59" s="434">
        <v>3</v>
      </c>
      <c r="U59" s="434">
        <v>3</v>
      </c>
      <c r="V59" s="434">
        <v>3</v>
      </c>
      <c r="W59" s="434">
        <v>3</v>
      </c>
      <c r="X59" s="434">
        <v>3</v>
      </c>
      <c r="Y59" s="434">
        <v>3</v>
      </c>
      <c r="Z59" s="434">
        <v>3</v>
      </c>
      <c r="AA59" s="434">
        <v>3</v>
      </c>
      <c r="AB59" s="434">
        <v>3</v>
      </c>
      <c r="AC59" s="434">
        <v>3</v>
      </c>
      <c r="AD59" s="435">
        <v>3</v>
      </c>
      <c r="AF59" s="405"/>
      <c r="AG59" s="405"/>
      <c r="AH59" s="405"/>
      <c r="AI59" s="405"/>
      <c r="AJ59" s="405"/>
    </row>
    <row r="60" spans="2:36">
      <c r="B60" s="291" t="s">
        <v>95</v>
      </c>
      <c r="C60" s="434">
        <v>18.236886560641285</v>
      </c>
      <c r="D60" s="434">
        <v>18.876850934519766</v>
      </c>
      <c r="E60" s="434">
        <v>20.386952849373895</v>
      </c>
      <c r="F60" s="434">
        <v>19.962611236777132</v>
      </c>
      <c r="G60" s="434">
        <v>18.713192836072199</v>
      </c>
      <c r="H60" s="434">
        <v>18.572643424201146</v>
      </c>
      <c r="I60" s="434">
        <v>18.431589979896437</v>
      </c>
      <c r="J60" s="434">
        <v>18.290030695618121</v>
      </c>
      <c r="K60" s="434">
        <v>18.147963757343803</v>
      </c>
      <c r="L60" s="434">
        <v>18.005387344546072</v>
      </c>
      <c r="M60" s="434">
        <v>18.005387344546115</v>
      </c>
      <c r="N60" s="434">
        <v>18.005387344546072</v>
      </c>
      <c r="O60" s="434">
        <v>18.005387344546122</v>
      </c>
      <c r="P60" s="434">
        <v>18.005387344546072</v>
      </c>
      <c r="Q60" s="434">
        <v>18.005387344546122</v>
      </c>
      <c r="R60" s="434">
        <v>18.005387344546097</v>
      </c>
      <c r="S60" s="434">
        <v>18.005387344546055</v>
      </c>
      <c r="T60" s="434">
        <v>18.005387344546079</v>
      </c>
      <c r="U60" s="434">
        <v>18.005387344546062</v>
      </c>
      <c r="V60" s="434">
        <v>18.005387344546097</v>
      </c>
      <c r="W60" s="434">
        <v>18.005387344546097</v>
      </c>
      <c r="X60" s="434">
        <v>18.00538734454609</v>
      </c>
      <c r="Y60" s="434">
        <v>18.005387344546072</v>
      </c>
      <c r="Z60" s="434">
        <v>18.005387344546072</v>
      </c>
      <c r="AA60" s="434">
        <v>18.00538734454609</v>
      </c>
      <c r="AB60" s="434">
        <v>18.005387344546079</v>
      </c>
      <c r="AC60" s="434">
        <v>18.005387344546111</v>
      </c>
      <c r="AD60" s="435">
        <v>18.005387344546079</v>
      </c>
      <c r="AF60" s="405"/>
      <c r="AG60" s="405"/>
      <c r="AH60" s="405"/>
      <c r="AI60" s="405"/>
      <c r="AJ60" s="405"/>
    </row>
    <row r="61" spans="2:36">
      <c r="B61" s="291" t="s">
        <v>96</v>
      </c>
      <c r="C61" s="434">
        <v>0.6060481036643135</v>
      </c>
      <c r="D61" s="434">
        <v>0.73341458984328733</v>
      </c>
      <c r="E61" s="434">
        <v>0.91410280098476426</v>
      </c>
      <c r="F61" s="434">
        <v>1.1566512170829941</v>
      </c>
      <c r="G61" s="434">
        <v>1.4317583730049015</v>
      </c>
      <c r="H61" s="434">
        <v>1.3600006702192218</v>
      </c>
      <c r="I61" s="434">
        <v>1.3689830336012443</v>
      </c>
      <c r="J61" s="434">
        <v>1.379967214209826</v>
      </c>
      <c r="K61" s="434">
        <v>1.3917663898797326</v>
      </c>
      <c r="L61" s="434">
        <v>1.4032900146063449</v>
      </c>
      <c r="M61" s="434">
        <v>1.4432867937726297</v>
      </c>
      <c r="N61" s="434">
        <v>1.489738044446723</v>
      </c>
      <c r="O61" s="434">
        <v>1.542788145850035</v>
      </c>
      <c r="P61" s="434">
        <v>1.6025789060260938</v>
      </c>
      <c r="Q61" s="434">
        <v>1.6695505144309613</v>
      </c>
      <c r="R61" s="434">
        <v>1.7439209353730425</v>
      </c>
      <c r="S61" s="434">
        <v>1.8253619746701089</v>
      </c>
      <c r="T61" s="434">
        <v>1.9134630680468525</v>
      </c>
      <c r="U61" s="434">
        <v>2.0084334972385736</v>
      </c>
      <c r="V61" s="434">
        <v>2.110596142141246</v>
      </c>
      <c r="W61" s="434">
        <v>2.2205429664024394</v>
      </c>
      <c r="X61" s="434">
        <v>2.3390386033581247</v>
      </c>
      <c r="Y61" s="434">
        <v>2.4665213769971683</v>
      </c>
      <c r="Z61" s="434">
        <v>2.6036355334036974</v>
      </c>
      <c r="AA61" s="434">
        <v>2.7489995037438701</v>
      </c>
      <c r="AB61" s="434">
        <v>2.903427600077011</v>
      </c>
      <c r="AC61" s="434">
        <v>3.0675961103475475</v>
      </c>
      <c r="AD61" s="435">
        <v>3.2436798818247627</v>
      </c>
      <c r="AF61" s="405"/>
      <c r="AG61" s="405"/>
      <c r="AH61" s="405"/>
      <c r="AI61" s="405"/>
      <c r="AJ61" s="405"/>
    </row>
    <row r="62" spans="2:36" s="405" customFormat="1">
      <c r="B62" s="424" t="s">
        <v>341</v>
      </c>
      <c r="C62" s="438">
        <v>-0.70225959975660857</v>
      </c>
      <c r="D62" s="438">
        <v>-1.7622836681050487</v>
      </c>
      <c r="E62" s="438">
        <v>-3.0476040256286794</v>
      </c>
      <c r="F62" s="438">
        <v>-3.1560982793618848</v>
      </c>
      <c r="G62" s="438">
        <v>-3.004030222390341</v>
      </c>
      <c r="H62" s="438">
        <v>-2.8505947324379193</v>
      </c>
      <c r="I62" s="438">
        <v>-2.8028358210089337</v>
      </c>
      <c r="J62" s="438">
        <v>-2.7247923317927274</v>
      </c>
      <c r="K62" s="438">
        <v>-2.6229651542976313</v>
      </c>
      <c r="L62" s="438">
        <v>-2.5412676744363054</v>
      </c>
      <c r="M62" s="438">
        <v>-2.6785358882196491</v>
      </c>
      <c r="N62" s="438">
        <v>-2.8241111768856229</v>
      </c>
      <c r="O62" s="438">
        <v>-2.9775773022538203</v>
      </c>
      <c r="P62" s="438">
        <v>-3.1487014595070733</v>
      </c>
      <c r="Q62" s="438">
        <v>-3.3296467107113941</v>
      </c>
      <c r="R62" s="438">
        <v>-3.502441356847541</v>
      </c>
      <c r="S62" s="438">
        <v>-3.6637781305078505</v>
      </c>
      <c r="T62" s="438">
        <v>-3.8333381569468372</v>
      </c>
      <c r="U62" s="438">
        <v>-4.0076563172299018</v>
      </c>
      <c r="V62" s="438">
        <v>-4.1982216733316662</v>
      </c>
      <c r="W62" s="438">
        <v>-4.407002643766802</v>
      </c>
      <c r="X62" s="438">
        <v>-4.6239363395476261</v>
      </c>
      <c r="Y62" s="438">
        <v>-4.8549088198372203</v>
      </c>
      <c r="Z62" s="438">
        <v>-5.0443415188516809</v>
      </c>
      <c r="AA62" s="438">
        <v>-5.2540765809327326</v>
      </c>
      <c r="AB62" s="438">
        <v>-5.4826884961975679</v>
      </c>
      <c r="AC62" s="438">
        <v>-5.7630268569634637</v>
      </c>
      <c r="AD62" s="439">
        <v>-6.0648805019595287</v>
      </c>
    </row>
    <row r="63" spans="2:36">
      <c r="B63" s="516" t="s">
        <v>222</v>
      </c>
      <c r="C63" s="516"/>
      <c r="D63" s="516"/>
      <c r="E63" s="516"/>
    </row>
    <row r="64" spans="2:36" ht="14.4" thickBot="1">
      <c r="B64" s="497" t="s">
        <v>54</v>
      </c>
      <c r="C64" s="497"/>
      <c r="D64" s="497"/>
      <c r="E64" s="497"/>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c r="AD64" s="497"/>
    </row>
  </sheetData>
  <mergeCells count="10">
    <mergeCell ref="B3:AD3"/>
    <mergeCell ref="B64:AD64"/>
    <mergeCell ref="B63:E63"/>
    <mergeCell ref="B6:AD6"/>
    <mergeCell ref="B25:AD25"/>
    <mergeCell ref="B44:AD44"/>
    <mergeCell ref="D4:G4"/>
    <mergeCell ref="H4:AD4"/>
    <mergeCell ref="B4:B5"/>
    <mergeCell ref="C4:C5"/>
  </mergeCells>
  <hyperlinks>
    <hyperlink ref="A1" location="Turinys!A1" display="↖ atgal į turinį" xr:uid="{41256EE6-1639-45AF-925F-8518625E8991}"/>
  </hyperlinks>
  <pageMargins left="0.7" right="0.7" top="0.75" bottom="0.75" header="0.3" footer="0.3"/>
  <pageSetup paperSize="9" orientation="portrait" horizontalDpi="300" verticalDpi="0" copies="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4712-CFB8-4071-AFBC-17962A643D1F}">
  <sheetPr>
    <tabColor theme="7" tint="0.79998168889431442"/>
  </sheetPr>
  <dimension ref="A1:I27"/>
  <sheetViews>
    <sheetView showGridLines="0" showRowColHeaders="0" workbookViewId="0"/>
  </sheetViews>
  <sheetFormatPr defaultRowHeight="13.8"/>
  <cols>
    <col min="1" max="1" width="8.796875" style="45"/>
    <col min="2" max="2" width="74.8984375" style="45" customWidth="1"/>
    <col min="3" max="4" width="8.796875" style="44"/>
    <col min="5" max="5" width="11.796875" style="44" bestFit="1" customWidth="1"/>
    <col min="6" max="9" width="12.69921875" style="44" bestFit="1" customWidth="1"/>
    <col min="10" max="16384" width="8.796875" style="44"/>
  </cols>
  <sheetData>
    <row r="1" spans="1:9">
      <c r="A1" s="66" t="s">
        <v>0</v>
      </c>
      <c r="B1" s="23"/>
    </row>
    <row r="2" spans="1:9" ht="14.4" thickBot="1">
      <c r="A2" s="22"/>
      <c r="B2" s="22"/>
    </row>
    <row r="3" spans="1:9" ht="27.6">
      <c r="A3"/>
      <c r="B3" s="114" t="s">
        <v>265</v>
      </c>
      <c r="D3" s="336"/>
      <c r="E3" s="337" t="s">
        <v>60</v>
      </c>
      <c r="F3" s="337" t="s">
        <v>61</v>
      </c>
      <c r="G3" s="337" t="s">
        <v>62</v>
      </c>
      <c r="H3" s="337" t="s">
        <v>63</v>
      </c>
      <c r="I3" s="338" t="s">
        <v>64</v>
      </c>
    </row>
    <row r="4" spans="1:9">
      <c r="D4" s="339">
        <v>2013</v>
      </c>
      <c r="E4" s="340">
        <v>6.5812337098175497</v>
      </c>
      <c r="F4" s="340">
        <v>21.558176836195951</v>
      </c>
      <c r="G4" s="340">
        <v>29.516139811535119</v>
      </c>
      <c r="H4" s="340">
        <v>30.854440954354072</v>
      </c>
      <c r="I4" s="341">
        <v>11.490008688097307</v>
      </c>
    </row>
    <row r="5" spans="1:9">
      <c r="D5" s="342">
        <v>2022</v>
      </c>
      <c r="E5" s="343">
        <v>4.6420824295010847</v>
      </c>
      <c r="F5" s="343">
        <v>15.659539303790931</v>
      </c>
      <c r="G5" s="343">
        <v>26.451812829253175</v>
      </c>
      <c r="H5" s="343">
        <v>32.984195847536412</v>
      </c>
      <c r="I5" s="344">
        <v>20.262369589918396</v>
      </c>
    </row>
    <row r="25" spans="2:2">
      <c r="B25" s="441" t="s">
        <v>350</v>
      </c>
    </row>
    <row r="26" spans="2:2" ht="14.4" thickBot="1">
      <c r="B26" s="24" t="s">
        <v>266</v>
      </c>
    </row>
    <row r="27" spans="2:2">
      <c r="B27" s="44"/>
    </row>
  </sheetData>
  <hyperlinks>
    <hyperlink ref="A1" location="Turinys!A1" display="↖ atgal į turinį" xr:uid="{DBFCB389-1184-4612-ACD9-F734462353CA}"/>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99CE2-5A4E-4501-9B03-71B88C53C452}">
  <sheetPr>
    <tabColor theme="7" tint="0.79998168889431442"/>
  </sheetPr>
  <dimension ref="A1:AE36"/>
  <sheetViews>
    <sheetView showGridLines="0" showRowColHeaders="0" zoomScaleNormal="100" workbookViewId="0"/>
  </sheetViews>
  <sheetFormatPr defaultRowHeight="13.2"/>
  <cols>
    <col min="1" max="1" width="8.796875" style="290"/>
    <col min="2" max="2" width="6.19921875" style="311" customWidth="1"/>
    <col min="3" max="3" width="28.8984375" style="315" customWidth="1"/>
    <col min="4" max="16384" width="8.796875" style="290"/>
  </cols>
  <sheetData>
    <row r="1" spans="1:31" ht="13.8">
      <c r="A1" s="305" t="s">
        <v>0</v>
      </c>
      <c r="B1" s="308"/>
      <c r="C1" s="312"/>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row>
    <row r="2" spans="1:31" ht="14.4" thickBot="1">
      <c r="A2" s="307"/>
      <c r="B2" s="309"/>
      <c r="C2" s="313"/>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row>
    <row r="3" spans="1:31" ht="35.4" customHeight="1">
      <c r="A3" s="306"/>
      <c r="B3" s="532" t="s">
        <v>291</v>
      </c>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row>
    <row r="4" spans="1:31">
      <c r="B4" s="525" t="s">
        <v>271</v>
      </c>
      <c r="C4" s="537" t="s">
        <v>270</v>
      </c>
      <c r="D4" s="534">
        <v>2023</v>
      </c>
      <c r="E4" s="477" t="s">
        <v>44</v>
      </c>
      <c r="F4" s="477"/>
      <c r="G4" s="477"/>
      <c r="H4" s="477"/>
      <c r="I4" s="477" t="s">
        <v>45</v>
      </c>
      <c r="J4" s="477"/>
      <c r="K4" s="477"/>
      <c r="L4" s="477"/>
      <c r="M4" s="477"/>
      <c r="N4" s="477"/>
      <c r="O4" s="477"/>
      <c r="P4" s="477"/>
      <c r="Q4" s="477"/>
      <c r="R4" s="477"/>
      <c r="S4" s="477"/>
      <c r="T4" s="477"/>
      <c r="U4" s="477"/>
      <c r="V4" s="477"/>
      <c r="W4" s="477"/>
      <c r="X4" s="477"/>
      <c r="Y4" s="477"/>
      <c r="Z4" s="477"/>
      <c r="AA4" s="477"/>
      <c r="AB4" s="477"/>
      <c r="AC4" s="477"/>
      <c r="AD4" s="477"/>
      <c r="AE4" s="536"/>
    </row>
    <row r="5" spans="1:31">
      <c r="B5" s="533"/>
      <c r="C5" s="538"/>
      <c r="D5" s="535"/>
      <c r="E5" s="396">
        <v>2024</v>
      </c>
      <c r="F5" s="396">
        <v>2025</v>
      </c>
      <c r="G5" s="396">
        <v>2026</v>
      </c>
      <c r="H5" s="396">
        <v>2027</v>
      </c>
      <c r="I5" s="396">
        <v>2028</v>
      </c>
      <c r="J5" s="396">
        <v>2029</v>
      </c>
      <c r="K5" s="396">
        <v>2030</v>
      </c>
      <c r="L5" s="396">
        <v>2031</v>
      </c>
      <c r="M5" s="396">
        <v>2032</v>
      </c>
      <c r="N5" s="396">
        <v>2033</v>
      </c>
      <c r="O5" s="396">
        <v>2034</v>
      </c>
      <c r="P5" s="396">
        <v>2035</v>
      </c>
      <c r="Q5" s="396">
        <v>2036</v>
      </c>
      <c r="R5" s="396">
        <v>2037</v>
      </c>
      <c r="S5" s="396">
        <v>2038</v>
      </c>
      <c r="T5" s="396">
        <v>2039</v>
      </c>
      <c r="U5" s="396">
        <v>2040</v>
      </c>
      <c r="V5" s="396">
        <v>2041</v>
      </c>
      <c r="W5" s="396">
        <v>2042</v>
      </c>
      <c r="X5" s="396">
        <v>2043</v>
      </c>
      <c r="Y5" s="396">
        <v>2044</v>
      </c>
      <c r="Z5" s="396">
        <v>2045</v>
      </c>
      <c r="AA5" s="396">
        <v>2046</v>
      </c>
      <c r="AB5" s="396">
        <v>2047</v>
      </c>
      <c r="AC5" s="396">
        <v>2048</v>
      </c>
      <c r="AD5" s="396">
        <v>2049</v>
      </c>
      <c r="AE5" s="440">
        <v>2050</v>
      </c>
    </row>
    <row r="6" spans="1:31">
      <c r="B6" s="531" t="s">
        <v>46</v>
      </c>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row>
    <row r="7" spans="1:31">
      <c r="B7" s="310" t="s">
        <v>272</v>
      </c>
      <c r="C7" s="314" t="s">
        <v>273</v>
      </c>
      <c r="D7" s="304">
        <v>38.282156781246655</v>
      </c>
      <c r="E7" s="304">
        <v>39.03527108887311</v>
      </c>
      <c r="F7" s="304">
        <v>42.871649501220624</v>
      </c>
      <c r="G7" s="304">
        <v>46.927959425148082</v>
      </c>
      <c r="H7" s="304">
        <v>49.565353451857014</v>
      </c>
      <c r="I7" s="304">
        <v>49.57418151094852</v>
      </c>
      <c r="J7" s="304">
        <v>49.597528126145441</v>
      </c>
      <c r="K7" s="304">
        <v>49.597891687264401</v>
      </c>
      <c r="L7" s="304">
        <v>49.543064655213968</v>
      </c>
      <c r="M7" s="304">
        <v>49.442558197513549</v>
      </c>
      <c r="N7" s="304">
        <v>49.727404602152966</v>
      </c>
      <c r="O7" s="304">
        <v>50.191282818527895</v>
      </c>
      <c r="P7" s="304">
        <v>50.828306740302352</v>
      </c>
      <c r="Q7" s="304">
        <v>51.645495944065857</v>
      </c>
      <c r="R7" s="304">
        <v>52.639822242611665</v>
      </c>
      <c r="S7" s="304">
        <v>53.791760010802328</v>
      </c>
      <c r="T7" s="304">
        <v>55.07917436586397</v>
      </c>
      <c r="U7" s="304">
        <v>56.502277066914331</v>
      </c>
      <c r="V7" s="304">
        <v>58.059142508388881</v>
      </c>
      <c r="W7" s="304">
        <v>59.760669493584558</v>
      </c>
      <c r="X7" s="304">
        <v>61.619028018345269</v>
      </c>
      <c r="Y7" s="304">
        <v>63.638487083104003</v>
      </c>
      <c r="Z7" s="304">
        <v>65.828862743207722</v>
      </c>
      <c r="AA7" s="304">
        <v>68.203844128648001</v>
      </c>
      <c r="AB7" s="304">
        <v>70.777670232842866</v>
      </c>
      <c r="AC7" s="304">
        <v>73.560958781912262</v>
      </c>
      <c r="AD7" s="304">
        <v>76.597577643186014</v>
      </c>
      <c r="AE7" s="304">
        <v>79.903237280856615</v>
      </c>
    </row>
    <row r="8" spans="1:31">
      <c r="B8" s="317" t="s">
        <v>274</v>
      </c>
      <c r="C8" s="318" t="s">
        <v>275</v>
      </c>
      <c r="D8" s="319">
        <v>0.21322374095304042</v>
      </c>
      <c r="E8" s="319">
        <v>0.75311430762645415</v>
      </c>
      <c r="F8" s="319">
        <v>3.8363784123475142</v>
      </c>
      <c r="G8" s="319">
        <v>4.0563099239274578</v>
      </c>
      <c r="H8" s="319">
        <v>2.6373940267089324</v>
      </c>
      <c r="I8" s="319">
        <v>8.8280590915061907E-3</v>
      </c>
      <c r="J8" s="319">
        <v>2.334661519692105E-2</v>
      </c>
      <c r="K8" s="319">
        <v>3.6356111895941012E-4</v>
      </c>
      <c r="L8" s="319">
        <v>-5.4827032050432933E-2</v>
      </c>
      <c r="M8" s="319">
        <v>-0.10050645770041911</v>
      </c>
      <c r="N8" s="319">
        <v>0.28484640463941702</v>
      </c>
      <c r="O8" s="319">
        <v>0.46387821637492976</v>
      </c>
      <c r="P8" s="319">
        <v>0.63702392177445688</v>
      </c>
      <c r="Q8" s="319">
        <v>0.81718920376350468</v>
      </c>
      <c r="R8" s="319">
        <v>0.99432629854580767</v>
      </c>
      <c r="S8" s="319">
        <v>1.1519377681906633</v>
      </c>
      <c r="T8" s="319">
        <v>1.2874143550616424</v>
      </c>
      <c r="U8" s="319">
        <v>1.423102701050361</v>
      </c>
      <c r="V8" s="319">
        <v>1.5568654414745495</v>
      </c>
      <c r="W8" s="319">
        <v>1.7015269851956774</v>
      </c>
      <c r="X8" s="319">
        <v>1.8583585247607104</v>
      </c>
      <c r="Y8" s="319">
        <v>2.0194590647587347</v>
      </c>
      <c r="Z8" s="319">
        <v>2.1903756601037188</v>
      </c>
      <c r="AA8" s="319">
        <v>2.3749813854402788</v>
      </c>
      <c r="AB8" s="319">
        <v>2.5738261041948647</v>
      </c>
      <c r="AC8" s="319">
        <v>2.7832885490693968</v>
      </c>
      <c r="AD8" s="319">
        <v>3.0366188612737517</v>
      </c>
      <c r="AE8" s="319">
        <v>3.3056596376706011</v>
      </c>
    </row>
    <row r="9" spans="1:31">
      <c r="B9" s="317" t="s">
        <v>276</v>
      </c>
      <c r="C9" s="318" t="s">
        <v>85</v>
      </c>
      <c r="D9" s="319">
        <v>0.48494169805052678</v>
      </c>
      <c r="E9" s="319">
        <v>1.0288685092376326</v>
      </c>
      <c r="F9" s="319">
        <v>2.1335006720463028</v>
      </c>
      <c r="G9" s="319">
        <v>1.9994459037764187</v>
      </c>
      <c r="H9" s="319">
        <v>1.5727372526125265</v>
      </c>
      <c r="I9" s="319">
        <v>1.5096435805386448</v>
      </c>
      <c r="J9" s="319">
        <v>1.4139526018184887</v>
      </c>
      <c r="K9" s="319">
        <v>1.2830765444271302</v>
      </c>
      <c r="L9" s="319">
        <v>1.1265784243085391</v>
      </c>
      <c r="M9" s="319">
        <v>0.9914254325086771</v>
      </c>
      <c r="N9" s="319">
        <v>1.0756468968927517</v>
      </c>
      <c r="O9" s="319">
        <v>1.1612575742460962</v>
      </c>
      <c r="P9" s="319">
        <v>1.2462953336737184</v>
      </c>
      <c r="Q9" s="319">
        <v>1.3451164194453107</v>
      </c>
      <c r="R9" s="319">
        <v>1.4480723797265314</v>
      </c>
      <c r="S9" s="319">
        <v>1.5381773651869666</v>
      </c>
      <c r="T9" s="319">
        <v>1.6116452096407565</v>
      </c>
      <c r="U9" s="319">
        <v>1.689214195545182</v>
      </c>
      <c r="V9" s="319">
        <v>1.7671541546737495</v>
      </c>
      <c r="W9" s="319">
        <v>1.8564700642648555</v>
      </c>
      <c r="X9" s="319">
        <v>1.95690343033325</v>
      </c>
      <c r="Y9" s="319">
        <v>2.0593527340094537</v>
      </c>
      <c r="Z9" s="319">
        <v>2.1686652369223061</v>
      </c>
      <c r="AA9" s="319">
        <v>2.2884626394513883</v>
      </c>
      <c r="AB9" s="319">
        <v>2.4192729056866771</v>
      </c>
      <c r="AC9" s="319">
        <v>2.5575061269930379</v>
      </c>
      <c r="AD9" s="319">
        <v>2.7363655954045711</v>
      </c>
      <c r="AE9" s="319">
        <v>2.9268173413292842</v>
      </c>
    </row>
    <row r="10" spans="1:31">
      <c r="B10" s="317" t="s">
        <v>277</v>
      </c>
      <c r="C10" s="318" t="s">
        <v>278</v>
      </c>
      <c r="D10" s="319">
        <v>-1.7999696458443568</v>
      </c>
      <c r="E10" s="319">
        <v>-1.2757542016111802</v>
      </c>
      <c r="F10" s="319">
        <v>-1.0971222596987811</v>
      </c>
      <c r="G10" s="319">
        <v>-1.1431359798489575</v>
      </c>
      <c r="H10" s="319">
        <v>-1.0353432259035817</v>
      </c>
      <c r="I10" s="319">
        <v>-1.500815521447155</v>
      </c>
      <c r="J10" s="319">
        <v>-1.390605986621571</v>
      </c>
      <c r="K10" s="319">
        <v>-1.2827129833081732</v>
      </c>
      <c r="L10" s="319">
        <v>-1.1814054563589784</v>
      </c>
      <c r="M10" s="319">
        <v>-1.0919318902090842</v>
      </c>
      <c r="N10" s="319">
        <v>-0.79080049225332916</v>
      </c>
      <c r="O10" s="319">
        <v>-0.69737935787116756</v>
      </c>
      <c r="P10" s="319">
        <v>-0.60927141189924283</v>
      </c>
      <c r="Q10" s="319">
        <v>-0.52792721568180656</v>
      </c>
      <c r="R10" s="319">
        <v>-0.45374608118072701</v>
      </c>
      <c r="S10" s="319">
        <v>-0.38623959699631571</v>
      </c>
      <c r="T10" s="319">
        <v>-0.32423085457909651</v>
      </c>
      <c r="U10" s="319">
        <v>-0.26611149449482374</v>
      </c>
      <c r="V10" s="319">
        <v>-0.2102887131992105</v>
      </c>
      <c r="W10" s="319">
        <v>-0.15494307906917704</v>
      </c>
      <c r="X10" s="319">
        <v>-9.8544905572540809E-2</v>
      </c>
      <c r="Y10" s="319">
        <v>-3.989366925072424E-2</v>
      </c>
      <c r="Z10" s="319">
        <v>2.1710423181409699E-2</v>
      </c>
      <c r="AA10" s="319">
        <v>8.6518745988886092E-2</v>
      </c>
      <c r="AB10" s="319">
        <v>0.15455319850817995</v>
      </c>
      <c r="AC10" s="319">
        <v>0.22578242207636223</v>
      </c>
      <c r="AD10" s="319">
        <v>0.30025326586919698</v>
      </c>
      <c r="AE10" s="319">
        <v>0.37884229634133226</v>
      </c>
    </row>
    <row r="11" spans="1:31">
      <c r="B11" s="317" t="s">
        <v>279</v>
      </c>
      <c r="C11" s="318" t="s">
        <v>86</v>
      </c>
      <c r="D11" s="319">
        <v>-1.9198281819034797</v>
      </c>
      <c r="E11" s="319">
        <v>-0.45589798277739507</v>
      </c>
      <c r="F11" s="319">
        <v>-2.5253573609165681E-2</v>
      </c>
      <c r="G11" s="319">
        <v>3.1597432874311278E-2</v>
      </c>
      <c r="H11" s="319">
        <v>0.25147405382468441</v>
      </c>
      <c r="I11" s="319">
        <v>0.20102240319204787</v>
      </c>
      <c r="J11" s="319">
        <v>0.28054529849305609</v>
      </c>
      <c r="K11" s="319">
        <v>0.34210906762665344</v>
      </c>
      <c r="L11" s="319">
        <v>0.38416400344057311</v>
      </c>
      <c r="M11" s="319">
        <v>0.4051679053911284</v>
      </c>
      <c r="N11" s="319">
        <v>0.43748843722111624</v>
      </c>
      <c r="O11" s="319">
        <v>0.46770383204899496</v>
      </c>
      <c r="P11" s="319">
        <v>0.49996607998753623</v>
      </c>
      <c r="Q11" s="319">
        <v>0.53443042938394802</v>
      </c>
      <c r="R11" s="319">
        <v>0.57141557486635342</v>
      </c>
      <c r="S11" s="319">
        <v>0.61116200086771511</v>
      </c>
      <c r="T11" s="319">
        <v>0.65372285514597983</v>
      </c>
      <c r="U11" s="319">
        <v>0.69909424356590988</v>
      </c>
      <c r="V11" s="319">
        <v>0.74747569976144868</v>
      </c>
      <c r="W11" s="319">
        <v>0.79920442268979275</v>
      </c>
      <c r="X11" s="319">
        <v>0.85463611710339171</v>
      </c>
      <c r="Y11" s="319">
        <v>0.91420987821888489</v>
      </c>
      <c r="Z11" s="319">
        <v>0.97825229147511594</v>
      </c>
      <c r="AA11" s="319">
        <v>1.0471714805146783</v>
      </c>
      <c r="AB11" s="319">
        <v>1.1214503226851522</v>
      </c>
      <c r="AC11" s="319">
        <v>1.2016058965178376</v>
      </c>
      <c r="AD11" s="319">
        <v>1.2880545993504766</v>
      </c>
      <c r="AE11" s="319">
        <v>1.3820610649257872</v>
      </c>
    </row>
    <row r="12" spans="1:31">
      <c r="B12" s="317" t="s">
        <v>280</v>
      </c>
      <c r="C12" s="318" t="s">
        <v>87</v>
      </c>
      <c r="D12" s="319">
        <v>0.11985853605912294</v>
      </c>
      <c r="E12" s="319">
        <v>-0.81985621883378512</v>
      </c>
      <c r="F12" s="319">
        <v>-1.0718686860896154</v>
      </c>
      <c r="G12" s="319">
        <v>-1.1747334127232689</v>
      </c>
      <c r="H12" s="319">
        <v>-1.2868172797282662</v>
      </c>
      <c r="I12" s="319">
        <v>-1.7018379246392028</v>
      </c>
      <c r="J12" s="319">
        <v>-1.6711512851146271</v>
      </c>
      <c r="K12" s="319">
        <v>-1.6248220509348266</v>
      </c>
      <c r="L12" s="319">
        <v>-1.5655694597995515</v>
      </c>
      <c r="M12" s="319">
        <v>-1.4970997956002126</v>
      </c>
      <c r="N12" s="319">
        <v>-1.2282889294744455</v>
      </c>
      <c r="O12" s="319">
        <v>-1.1650831899201626</v>
      </c>
      <c r="P12" s="319">
        <v>-1.1092374918867791</v>
      </c>
      <c r="Q12" s="319">
        <v>-1.0623576450657546</v>
      </c>
      <c r="R12" s="319">
        <v>-1.0251616560470804</v>
      </c>
      <c r="S12" s="319">
        <v>-0.99740159786403082</v>
      </c>
      <c r="T12" s="319">
        <v>-0.97795370972507634</v>
      </c>
      <c r="U12" s="319">
        <v>-0.96520573806073362</v>
      </c>
      <c r="V12" s="319">
        <v>-0.95776441296065917</v>
      </c>
      <c r="W12" s="319">
        <v>-0.95414750175896978</v>
      </c>
      <c r="X12" s="319">
        <v>-0.95318102267593252</v>
      </c>
      <c r="Y12" s="319">
        <v>-0.95410354746960913</v>
      </c>
      <c r="Z12" s="319">
        <v>-0.95654186829370624</v>
      </c>
      <c r="AA12" s="319">
        <v>-0.96065273452579225</v>
      </c>
      <c r="AB12" s="319">
        <v>-0.96689712417697227</v>
      </c>
      <c r="AC12" s="319">
        <v>-0.97582347444147532</v>
      </c>
      <c r="AD12" s="319">
        <v>-0.98780133348127963</v>
      </c>
      <c r="AE12" s="319">
        <v>-1.0032187685844549</v>
      </c>
    </row>
    <row r="13" spans="1:31">
      <c r="B13" s="317" t="s">
        <v>281</v>
      </c>
      <c r="C13" s="318" t="s">
        <v>88</v>
      </c>
      <c r="D13" s="442">
        <v>1.5282516887468705</v>
      </c>
      <c r="E13" s="442">
        <v>1.0000000000000018</v>
      </c>
      <c r="F13" s="442">
        <v>2.7999999999999927</v>
      </c>
      <c r="G13" s="442">
        <v>3.2</v>
      </c>
      <c r="H13" s="442">
        <v>2.0999999999999877</v>
      </c>
      <c r="I13" s="442">
        <v>1.6431300764452317E-14</v>
      </c>
      <c r="J13" s="442">
        <v>3.3306690738754696E-15</v>
      </c>
      <c r="K13" s="442">
        <v>2.4424906541753444E-15</v>
      </c>
      <c r="L13" s="442">
        <v>6.4392935428259079E-15</v>
      </c>
      <c r="M13" s="442">
        <v>-1.1990408665951691E-14</v>
      </c>
      <c r="N13" s="442">
        <v>-5.5511151231257827E-15</v>
      </c>
      <c r="O13" s="442">
        <v>1.1102230246251565E-15</v>
      </c>
      <c r="P13" s="442">
        <v>-1.865174681370263E-14</v>
      </c>
      <c r="Q13" s="442">
        <v>0</v>
      </c>
      <c r="R13" s="442">
        <v>3.3306690738754696E-15</v>
      </c>
      <c r="S13" s="442">
        <v>1.2434497875801753E-14</v>
      </c>
      <c r="T13" s="442">
        <v>-1.7763568394002505E-14</v>
      </c>
      <c r="U13" s="442">
        <v>2.6645352591003757E-15</v>
      </c>
      <c r="V13" s="442">
        <v>1.0658141036401503E-14</v>
      </c>
      <c r="W13" s="442">
        <v>0</v>
      </c>
      <c r="X13" s="442">
        <v>0</v>
      </c>
      <c r="Y13" s="442">
        <v>5.3290705182007514E-15</v>
      </c>
      <c r="Z13" s="442">
        <v>0</v>
      </c>
      <c r="AA13" s="442">
        <v>4.4408920985006262E-15</v>
      </c>
      <c r="AB13" s="442">
        <v>7.5495165674510645E-15</v>
      </c>
      <c r="AC13" s="442">
        <v>-3.5527136788005009E-15</v>
      </c>
      <c r="AD13" s="442">
        <v>-1.6431300764452317E-14</v>
      </c>
      <c r="AE13" s="442">
        <v>-1.5099033134902129E-14</v>
      </c>
    </row>
    <row r="14" spans="1:31">
      <c r="B14" s="317" t="s">
        <v>282</v>
      </c>
      <c r="C14" s="318" t="s">
        <v>283</v>
      </c>
      <c r="D14" s="319">
        <v>27.557862000000004</v>
      </c>
      <c r="E14" s="319">
        <v>29.65643904716125</v>
      </c>
      <c r="F14" s="319">
        <v>34.340371631566668</v>
      </c>
      <c r="G14" s="319">
        <v>39.720270223458662</v>
      </c>
      <c r="H14" s="319">
        <v>44.280535204710034</v>
      </c>
      <c r="I14" s="319">
        <v>46.997897663964253</v>
      </c>
      <c r="J14" s="319">
        <v>49.784586868006954</v>
      </c>
      <c r="K14" s="319">
        <v>52.596149066260132</v>
      </c>
      <c r="L14" s="319">
        <v>55.391148657031621</v>
      </c>
      <c r="M14" s="319">
        <v>58.17753171381883</v>
      </c>
      <c r="N14" s="319">
        <v>61.234616479834884</v>
      </c>
      <c r="O14" s="319">
        <v>64.585417038733382</v>
      </c>
      <c r="P14" s="319">
        <v>68.251778472077504</v>
      </c>
      <c r="Q14" s="319">
        <v>72.276940997412922</v>
      </c>
      <c r="R14" s="319">
        <v>76.694687550637198</v>
      </c>
      <c r="S14" s="319">
        <v>81.515914646856231</v>
      </c>
      <c r="T14" s="319">
        <v>86.744789489557917</v>
      </c>
      <c r="U14" s="319">
        <v>92.41768550467394</v>
      </c>
      <c r="V14" s="319">
        <v>98.567675457285262</v>
      </c>
      <c r="W14" s="319">
        <v>105.24977993365898</v>
      </c>
      <c r="X14" s="319">
        <v>112.52379934072569</v>
      </c>
      <c r="Y14" s="319">
        <v>120.43795500008044</v>
      </c>
      <c r="Z14" s="319">
        <v>129.05356328615937</v>
      </c>
      <c r="AA14" s="319">
        <v>138.44451755017548</v>
      </c>
      <c r="AB14" s="319">
        <v>148.69252501481415</v>
      </c>
      <c r="AC14" s="319">
        <v>159.87892567757535</v>
      </c>
      <c r="AD14" s="319">
        <v>172.16650007828045</v>
      </c>
      <c r="AE14" s="319">
        <v>185.6688708071743</v>
      </c>
    </row>
    <row r="15" spans="1:31">
      <c r="B15" s="317" t="s">
        <v>284</v>
      </c>
      <c r="C15" s="318" t="s">
        <v>285</v>
      </c>
      <c r="D15" s="319">
        <v>0.60604827838644582</v>
      </c>
      <c r="E15" s="319">
        <v>0.7333823397788295</v>
      </c>
      <c r="F15" s="319">
        <v>0.91407483471925344</v>
      </c>
      <c r="G15" s="319">
        <v>1.1566957189110381</v>
      </c>
      <c r="H15" s="319">
        <v>1.4317888012145776</v>
      </c>
      <c r="I15" s="319">
        <v>1.3566765418909215</v>
      </c>
      <c r="J15" s="319">
        <v>1.3622660005930383</v>
      </c>
      <c r="K15" s="319">
        <v>1.3682118076020939</v>
      </c>
      <c r="L15" s="319">
        <v>1.3733308354592597</v>
      </c>
      <c r="M15" s="319">
        <v>1.3766005456894415</v>
      </c>
      <c r="N15" s="319">
        <v>1.4069503626625581</v>
      </c>
      <c r="O15" s="319">
        <v>1.4427509811108177</v>
      </c>
      <c r="P15" s="319">
        <v>1.4841088803508282</v>
      </c>
      <c r="Q15" s="319">
        <v>1.531063894880073</v>
      </c>
      <c r="R15" s="319">
        <v>1.5840723580833314</v>
      </c>
      <c r="S15" s="319">
        <v>1.6433153781738263</v>
      </c>
      <c r="T15" s="319">
        <v>1.7084632475146526</v>
      </c>
      <c r="U15" s="319">
        <v>1.7790780546612821</v>
      </c>
      <c r="V15" s="319">
        <v>1.8553634853872201</v>
      </c>
      <c r="W15" s="319">
        <v>1.9376189816778102</v>
      </c>
      <c r="X15" s="319">
        <v>2.0264139503109324</v>
      </c>
      <c r="Y15" s="319">
        <v>2.1224261138727134</v>
      </c>
      <c r="Z15" s="319">
        <v>2.2260657636928416</v>
      </c>
      <c r="AA15" s="319">
        <v>2.3379334950873787</v>
      </c>
      <c r="AB15" s="319">
        <v>2.4587805997174663</v>
      </c>
      <c r="AC15" s="319">
        <v>2.5894033520637758</v>
      </c>
      <c r="AD15" s="319">
        <v>2.730426340172285</v>
      </c>
      <c r="AE15" s="319">
        <v>2.8839743520470815</v>
      </c>
    </row>
    <row r="16" spans="1:31">
      <c r="B16" s="311" t="s">
        <v>286</v>
      </c>
      <c r="C16" s="315" t="s">
        <v>287</v>
      </c>
      <c r="D16" s="303">
        <v>0.43627100000000002</v>
      </c>
      <c r="E16" s="303">
        <v>0.55717580668</v>
      </c>
      <c r="F16" s="303">
        <v>0.73217778855064419</v>
      </c>
      <c r="G16" s="303">
        <v>0.97903823401371426</v>
      </c>
      <c r="H16" s="303">
        <v>1.2791268497554984</v>
      </c>
      <c r="I16" s="303">
        <v>1.2861724255560074</v>
      </c>
      <c r="J16" s="303">
        <v>1.36740383253304</v>
      </c>
      <c r="K16" s="303">
        <v>1.4509219996811946</v>
      </c>
      <c r="L16" s="303">
        <v>1.5354393796913322</v>
      </c>
      <c r="M16" s="303">
        <v>1.6198033601775759</v>
      </c>
      <c r="N16" s="303">
        <v>1.7325268944375247</v>
      </c>
      <c r="O16" s="303">
        <v>1.856511102435634</v>
      </c>
      <c r="P16" s="303">
        <v>1.9928476281471574</v>
      </c>
      <c r="Q16" s="303">
        <v>2.1426963333524016</v>
      </c>
      <c r="R16" s="303">
        <v>2.3079472799293894</v>
      </c>
      <c r="S16" s="303">
        <v>2.4902765047691902</v>
      </c>
      <c r="T16" s="303">
        <v>2.6906773106634301</v>
      </c>
      <c r="U16" s="303">
        <v>2.9099407082167099</v>
      </c>
      <c r="V16" s="303">
        <v>3.149871975055802</v>
      </c>
      <c r="W16" s="303">
        <v>3.4125114920066735</v>
      </c>
      <c r="X16" s="303">
        <v>3.7004770126875162</v>
      </c>
      <c r="Y16" s="303">
        <v>4.0167620650658851</v>
      </c>
      <c r="Z16" s="303">
        <v>4.3640692994279142</v>
      </c>
      <c r="AA16" s="303">
        <v>4.7456866827219386</v>
      </c>
      <c r="AB16" s="303">
        <v>5.165503394314598</v>
      </c>
      <c r="AC16" s="303">
        <v>5.6278633792857011</v>
      </c>
      <c r="AD16" s="303">
        <v>6.1371124410594069</v>
      </c>
      <c r="AE16" s="303">
        <v>6.7014088490469881</v>
      </c>
    </row>
    <row r="17" spans="2:31">
      <c r="B17" s="531" t="s">
        <v>288</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row>
    <row r="18" spans="2:31">
      <c r="B18" s="310" t="s">
        <v>272</v>
      </c>
      <c r="C18" s="314" t="s">
        <v>273</v>
      </c>
      <c r="D18" s="304">
        <v>38.282156781246655</v>
      </c>
      <c r="E18" s="304">
        <v>39.03527108887311</v>
      </c>
      <c r="F18" s="304">
        <v>42.871649501220624</v>
      </c>
      <c r="G18" s="304">
        <v>46.927959425148082</v>
      </c>
      <c r="H18" s="304">
        <v>49.565353451857014</v>
      </c>
      <c r="I18" s="304">
        <v>49.517156700908721</v>
      </c>
      <c r="J18" s="304">
        <v>49.44756617748115</v>
      </c>
      <c r="K18" s="304">
        <v>49.319132449888613</v>
      </c>
      <c r="L18" s="304">
        <v>49.101166331179797</v>
      </c>
      <c r="M18" s="304">
        <v>48.805991244525252</v>
      </c>
      <c r="N18" s="304">
        <v>48.897468923022451</v>
      </c>
      <c r="O18" s="304">
        <v>49.153999490020063</v>
      </c>
      <c r="P18" s="304">
        <v>49.571003227879466</v>
      </c>
      <c r="Q18" s="304">
        <v>50.15598426819291</v>
      </c>
      <c r="R18" s="304">
        <v>50.906207517816206</v>
      </c>
      <c r="S18" s="304">
        <v>51.802649268609727</v>
      </c>
      <c r="T18" s="304">
        <v>52.823852941895581</v>
      </c>
      <c r="U18" s="304">
        <v>53.971210543255346</v>
      </c>
      <c r="V18" s="304">
        <v>55.243495708054013</v>
      </c>
      <c r="W18" s="304">
        <v>56.652261286291186</v>
      </c>
      <c r="X18" s="304">
        <v>58.209557409024292</v>
      </c>
      <c r="Y18" s="304">
        <v>59.919887089659717</v>
      </c>
      <c r="Z18" s="304">
        <v>61.793144005996801</v>
      </c>
      <c r="AA18" s="304">
        <v>63.842575410146083</v>
      </c>
      <c r="AB18" s="304">
        <v>66.082447183019738</v>
      </c>
      <c r="AC18" s="304">
        <v>68.523139250705754</v>
      </c>
      <c r="AD18" s="304">
        <v>71.208269919342115</v>
      </c>
      <c r="AE18" s="304">
        <v>74.154860460916183</v>
      </c>
    </row>
    <row r="19" spans="2:31">
      <c r="B19" s="320" t="s">
        <v>274</v>
      </c>
      <c r="C19" s="321" t="s">
        <v>275</v>
      </c>
      <c r="D19" s="322">
        <v>0.21322374095304042</v>
      </c>
      <c r="E19" s="322">
        <v>0.75311430762645415</v>
      </c>
      <c r="F19" s="322">
        <v>3.8363784123475142</v>
      </c>
      <c r="G19" s="322">
        <v>4.0563099239274578</v>
      </c>
      <c r="H19" s="322">
        <v>2.6373940267089324</v>
      </c>
      <c r="I19" s="322">
        <v>-4.8196750948292788E-2</v>
      </c>
      <c r="J19" s="322">
        <v>-6.9590523427571327E-2</v>
      </c>
      <c r="K19" s="322">
        <v>-0.12843372759253668</v>
      </c>
      <c r="L19" s="322">
        <v>-0.21796611870881577</v>
      </c>
      <c r="M19" s="322">
        <v>-0.29517508665454528</v>
      </c>
      <c r="N19" s="322">
        <v>9.1477678497199122E-2</v>
      </c>
      <c r="O19" s="322">
        <v>0.25653056699761123</v>
      </c>
      <c r="P19" s="322">
        <v>0.41700373785940315</v>
      </c>
      <c r="Q19" s="322">
        <v>0.58498104031344411</v>
      </c>
      <c r="R19" s="322">
        <v>0.75022324962329634</v>
      </c>
      <c r="S19" s="322">
        <v>0.89644175079352095</v>
      </c>
      <c r="T19" s="322">
        <v>1.0212036732858536</v>
      </c>
      <c r="U19" s="322">
        <v>1.1473576013597651</v>
      </c>
      <c r="V19" s="322">
        <v>1.2722851647986673</v>
      </c>
      <c r="W19" s="322">
        <v>1.4087655782371726</v>
      </c>
      <c r="X19" s="322">
        <v>1.5572961227331064</v>
      </c>
      <c r="Y19" s="322">
        <v>1.7103296806354251</v>
      </c>
      <c r="Z19" s="322">
        <v>1.873256916337084</v>
      </c>
      <c r="AA19" s="322">
        <v>2.0494314041492814</v>
      </c>
      <c r="AB19" s="322">
        <v>2.2398717728736557</v>
      </c>
      <c r="AC19" s="322">
        <v>2.4406920676860153</v>
      </c>
      <c r="AD19" s="322">
        <v>2.6851306686363614</v>
      </c>
      <c r="AE19" s="322">
        <v>2.9465905415740679</v>
      </c>
    </row>
    <row r="20" spans="2:31">
      <c r="B20" s="320" t="s">
        <v>276</v>
      </c>
      <c r="C20" s="321" t="s">
        <v>85</v>
      </c>
      <c r="D20" s="322">
        <v>0.48494169805052678</v>
      </c>
      <c r="E20" s="322">
        <v>1.0288685092376326</v>
      </c>
      <c r="F20" s="322">
        <v>2.1335006720463028</v>
      </c>
      <c r="G20" s="322">
        <v>1.9994459037764187</v>
      </c>
      <c r="H20" s="322">
        <v>1.5727372526125265</v>
      </c>
      <c r="I20" s="322">
        <v>1.5223750087008465</v>
      </c>
      <c r="J20" s="322">
        <v>1.4026519791594738</v>
      </c>
      <c r="K20" s="322">
        <v>1.2460294661512041</v>
      </c>
      <c r="L20" s="322">
        <v>1.0629792400811837</v>
      </c>
      <c r="M20" s="322">
        <v>0.90156891078465007</v>
      </c>
      <c r="N20" s="322">
        <v>0.97703355175904005</v>
      </c>
      <c r="O20" s="322">
        <v>1.0527885924762348</v>
      </c>
      <c r="P20" s="322">
        <v>1.1288266327552356</v>
      </c>
      <c r="Q20" s="322">
        <v>1.2189313912316968</v>
      </c>
      <c r="R20" s="322">
        <v>1.3134673446411183</v>
      </c>
      <c r="S20" s="322">
        <v>1.3957981410952487</v>
      </c>
      <c r="T20" s="322">
        <v>1.4624035001072349</v>
      </c>
      <c r="U20" s="322">
        <v>1.5346089162916139</v>
      </c>
      <c r="V20" s="322">
        <v>1.6083468717764164</v>
      </c>
      <c r="W20" s="322">
        <v>1.6947232638351011</v>
      </c>
      <c r="X20" s="322">
        <v>1.7928782954151816</v>
      </c>
      <c r="Y20" s="322">
        <v>1.8942127726631193</v>
      </c>
      <c r="Z20" s="322">
        <v>2.0035051293433863</v>
      </c>
      <c r="AA20" s="322">
        <v>2.1239136266327061</v>
      </c>
      <c r="AB20" s="322">
        <v>2.2564668264800996</v>
      </c>
      <c r="AC20" s="322">
        <v>2.3973266078368241</v>
      </c>
      <c r="AD20" s="322">
        <v>2.5796898455240278</v>
      </c>
      <c r="AE20" s="322">
        <v>2.7762170467598359</v>
      </c>
    </row>
    <row r="21" spans="2:31">
      <c r="B21" s="320" t="s">
        <v>277</v>
      </c>
      <c r="C21" s="321" t="s">
        <v>278</v>
      </c>
      <c r="D21" s="322">
        <v>-1.7999696458443568</v>
      </c>
      <c r="E21" s="322">
        <v>-1.2757542016111802</v>
      </c>
      <c r="F21" s="322">
        <v>-1.0971222596987811</v>
      </c>
      <c r="G21" s="322">
        <v>-1.1431359798489575</v>
      </c>
      <c r="H21" s="322">
        <v>-1.0353432259035817</v>
      </c>
      <c r="I21" s="322">
        <v>-1.5705717596491593</v>
      </c>
      <c r="J21" s="322">
        <v>-1.4722425025870527</v>
      </c>
      <c r="K21" s="322">
        <v>-1.3744631937437386</v>
      </c>
      <c r="L21" s="322">
        <v>-1.2809453587899995</v>
      </c>
      <c r="M21" s="322">
        <v>-1.1967439974391882</v>
      </c>
      <c r="N21" s="322">
        <v>-0.88555587326183804</v>
      </c>
      <c r="O21" s="322">
        <v>-0.79625802547862601</v>
      </c>
      <c r="P21" s="322">
        <v>-0.71182289489582384</v>
      </c>
      <c r="Q21" s="322">
        <v>-0.63395035091824636</v>
      </c>
      <c r="R21" s="322">
        <v>-0.56324409501782946</v>
      </c>
      <c r="S21" s="322">
        <v>-0.49935639030172541</v>
      </c>
      <c r="T21" s="322">
        <v>-0.44119982682136061</v>
      </c>
      <c r="U21" s="322">
        <v>-0.3872513149318475</v>
      </c>
      <c r="V21" s="322">
        <v>-0.33606170697774651</v>
      </c>
      <c r="W21" s="322">
        <v>-0.28595768559793189</v>
      </c>
      <c r="X21" s="322">
        <v>-0.23558217268208193</v>
      </c>
      <c r="Y21" s="322">
        <v>-0.18388309202769637</v>
      </c>
      <c r="Z21" s="322">
        <v>-0.13024821300630829</v>
      </c>
      <c r="AA21" s="322">
        <v>-7.4482222483409521E-2</v>
      </c>
      <c r="AB21" s="322">
        <v>-1.6595053606442534E-2</v>
      </c>
      <c r="AC21" s="322">
        <v>4.3365459849188159E-2</v>
      </c>
      <c r="AD21" s="322">
        <v>0.1054408231123416</v>
      </c>
      <c r="AE21" s="322">
        <v>0.17037349481423769</v>
      </c>
    </row>
    <row r="22" spans="2:31">
      <c r="B22" s="320" t="s">
        <v>279</v>
      </c>
      <c r="C22" s="321" t="s">
        <v>86</v>
      </c>
      <c r="D22" s="322">
        <v>-1.9198281819034797</v>
      </c>
      <c r="E22" s="322">
        <v>-0.45589798277739507</v>
      </c>
      <c r="F22" s="322">
        <v>-2.5253573609165681E-2</v>
      </c>
      <c r="G22" s="322">
        <v>3.1597432874311278E-2</v>
      </c>
      <c r="H22" s="322">
        <v>0.25147405382468441</v>
      </c>
      <c r="I22" s="322">
        <v>0.19905345360688326</v>
      </c>
      <c r="J22" s="322">
        <v>0.27786930329235254</v>
      </c>
      <c r="K22" s="322">
        <v>0.33836659896322691</v>
      </c>
      <c r="L22" s="322">
        <v>0.3789930684338631</v>
      </c>
      <c r="M22" s="322">
        <v>0.39829936308571429</v>
      </c>
      <c r="N22" s="322">
        <v>0.42882117919304746</v>
      </c>
      <c r="O22" s="322">
        <v>0.45664591361737533</v>
      </c>
      <c r="P22" s="322">
        <v>0.48618697078424034</v>
      </c>
      <c r="Q22" s="322">
        <v>0.51758593529955566</v>
      </c>
      <c r="R22" s="322">
        <v>0.55114209117321233</v>
      </c>
      <c r="S22" s="322">
        <v>0.58707685350228</v>
      </c>
      <c r="T22" s="322">
        <v>0.6254288592384547</v>
      </c>
      <c r="U22" s="322">
        <v>0.66618297559481365</v>
      </c>
      <c r="V22" s="322">
        <v>0.70953598985631938</v>
      </c>
      <c r="W22" s="322">
        <v>0.75581054099900469</v>
      </c>
      <c r="X22" s="322">
        <v>0.80535429212681153</v>
      </c>
      <c r="Y22" s="322">
        <v>0.85858640049545421</v>
      </c>
      <c r="Z22" s="322">
        <v>0.9158205672575559</v>
      </c>
      <c r="AA22" s="322">
        <v>0.97745098980092704</v>
      </c>
      <c r="AB22" s="322">
        <v>1.0439390615556945</v>
      </c>
      <c r="AC22" s="322">
        <v>1.1157879212484214</v>
      </c>
      <c r="AD22" s="322">
        <v>1.1934007451988993</v>
      </c>
      <c r="AE22" s="322">
        <v>1.278009229745336</v>
      </c>
    </row>
    <row r="23" spans="2:31">
      <c r="B23" s="320" t="s">
        <v>280</v>
      </c>
      <c r="C23" s="321" t="s">
        <v>87</v>
      </c>
      <c r="D23" s="322">
        <v>0.11985853605912294</v>
      </c>
      <c r="E23" s="322">
        <v>-0.81985621883378512</v>
      </c>
      <c r="F23" s="322">
        <v>-1.0718686860896154</v>
      </c>
      <c r="G23" s="322">
        <v>-1.1747334127232689</v>
      </c>
      <c r="H23" s="322">
        <v>-1.2868172797282662</v>
      </c>
      <c r="I23" s="322">
        <v>-1.7696252132560426</v>
      </c>
      <c r="J23" s="322">
        <v>-1.7501118058794052</v>
      </c>
      <c r="K23" s="322">
        <v>-1.7128297927069656</v>
      </c>
      <c r="L23" s="322">
        <v>-1.6599384272238626</v>
      </c>
      <c r="M23" s="322">
        <v>-1.5950433605249026</v>
      </c>
      <c r="N23" s="322">
        <v>-1.3143770524548855</v>
      </c>
      <c r="O23" s="322">
        <v>-1.2529039390960013</v>
      </c>
      <c r="P23" s="322">
        <v>-1.1980098656800642</v>
      </c>
      <c r="Q23" s="322">
        <v>-1.151536286217802</v>
      </c>
      <c r="R23" s="322">
        <v>-1.1143861861910418</v>
      </c>
      <c r="S23" s="322">
        <v>-1.0864332438040054</v>
      </c>
      <c r="T23" s="322">
        <v>-1.0666286860598153</v>
      </c>
      <c r="U23" s="322">
        <v>-1.0534342905266612</v>
      </c>
      <c r="V23" s="322">
        <v>-1.0455976968340659</v>
      </c>
      <c r="W23" s="322">
        <v>-1.0417682265969366</v>
      </c>
      <c r="X23" s="322">
        <v>-1.0409364648088935</v>
      </c>
      <c r="Y23" s="322">
        <v>-1.0424694925231506</v>
      </c>
      <c r="Z23" s="322">
        <v>-1.0460687802638642</v>
      </c>
      <c r="AA23" s="322">
        <v>-1.0519332122843366</v>
      </c>
      <c r="AB23" s="322">
        <v>-1.060534115162137</v>
      </c>
      <c r="AC23" s="322">
        <v>-1.0724224613992333</v>
      </c>
      <c r="AD23" s="322">
        <v>-1.0879599220865577</v>
      </c>
      <c r="AE23" s="322">
        <v>-1.1076357349310983</v>
      </c>
    </row>
    <row r="24" spans="2:31">
      <c r="B24" s="311" t="s">
        <v>281</v>
      </c>
      <c r="C24" s="315" t="s">
        <v>88</v>
      </c>
      <c r="D24" s="444">
        <v>1.5282516887468705</v>
      </c>
      <c r="E24" s="444">
        <v>1.0000000000000018</v>
      </c>
      <c r="F24" s="444">
        <v>2.7999999999999927</v>
      </c>
      <c r="G24" s="444">
        <v>3.2</v>
      </c>
      <c r="H24" s="444">
        <v>2.0999999999999877</v>
      </c>
      <c r="I24" s="444">
        <v>1.9984014443252818E-14</v>
      </c>
      <c r="J24" s="444">
        <v>7.5495165674510645E-15</v>
      </c>
      <c r="K24" s="444">
        <v>-2.2204460492503131E-15</v>
      </c>
      <c r="L24" s="444">
        <v>0</v>
      </c>
      <c r="M24" s="444">
        <v>-7.1054273576010019E-15</v>
      </c>
      <c r="N24" s="444">
        <v>-2.886579864025407E-15</v>
      </c>
      <c r="O24" s="444">
        <v>2.4424906541753444E-15</v>
      </c>
      <c r="P24" s="444">
        <v>-8.659739592076221E-15</v>
      </c>
      <c r="Q24" s="444">
        <v>-6.3282712403633923E-15</v>
      </c>
      <c r="R24" s="444">
        <v>7.5495165674510645E-15</v>
      </c>
      <c r="S24" s="444">
        <v>-2.3314683517128287E-15</v>
      </c>
      <c r="T24" s="444">
        <v>-2.0650148258027912E-14</v>
      </c>
      <c r="U24" s="444">
        <v>0</v>
      </c>
      <c r="V24" s="444">
        <v>-2.6645352591003757E-15</v>
      </c>
      <c r="W24" s="444">
        <v>3.5527136788005009E-15</v>
      </c>
      <c r="X24" s="444">
        <v>6.6613381477509392E-15</v>
      </c>
      <c r="Y24" s="444">
        <v>2.2204460492503131E-15</v>
      </c>
      <c r="Z24" s="444">
        <v>5.9952043329758453E-15</v>
      </c>
      <c r="AA24" s="444">
        <v>-1.5099033134902129E-14</v>
      </c>
      <c r="AB24" s="444">
        <v>0</v>
      </c>
      <c r="AC24" s="444">
        <v>0</v>
      </c>
      <c r="AD24" s="444">
        <v>-7.9936057773011271E-15</v>
      </c>
      <c r="AE24" s="444">
        <v>-5.773159728050814E-15</v>
      </c>
    </row>
    <row r="25" spans="2:31">
      <c r="B25" s="531" t="s">
        <v>289</v>
      </c>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row>
    <row r="26" spans="2:31">
      <c r="B26" s="310" t="s">
        <v>272</v>
      </c>
      <c r="C26" s="314" t="s">
        <v>273</v>
      </c>
      <c r="D26" s="304">
        <v>38.282156781246655</v>
      </c>
      <c r="E26" s="304">
        <v>39.03527108887311</v>
      </c>
      <c r="F26" s="304">
        <v>42.871649501220624</v>
      </c>
      <c r="G26" s="304">
        <v>46.927959425148082</v>
      </c>
      <c r="H26" s="304">
        <v>49.565353451857014</v>
      </c>
      <c r="I26" s="304">
        <v>49.672899704524319</v>
      </c>
      <c r="J26" s="304">
        <v>49.855010888932782</v>
      </c>
      <c r="K26" s="304">
        <v>50.07475164450981</v>
      </c>
      <c r="L26" s="304">
        <v>50.297626541607357</v>
      </c>
      <c r="M26" s="304">
        <v>50.528478788424088</v>
      </c>
      <c r="N26" s="304">
        <v>51.143505457481886</v>
      </c>
      <c r="O26" s="304">
        <v>51.961192925243814</v>
      </c>
      <c r="P26" s="304">
        <v>52.97719312575768</v>
      </c>
      <c r="Q26" s="304">
        <v>54.196000498370964</v>
      </c>
      <c r="R26" s="304">
        <v>55.614204972986279</v>
      </c>
      <c r="S26" s="304">
        <v>57.211124306433071</v>
      </c>
      <c r="T26" s="304">
        <v>58.964371158564951</v>
      </c>
      <c r="U26" s="304">
        <v>60.873315145167574</v>
      </c>
      <c r="V26" s="304">
        <v>62.935376800713584</v>
      </c>
      <c r="W26" s="304">
        <v>65.161109577818735</v>
      </c>
      <c r="X26" s="304">
        <v>67.564173393857516</v>
      </c>
      <c r="Y26" s="304">
        <v>70.148731234304194</v>
      </c>
      <c r="Z26" s="304">
        <v>72.925044793265357</v>
      </c>
      <c r="AA26" s="304">
        <v>75.847254890175677</v>
      </c>
      <c r="AB26" s="304">
        <v>78.932067086249404</v>
      </c>
      <c r="AC26" s="304">
        <v>82.193502522380896</v>
      </c>
      <c r="AD26" s="304">
        <v>85.677477707470118</v>
      </c>
      <c r="AE26" s="304">
        <v>89.398553347113236</v>
      </c>
    </row>
    <row r="27" spans="2:31">
      <c r="B27" s="320" t="s">
        <v>274</v>
      </c>
      <c r="C27" s="321" t="s">
        <v>275</v>
      </c>
      <c r="D27" s="322">
        <v>0.21322374095304042</v>
      </c>
      <c r="E27" s="322">
        <v>0.75311430762645415</v>
      </c>
      <c r="F27" s="322">
        <v>3.8363784123475142</v>
      </c>
      <c r="G27" s="322">
        <v>4.0563099239274578</v>
      </c>
      <c r="H27" s="322">
        <v>2.6373940267089324</v>
      </c>
      <c r="I27" s="322">
        <v>0.107546252667305</v>
      </c>
      <c r="J27" s="322">
        <v>0.18211118440846263</v>
      </c>
      <c r="K27" s="322">
        <v>0.21974075557702832</v>
      </c>
      <c r="L27" s="322">
        <v>0.22287489709754738</v>
      </c>
      <c r="M27" s="322">
        <v>0.23085224681673111</v>
      </c>
      <c r="N27" s="322">
        <v>0.6150266690577979</v>
      </c>
      <c r="O27" s="322">
        <v>0.81768746776192813</v>
      </c>
      <c r="P27" s="322">
        <v>1.0160002005138651</v>
      </c>
      <c r="Q27" s="322">
        <v>1.2188073726132842</v>
      </c>
      <c r="R27" s="322">
        <v>1.4182044746153153</v>
      </c>
      <c r="S27" s="322">
        <v>1.5969193334467917</v>
      </c>
      <c r="T27" s="322">
        <v>1.7532468521318805</v>
      </c>
      <c r="U27" s="322">
        <v>1.9089439866026225</v>
      </c>
      <c r="V27" s="322">
        <v>2.0620616555460103</v>
      </c>
      <c r="W27" s="322">
        <v>2.2257327771051507</v>
      </c>
      <c r="X27" s="322">
        <v>2.4030638160387809</v>
      </c>
      <c r="Y27" s="322">
        <v>2.5845578404466778</v>
      </c>
      <c r="Z27" s="322">
        <v>2.7763135589611636</v>
      </c>
      <c r="AA27" s="322">
        <v>2.9222100969103195</v>
      </c>
      <c r="AB27" s="322">
        <v>3.0848121960737274</v>
      </c>
      <c r="AC27" s="322">
        <v>3.2614354361314923</v>
      </c>
      <c r="AD27" s="322">
        <v>3.4839751850892213</v>
      </c>
      <c r="AE27" s="322">
        <v>3.7210756396431179</v>
      </c>
    </row>
    <row r="28" spans="2:31">
      <c r="B28" s="320" t="s">
        <v>276</v>
      </c>
      <c r="C28" s="321" t="s">
        <v>85</v>
      </c>
      <c r="D28" s="322">
        <v>0.48494169805052678</v>
      </c>
      <c r="E28" s="322">
        <v>1.0288685092376326</v>
      </c>
      <c r="F28" s="322">
        <v>2.1335006720463028</v>
      </c>
      <c r="G28" s="322">
        <v>1.9994459037764187</v>
      </c>
      <c r="H28" s="322">
        <v>1.5727372526125265</v>
      </c>
      <c r="I28" s="322">
        <v>1.4905940622186984</v>
      </c>
      <c r="J28" s="322">
        <v>1.4338527874076914</v>
      </c>
      <c r="K28" s="322">
        <v>1.3448251175829127</v>
      </c>
      <c r="L28" s="322">
        <v>1.2311987644179052</v>
      </c>
      <c r="M28" s="322">
        <v>1.13797765982997</v>
      </c>
      <c r="N28" s="322">
        <v>1.2352490944470209</v>
      </c>
      <c r="O28" s="322">
        <v>1.3343731324389132</v>
      </c>
      <c r="P28" s="322">
        <v>1.4347891564037958</v>
      </c>
      <c r="Q28" s="322">
        <v>1.5461225534809737</v>
      </c>
      <c r="R28" s="322">
        <v>1.6600961962804386</v>
      </c>
      <c r="S28" s="322">
        <v>1.7585204214744969</v>
      </c>
      <c r="T28" s="322">
        <v>1.8384161558377374</v>
      </c>
      <c r="U28" s="322">
        <v>1.9198750888999923</v>
      </c>
      <c r="V28" s="322">
        <v>1.9992228199913353</v>
      </c>
      <c r="W28" s="322">
        <v>2.0876255311904326</v>
      </c>
      <c r="X28" s="322">
        <v>2.1864596773643665</v>
      </c>
      <c r="Y28" s="322">
        <v>2.2848977361895084</v>
      </c>
      <c r="Z28" s="322">
        <v>2.3883874428400445</v>
      </c>
      <c r="AA28" s="322">
        <v>2.4407059854479831</v>
      </c>
      <c r="AB28" s="322">
        <v>2.5050770771888673</v>
      </c>
      <c r="AC28" s="322">
        <v>2.5792608961205747</v>
      </c>
      <c r="AD28" s="322">
        <v>2.6954307466159197</v>
      </c>
      <c r="AE28" s="322">
        <v>2.8212006201347699</v>
      </c>
    </row>
    <row r="29" spans="2:31">
      <c r="B29" s="320" t="s">
        <v>277</v>
      </c>
      <c r="C29" s="321" t="s">
        <v>278</v>
      </c>
      <c r="D29" s="322">
        <v>-1.7999696458443568</v>
      </c>
      <c r="E29" s="322">
        <v>-1.2757542016111802</v>
      </c>
      <c r="F29" s="322">
        <v>-1.0971222596987811</v>
      </c>
      <c r="G29" s="322">
        <v>-1.1431359798489575</v>
      </c>
      <c r="H29" s="322">
        <v>-1.0353432259035817</v>
      </c>
      <c r="I29" s="322">
        <v>-1.3830478095514094</v>
      </c>
      <c r="J29" s="322">
        <v>-1.251741602999235</v>
      </c>
      <c r="K29" s="322">
        <v>-1.1250843620058903</v>
      </c>
      <c r="L29" s="322">
        <v>-1.0083238673203536</v>
      </c>
      <c r="M29" s="322">
        <v>-0.90712541301322891</v>
      </c>
      <c r="N29" s="322">
        <v>-0.62022242538922912</v>
      </c>
      <c r="O29" s="322">
        <v>-0.51668566467698396</v>
      </c>
      <c r="P29" s="322">
        <v>-0.41878895588992493</v>
      </c>
      <c r="Q29" s="322">
        <v>-0.32731518086767186</v>
      </c>
      <c r="R29" s="322">
        <v>-0.24189172166514428</v>
      </c>
      <c r="S29" s="322">
        <v>-0.16160108802770445</v>
      </c>
      <c r="T29" s="322">
        <v>-8.516930370585496E-2</v>
      </c>
      <c r="U29" s="322">
        <v>-1.0931102297373263E-2</v>
      </c>
      <c r="V29" s="322">
        <v>6.2838835554660299E-2</v>
      </c>
      <c r="W29" s="322">
        <v>0.13810724591472368</v>
      </c>
      <c r="X29" s="322">
        <v>0.21660413867441219</v>
      </c>
      <c r="Y29" s="322">
        <v>0.29966010425717404</v>
      </c>
      <c r="Z29" s="322">
        <v>0.38792611612111294</v>
      </c>
      <c r="AA29" s="322">
        <v>0.48150411146233929</v>
      </c>
      <c r="AB29" s="322">
        <v>0.57973511888485585</v>
      </c>
      <c r="AC29" s="322">
        <v>0.68217454001091438</v>
      </c>
      <c r="AD29" s="322">
        <v>0.78854443847330113</v>
      </c>
      <c r="AE29" s="322">
        <v>0.89987501950835769</v>
      </c>
    </row>
    <row r="30" spans="2:31">
      <c r="B30" s="320" t="s">
        <v>279</v>
      </c>
      <c r="C30" s="321" t="s">
        <v>86</v>
      </c>
      <c r="D30" s="322">
        <v>-1.9198281819034797</v>
      </c>
      <c r="E30" s="322">
        <v>-0.45589798277739507</v>
      </c>
      <c r="F30" s="322">
        <v>-2.5253573609165681E-2</v>
      </c>
      <c r="G30" s="322">
        <v>3.1597432874311278E-2</v>
      </c>
      <c r="H30" s="322">
        <v>0.25147405382468441</v>
      </c>
      <c r="I30" s="322">
        <v>0.2043465315203479</v>
      </c>
      <c r="J30" s="322">
        <v>0.28510827649903742</v>
      </c>
      <c r="K30" s="322">
        <v>0.34853751988052023</v>
      </c>
      <c r="L30" s="322">
        <v>0.39308919286006494</v>
      </c>
      <c r="M30" s="322">
        <v>0.41706204320227896</v>
      </c>
      <c r="N30" s="322">
        <v>0.45253230772509812</v>
      </c>
      <c r="O30" s="322">
        <v>0.48692421194707852</v>
      </c>
      <c r="P30" s="322">
        <v>0.52394122574721491</v>
      </c>
      <c r="Q30" s="322">
        <v>0.5638104133641787</v>
      </c>
      <c r="R30" s="322">
        <v>0.60688383799231449</v>
      </c>
      <c r="S30" s="322">
        <v>0.6534463280595858</v>
      </c>
      <c r="T30" s="322">
        <v>0.70357522356357827</v>
      </c>
      <c r="U30" s="322">
        <v>0.75729892768283369</v>
      </c>
      <c r="V30" s="322">
        <v>0.81483908262744476</v>
      </c>
      <c r="W30" s="322">
        <v>0.8765691460488233</v>
      </c>
      <c r="X30" s="322">
        <v>0.94287415115109119</v>
      </c>
      <c r="Y30" s="322">
        <v>1.0142508897530758</v>
      </c>
      <c r="Z30" s="322">
        <v>1.091056058677478</v>
      </c>
      <c r="AA30" s="322">
        <v>1.1737326943200628</v>
      </c>
      <c r="AB30" s="322">
        <v>1.2617984274659158</v>
      </c>
      <c r="AC30" s="322">
        <v>1.355740010150553</v>
      </c>
      <c r="AD30" s="322">
        <v>1.4559588059871389</v>
      </c>
      <c r="AE30" s="322">
        <v>1.5637293385410354</v>
      </c>
    </row>
    <row r="31" spans="2:31">
      <c r="B31" s="320" t="s">
        <v>280</v>
      </c>
      <c r="C31" s="321" t="s">
        <v>87</v>
      </c>
      <c r="D31" s="322">
        <v>0.11985853605912294</v>
      </c>
      <c r="E31" s="322">
        <v>-0.81985621883378512</v>
      </c>
      <c r="F31" s="322">
        <v>-1.0718686860896154</v>
      </c>
      <c r="G31" s="322">
        <v>-1.1747334127232689</v>
      </c>
      <c r="H31" s="322">
        <v>-1.2868172797282662</v>
      </c>
      <c r="I31" s="322">
        <v>-1.5873943410717573</v>
      </c>
      <c r="J31" s="322">
        <v>-1.5368498794982723</v>
      </c>
      <c r="K31" s="322">
        <v>-1.4736218818864106</v>
      </c>
      <c r="L31" s="322">
        <v>-1.4014130601804187</v>
      </c>
      <c r="M31" s="322">
        <v>-1.3241874562155078</v>
      </c>
      <c r="N31" s="322">
        <v>-1.0727547331143272</v>
      </c>
      <c r="O31" s="322">
        <v>-1.0036098766240624</v>
      </c>
      <c r="P31" s="322">
        <v>-0.94273018163713984</v>
      </c>
      <c r="Q31" s="322">
        <v>-0.89112559423185056</v>
      </c>
      <c r="R31" s="322">
        <v>-0.84877555965745877</v>
      </c>
      <c r="S31" s="322">
        <v>-0.81504741608729026</v>
      </c>
      <c r="T31" s="322">
        <v>-0.78874452726943323</v>
      </c>
      <c r="U31" s="322">
        <v>-0.76823002998020695</v>
      </c>
      <c r="V31" s="322">
        <v>-0.75200024707278446</v>
      </c>
      <c r="W31" s="322">
        <v>-0.73846190013409962</v>
      </c>
      <c r="X31" s="322">
        <v>-0.72627001247667899</v>
      </c>
      <c r="Y31" s="322">
        <v>-0.71459078549590171</v>
      </c>
      <c r="Z31" s="322">
        <v>-0.70312994255636507</v>
      </c>
      <c r="AA31" s="322">
        <v>-0.69222858285772348</v>
      </c>
      <c r="AB31" s="322">
        <v>-0.6820633085810599</v>
      </c>
      <c r="AC31" s="322">
        <v>-0.67356547013963863</v>
      </c>
      <c r="AD31" s="322">
        <v>-0.66741436751383776</v>
      </c>
      <c r="AE31" s="322">
        <v>-0.66385431903267766</v>
      </c>
    </row>
    <row r="32" spans="2:31">
      <c r="B32" s="323" t="s">
        <v>281</v>
      </c>
      <c r="C32" s="324" t="s">
        <v>88</v>
      </c>
      <c r="D32" s="443">
        <v>1.5282516887468705</v>
      </c>
      <c r="E32" s="443">
        <v>1.0000000000000018</v>
      </c>
      <c r="F32" s="443">
        <v>2.7999999999999927</v>
      </c>
      <c r="G32" s="443">
        <v>3.2</v>
      </c>
      <c r="H32" s="443">
        <v>2.0999999999999877</v>
      </c>
      <c r="I32" s="443">
        <v>1.5987211554602254E-14</v>
      </c>
      <c r="J32" s="443">
        <v>6.2172489379008766E-15</v>
      </c>
      <c r="K32" s="443">
        <v>5.9952043329758453E-15</v>
      </c>
      <c r="L32" s="443">
        <v>-4.2188474935755949E-15</v>
      </c>
      <c r="M32" s="443">
        <v>-9.9920072216264089E-15</v>
      </c>
      <c r="N32" s="443">
        <v>6.106226635438361E-15</v>
      </c>
      <c r="O32" s="443">
        <v>-1.1102230246251565E-15</v>
      </c>
      <c r="P32" s="443">
        <v>-5.773159728050814E-15</v>
      </c>
      <c r="Q32" s="443">
        <v>-1.7763568394002505E-14</v>
      </c>
      <c r="R32" s="443">
        <v>2.0872192862952943E-14</v>
      </c>
      <c r="S32" s="443">
        <v>0</v>
      </c>
      <c r="T32" s="443">
        <v>-1.9984014443252818E-15</v>
      </c>
      <c r="U32" s="443">
        <v>3.5527136788005009E-15</v>
      </c>
      <c r="V32" s="443">
        <v>1.4654943925052066E-14</v>
      </c>
      <c r="W32" s="443">
        <v>-5.3290705182007514E-15</v>
      </c>
      <c r="X32" s="443">
        <v>0</v>
      </c>
      <c r="Y32" s="443">
        <v>-4.4408920985006262E-15</v>
      </c>
      <c r="Z32" s="443">
        <v>6.2172489379008766E-15</v>
      </c>
      <c r="AA32" s="443">
        <v>0</v>
      </c>
      <c r="AB32" s="443">
        <v>4.4408920985006262E-15</v>
      </c>
      <c r="AC32" s="443">
        <v>0</v>
      </c>
      <c r="AD32" s="443">
        <v>0</v>
      </c>
      <c r="AE32" s="443">
        <v>-9.7699626167013776E-15</v>
      </c>
    </row>
    <row r="34" spans="2:31">
      <c r="B34" s="530" t="s">
        <v>290</v>
      </c>
      <c r="C34" s="530"/>
      <c r="D34" s="530"/>
      <c r="E34" s="530"/>
      <c r="F34" s="530"/>
      <c r="G34" s="530"/>
      <c r="H34" s="530"/>
      <c r="I34" s="530"/>
      <c r="J34" s="530"/>
      <c r="K34" s="530"/>
      <c r="L34" s="530"/>
      <c r="M34" s="530"/>
      <c r="N34" s="530"/>
      <c r="O34" s="530"/>
      <c r="P34" s="530"/>
      <c r="Q34" s="530"/>
      <c r="R34" s="530"/>
      <c r="S34" s="530"/>
      <c r="T34" s="530"/>
      <c r="U34" s="530"/>
      <c r="V34" s="316"/>
      <c r="W34" s="316"/>
      <c r="X34" s="316"/>
      <c r="Y34" s="316"/>
      <c r="Z34" s="316"/>
      <c r="AA34" s="316"/>
      <c r="AB34" s="316"/>
      <c r="AC34" s="316"/>
      <c r="AD34" s="316"/>
      <c r="AE34" s="316"/>
    </row>
    <row r="35" spans="2:31" ht="13.8" thickBot="1">
      <c r="B35" s="529" t="s">
        <v>214</v>
      </c>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row>
    <row r="36" spans="2:31">
      <c r="B36" s="316"/>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row>
  </sheetData>
  <mergeCells count="11">
    <mergeCell ref="B3:AE3"/>
    <mergeCell ref="B4:B5"/>
    <mergeCell ref="D4:D5"/>
    <mergeCell ref="E4:H4"/>
    <mergeCell ref="I4:AE4"/>
    <mergeCell ref="C4:C5"/>
    <mergeCell ref="B35:AE35"/>
    <mergeCell ref="B34:U34"/>
    <mergeCell ref="B6:AE6"/>
    <mergeCell ref="B17:AE17"/>
    <mergeCell ref="B25:AE25"/>
  </mergeCells>
  <hyperlinks>
    <hyperlink ref="A1" location="Turinys!A1" display="↖ atgal į turinį" xr:uid="{1BC123D7-28F4-44B9-932B-41D0A98F875D}"/>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77289-3AF5-4B7E-848C-88BAA1CACF2C}">
  <sheetPr>
    <tabColor theme="7" tint="0.79998168889431442"/>
  </sheetPr>
  <dimension ref="A1:E17"/>
  <sheetViews>
    <sheetView showGridLines="0" showRowColHeaders="0" workbookViewId="0">
      <selection activeCell="B16" sqref="B16"/>
    </sheetView>
  </sheetViews>
  <sheetFormatPr defaultRowHeight="13.8"/>
  <cols>
    <col min="2" max="2" width="39.59765625" customWidth="1"/>
    <col min="3" max="3" width="11.19921875" customWidth="1"/>
    <col min="4" max="4" width="12.19921875" customWidth="1"/>
    <col min="5" max="5" width="12" customWidth="1"/>
  </cols>
  <sheetData>
    <row r="1" spans="1:5">
      <c r="A1" s="66" t="s">
        <v>0</v>
      </c>
    </row>
    <row r="2" spans="1:5" ht="14.4" thickBot="1">
      <c r="A2" s="22"/>
    </row>
    <row r="3" spans="1:5" s="298" customFormat="1" ht="28.2" customHeight="1">
      <c r="B3" s="300" t="s">
        <v>267</v>
      </c>
      <c r="C3" s="301"/>
      <c r="D3" s="301"/>
      <c r="E3" s="301"/>
    </row>
    <row r="4" spans="1:5">
      <c r="B4" s="354" t="s">
        <v>97</v>
      </c>
      <c r="C4" s="355" t="s">
        <v>100</v>
      </c>
      <c r="D4" s="355" t="s">
        <v>101</v>
      </c>
      <c r="E4" s="356" t="s">
        <v>102</v>
      </c>
    </row>
    <row r="5" spans="1:5">
      <c r="B5" s="357" t="s">
        <v>103</v>
      </c>
      <c r="C5" s="358">
        <v>2.1167549829993515</v>
      </c>
      <c r="D5" s="358">
        <v>1.9415769384769348</v>
      </c>
      <c r="E5" s="359">
        <v>2.376720276190234</v>
      </c>
    </row>
    <row r="6" spans="1:5">
      <c r="B6" s="381" t="s">
        <v>104</v>
      </c>
      <c r="C6" s="349">
        <v>1.5226721360623523</v>
      </c>
      <c r="D6" s="349">
        <v>1.3840846771247697</v>
      </c>
      <c r="E6" s="350">
        <v>1.7866017748119085</v>
      </c>
    </row>
    <row r="7" spans="1:5">
      <c r="B7" s="381" t="s">
        <v>105</v>
      </c>
      <c r="C7" s="349">
        <v>-0.20523970208994841</v>
      </c>
      <c r="D7" s="349">
        <v>-0.18845777833383862</v>
      </c>
      <c r="E7" s="350">
        <v>-0.23511832455984336</v>
      </c>
    </row>
    <row r="8" spans="1:5">
      <c r="B8" s="381" t="s">
        <v>311</v>
      </c>
      <c r="C8" s="349">
        <v>0.78505515986793151</v>
      </c>
      <c r="D8" s="349">
        <v>0.74527367586964888</v>
      </c>
      <c r="E8" s="350">
        <v>0.80892156169005336</v>
      </c>
    </row>
    <row r="9" spans="1:5">
      <c r="B9" s="351" t="s">
        <v>173</v>
      </c>
      <c r="C9" s="349">
        <v>0.81409649944233509</v>
      </c>
      <c r="D9" s="349">
        <v>0.80532914135355294</v>
      </c>
      <c r="E9" s="350">
        <v>0.81168876357292752</v>
      </c>
    </row>
    <row r="10" spans="1:5">
      <c r="B10" s="351" t="s">
        <v>106</v>
      </c>
      <c r="C10" s="349">
        <v>0.44522440867663632</v>
      </c>
      <c r="D10" s="349">
        <v>0.42754035050873906</v>
      </c>
      <c r="E10" s="350">
        <v>0.45128991346450115</v>
      </c>
    </row>
    <row r="11" spans="1:5">
      <c r="B11" s="351" t="s">
        <v>92</v>
      </c>
      <c r="C11" s="349">
        <v>0.12314158623136798</v>
      </c>
      <c r="D11" s="349">
        <v>0.11400275234651501</v>
      </c>
      <c r="E11" s="350">
        <v>0.1423851626967246</v>
      </c>
    </row>
    <row r="12" spans="1:5">
      <c r="B12" s="351" t="s">
        <v>93</v>
      </c>
      <c r="C12" s="349">
        <v>-0.30856051101975568</v>
      </c>
      <c r="D12" s="349">
        <v>-0.33344632177206418</v>
      </c>
      <c r="E12" s="350">
        <v>-0.2614755080734808</v>
      </c>
    </row>
    <row r="13" spans="1:5">
      <c r="B13" s="351" t="s">
        <v>94</v>
      </c>
      <c r="C13" s="349">
        <v>-0.22245807050398694</v>
      </c>
      <c r="D13" s="349">
        <v>-0.20370518978227234</v>
      </c>
      <c r="E13" s="350">
        <v>-0.25583091975069472</v>
      </c>
    </row>
    <row r="14" spans="1:5">
      <c r="B14" s="351" t="s">
        <v>269</v>
      </c>
      <c r="C14" s="349">
        <v>-6.6388752958666711E-2</v>
      </c>
      <c r="D14" s="349">
        <v>-6.4447056784823334E-2</v>
      </c>
      <c r="E14" s="350">
        <v>-7.9135850219924503E-2</v>
      </c>
    </row>
    <row r="15" spans="1:5">
      <c r="B15" s="380" t="s">
        <v>312</v>
      </c>
      <c r="C15" s="352">
        <v>1.4267389159015985E-2</v>
      </c>
      <c r="D15" s="352">
        <v>6.7636381635475802E-4</v>
      </c>
      <c r="E15" s="353">
        <v>1.6315264248115458E-2</v>
      </c>
    </row>
    <row r="16" spans="1:5">
      <c r="B16" s="445" t="s">
        <v>350</v>
      </c>
    </row>
    <row r="17" spans="2:5" ht="14.4" thickBot="1">
      <c r="B17" s="299" t="s">
        <v>107</v>
      </c>
      <c r="C17" s="265"/>
      <c r="D17" s="265"/>
      <c r="E17" s="265"/>
    </row>
  </sheetData>
  <hyperlinks>
    <hyperlink ref="A1" location="Turinys!A1" display="↖ atgal į turinį" xr:uid="{4F70BD15-F19D-426C-A2AF-E1902CC0EF27}"/>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1E2E-5987-42F5-BD18-FB6E85C79CA5}">
  <sheetPr>
    <tabColor theme="7" tint="0.79998168889431442"/>
  </sheetPr>
  <dimension ref="A1:E16"/>
  <sheetViews>
    <sheetView showGridLines="0" showRowColHeaders="0" workbookViewId="0"/>
  </sheetViews>
  <sheetFormatPr defaultRowHeight="13.8"/>
  <cols>
    <col min="2" max="2" width="39.59765625" customWidth="1"/>
    <col min="3" max="3" width="11.19921875" customWidth="1"/>
    <col min="4" max="4" width="12.19921875" customWidth="1"/>
    <col min="5" max="5" width="12" customWidth="1"/>
  </cols>
  <sheetData>
    <row r="1" spans="1:5">
      <c r="A1" s="66" t="s">
        <v>0</v>
      </c>
    </row>
    <row r="2" spans="1:5" ht="14.4" thickBot="1">
      <c r="A2" s="22"/>
    </row>
    <row r="3" spans="1:5" ht="26.4" customHeight="1">
      <c r="B3" s="300" t="s">
        <v>268</v>
      </c>
      <c r="C3" s="302"/>
      <c r="D3" s="302"/>
      <c r="E3" s="302"/>
    </row>
    <row r="4" spans="1:5">
      <c r="B4" s="293" t="s">
        <v>97</v>
      </c>
      <c r="C4" s="294" t="s">
        <v>100</v>
      </c>
      <c r="D4" s="294" t="s">
        <v>101</v>
      </c>
      <c r="E4" s="345" t="s">
        <v>102</v>
      </c>
    </row>
    <row r="5" spans="1:5">
      <c r="B5" s="346" t="s">
        <v>108</v>
      </c>
      <c r="C5" s="347">
        <v>2.9810090945360828</v>
      </c>
      <c r="D5" s="347">
        <v>2.8040725102363679</v>
      </c>
      <c r="E5" s="348">
        <v>2.968875569167861</v>
      </c>
    </row>
    <row r="6" spans="1:5">
      <c r="B6" s="381" t="s">
        <v>104</v>
      </c>
      <c r="C6" s="349">
        <v>0.91588253682784337</v>
      </c>
      <c r="D6" s="349">
        <v>0.77086303004130818</v>
      </c>
      <c r="E6" s="350">
        <v>1.1692135313727792</v>
      </c>
    </row>
    <row r="7" spans="1:5">
      <c r="B7" s="381" t="s">
        <v>311</v>
      </c>
      <c r="C7" s="349">
        <v>1.8724755425913713</v>
      </c>
      <c r="D7" s="349">
        <v>1.8765779332707822</v>
      </c>
      <c r="E7" s="350">
        <v>1.6172227630443443</v>
      </c>
    </row>
    <row r="8" spans="1:5">
      <c r="B8" s="351" t="s">
        <v>173</v>
      </c>
      <c r="C8" s="349">
        <v>1.5055826118394309</v>
      </c>
      <c r="D8" s="349">
        <v>1.5630040215514065</v>
      </c>
      <c r="E8" s="350">
        <v>1.3787799745954139</v>
      </c>
    </row>
    <row r="9" spans="1:5">
      <c r="B9" s="351" t="s">
        <v>106</v>
      </c>
      <c r="C9" s="349">
        <v>0.93774218456013103</v>
      </c>
      <c r="D9" s="349">
        <v>0.90681769829735537</v>
      </c>
      <c r="E9" s="350">
        <v>0.79087006353606304</v>
      </c>
    </row>
    <row r="10" spans="1:5">
      <c r="B10" s="351" t="s">
        <v>92</v>
      </c>
      <c r="C10" s="349">
        <v>0.36422152256957446</v>
      </c>
      <c r="D10" s="349">
        <v>0.34756333834221431</v>
      </c>
      <c r="E10" s="350">
        <v>0.40363907956621065</v>
      </c>
    </row>
    <row r="11" spans="1:5">
      <c r="B11" s="351" t="s">
        <v>93</v>
      </c>
      <c r="C11" s="349">
        <v>-0.50783767139109959</v>
      </c>
      <c r="D11" s="349">
        <v>-0.5438349549881446</v>
      </c>
      <c r="E11" s="350">
        <v>-0.45984422806418351</v>
      </c>
    </row>
    <row r="12" spans="1:5">
      <c r="B12" s="351" t="s">
        <v>94</v>
      </c>
      <c r="C12" s="349">
        <v>-0.3521003724635709</v>
      </c>
      <c r="D12" s="349">
        <v>-0.31590162822801843</v>
      </c>
      <c r="E12" s="350">
        <v>-0.41861050434277375</v>
      </c>
    </row>
    <row r="13" spans="1:5">
      <c r="B13" s="351" t="s">
        <v>269</v>
      </c>
      <c r="C13" s="349">
        <v>-7.5132732523094145E-2</v>
      </c>
      <c r="D13" s="349">
        <v>-8.1070541704031565E-2</v>
      </c>
      <c r="E13" s="350">
        <v>-7.7611622246382253E-2</v>
      </c>
    </row>
    <row r="14" spans="1:5">
      <c r="B14" s="380" t="s">
        <v>312</v>
      </c>
      <c r="C14" s="352">
        <v>0.19265101511686772</v>
      </c>
      <c r="D14" s="352">
        <v>0.15663154692427764</v>
      </c>
      <c r="E14" s="353">
        <v>0.18243927475073751</v>
      </c>
    </row>
    <row r="15" spans="1:5">
      <c r="B15" s="445" t="s">
        <v>350</v>
      </c>
    </row>
    <row r="16" spans="1:5" ht="14.4" thickBot="1">
      <c r="B16" s="299" t="s">
        <v>107</v>
      </c>
      <c r="C16" s="265"/>
      <c r="D16" s="265"/>
      <c r="E16" s="265"/>
    </row>
  </sheetData>
  <hyperlinks>
    <hyperlink ref="A1" location="Turinys!A1" display="↖ atgal į turinį" xr:uid="{1A0E708B-8B4D-4FCC-8111-677C8738791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AFB83-EB51-46E0-AE4B-D3ED4EDDCA47}">
  <sheetPr>
    <tabColor theme="7" tint="0.39997558519241921"/>
  </sheetPr>
  <dimension ref="A1:AL24"/>
  <sheetViews>
    <sheetView showGridLines="0" showRowColHeaders="0" zoomScaleNormal="100" workbookViewId="0"/>
  </sheetViews>
  <sheetFormatPr defaultRowHeight="13.8"/>
  <cols>
    <col min="2" max="2" width="107.796875" customWidth="1"/>
    <col min="4" max="4" width="22.296875" customWidth="1"/>
  </cols>
  <sheetData>
    <row r="1" spans="1:38">
      <c r="A1" s="66" t="s">
        <v>0</v>
      </c>
      <c r="B1" s="23"/>
    </row>
    <row r="2" spans="1:38" ht="14.4" thickBot="1">
      <c r="A2" s="22"/>
      <c r="B2" s="22"/>
    </row>
    <row r="3" spans="1:38">
      <c r="B3" s="114" t="s">
        <v>202</v>
      </c>
      <c r="D3" s="130"/>
      <c r="E3" s="102">
        <v>2017</v>
      </c>
      <c r="F3" s="102">
        <v>2018</v>
      </c>
      <c r="G3" s="102">
        <v>2019</v>
      </c>
      <c r="H3" s="102">
        <v>2020</v>
      </c>
      <c r="I3" s="102">
        <v>2021</v>
      </c>
      <c r="J3" s="102">
        <v>2022</v>
      </c>
      <c r="K3" s="102">
        <v>2023</v>
      </c>
      <c r="L3" s="102">
        <v>2024</v>
      </c>
      <c r="M3" s="102">
        <v>2025</v>
      </c>
      <c r="N3" s="102">
        <v>2026</v>
      </c>
      <c r="O3" s="102">
        <v>2027</v>
      </c>
      <c r="P3" s="102">
        <v>2028</v>
      </c>
      <c r="Q3" s="102">
        <v>2029</v>
      </c>
      <c r="R3" s="102">
        <v>2030</v>
      </c>
      <c r="S3" s="102">
        <v>2031</v>
      </c>
      <c r="T3" s="102">
        <v>2032</v>
      </c>
      <c r="U3" s="102">
        <v>2033</v>
      </c>
      <c r="V3" s="102">
        <v>2034</v>
      </c>
      <c r="W3" s="102">
        <v>2035</v>
      </c>
      <c r="X3" s="102">
        <v>2036</v>
      </c>
      <c r="Y3" s="102">
        <v>2037</v>
      </c>
      <c r="Z3" s="102">
        <v>2038</v>
      </c>
      <c r="AA3" s="102">
        <v>2039</v>
      </c>
      <c r="AB3" s="102">
        <v>2040</v>
      </c>
      <c r="AC3" s="102">
        <v>2041</v>
      </c>
      <c r="AD3" s="102">
        <v>2042</v>
      </c>
      <c r="AE3" s="102">
        <v>2043</v>
      </c>
      <c r="AF3" s="102">
        <v>2044</v>
      </c>
      <c r="AG3" s="102">
        <v>2045</v>
      </c>
      <c r="AH3" s="102">
        <v>2046</v>
      </c>
      <c r="AI3" s="102">
        <v>2047</v>
      </c>
      <c r="AJ3" s="102">
        <v>2048</v>
      </c>
      <c r="AK3" s="102">
        <v>2049</v>
      </c>
      <c r="AL3" s="103">
        <v>2050</v>
      </c>
    </row>
    <row r="4" spans="1:38">
      <c r="D4" s="99" t="s">
        <v>74</v>
      </c>
      <c r="E4" s="411">
        <v>-36.496000000000002</v>
      </c>
      <c r="F4" s="411">
        <v>-32.877000000000002</v>
      </c>
      <c r="G4" s="411">
        <v>-14</v>
      </c>
      <c r="H4" s="411">
        <v>-2.2229999999999999</v>
      </c>
      <c r="I4" s="411">
        <v>0.78400000000000003</v>
      </c>
      <c r="J4" s="411">
        <v>-4.7629999999999999</v>
      </c>
      <c r="K4" s="411">
        <v>51.280999999999999</v>
      </c>
      <c r="L4" s="411">
        <v>28.611999999999998</v>
      </c>
      <c r="M4" s="411">
        <v>8.3606303464034575</v>
      </c>
      <c r="N4" s="411">
        <v>-8.5620192241733886</v>
      </c>
      <c r="O4" s="411">
        <v>-12.072693694697227</v>
      </c>
      <c r="P4" s="411">
        <v>-15.92906803829316</v>
      </c>
      <c r="Q4" s="411">
        <v>-15.217438216927928</v>
      </c>
      <c r="R4" s="411">
        <v>-14.968898987413384</v>
      </c>
      <c r="S4" s="411">
        <v>-14.710506060997956</v>
      </c>
      <c r="T4" s="411">
        <v>-14.534031883451156</v>
      </c>
      <c r="U4" s="411">
        <v>-14.074936485004612</v>
      </c>
      <c r="V4" s="411">
        <v>-13.596979947075248</v>
      </c>
      <c r="W4" s="411">
        <v>-13.267685921760275</v>
      </c>
      <c r="X4" s="411">
        <v>-10.514691148576793</v>
      </c>
      <c r="Y4" s="411">
        <v>-10.458744103023783</v>
      </c>
      <c r="Z4" s="411">
        <v>-10.271535133144818</v>
      </c>
      <c r="AA4" s="411">
        <v>-10.282720865745564</v>
      </c>
      <c r="AB4" s="411">
        <v>-10.200922132137231</v>
      </c>
      <c r="AC4" s="411">
        <v>-10.093357149434276</v>
      </c>
      <c r="AD4" s="411">
        <v>-9.8061606372883539</v>
      </c>
      <c r="AE4" s="411">
        <v>-9.7169770346172157</v>
      </c>
      <c r="AF4" s="411">
        <v>-9.5052130323471502</v>
      </c>
      <c r="AG4" s="411">
        <v>-9.4317615180774599</v>
      </c>
      <c r="AH4" s="411">
        <v>-9.2541273621455762</v>
      </c>
      <c r="AI4" s="411">
        <v>-9.2062387898452585</v>
      </c>
      <c r="AJ4" s="411">
        <v>-9.0712062253467742</v>
      </c>
      <c r="AK4" s="411">
        <v>-8.9032471988731992</v>
      </c>
      <c r="AL4" s="412">
        <v>-8.9772416473133489</v>
      </c>
    </row>
    <row r="5" spans="1:38">
      <c r="D5" s="99" t="s">
        <v>75</v>
      </c>
      <c r="E5" s="411">
        <v>-11.592000000000001</v>
      </c>
      <c r="F5" s="411">
        <v>-12.231</v>
      </c>
      <c r="G5" s="411">
        <v>-12.782</v>
      </c>
      <c r="H5" s="411">
        <v>-13.308</v>
      </c>
      <c r="I5" s="411">
        <v>-19.991</v>
      </c>
      <c r="J5" s="411">
        <v>-24.416</v>
      </c>
      <c r="K5" s="411">
        <v>-20.815999999999999</v>
      </c>
      <c r="L5" s="411">
        <v>-16.381999999999998</v>
      </c>
      <c r="M5" s="411">
        <v>-17.530369653596541</v>
      </c>
      <c r="N5" s="411">
        <v>-17.447019224173392</v>
      </c>
      <c r="O5" s="411">
        <v>-17.734693694697231</v>
      </c>
      <c r="P5" s="411">
        <v>-17.916068038293162</v>
      </c>
      <c r="Q5" s="411">
        <v>-18.176438216927924</v>
      </c>
      <c r="R5" s="411">
        <v>-18.589898987413381</v>
      </c>
      <c r="S5" s="411">
        <v>-18.833506060997955</v>
      </c>
      <c r="T5" s="411">
        <v>-19.207031883451155</v>
      </c>
      <c r="U5" s="411">
        <v>-19.410936485004612</v>
      </c>
      <c r="V5" s="411">
        <v>-19.584979947075247</v>
      </c>
      <c r="W5" s="411">
        <v>-19.85568592176028</v>
      </c>
      <c r="X5" s="411">
        <v>-19.984691148576797</v>
      </c>
      <c r="Y5" s="411">
        <v>-20.169744103023781</v>
      </c>
      <c r="Z5" s="411">
        <v>-20.202535133144817</v>
      </c>
      <c r="AA5" s="411">
        <v>-20.355720865745564</v>
      </c>
      <c r="AB5" s="411">
        <v>-20.380922132137233</v>
      </c>
      <c r="AC5" s="411">
        <v>-20.545357149434277</v>
      </c>
      <c r="AD5" s="411">
        <v>-20.596160637288357</v>
      </c>
      <c r="AE5" s="411">
        <v>-20.792977034617216</v>
      </c>
      <c r="AF5" s="411">
        <v>-20.884213032347155</v>
      </c>
      <c r="AG5" s="411">
        <v>-21.129761518077459</v>
      </c>
      <c r="AH5" s="411">
        <v>-21.276127362145573</v>
      </c>
      <c r="AI5" s="411">
        <v>-21.581238789845258</v>
      </c>
      <c r="AJ5" s="411">
        <v>-21.789206225346774</v>
      </c>
      <c r="AK5" s="411">
        <v>-22.141247198873199</v>
      </c>
      <c r="AL5" s="412">
        <v>-22.510241647313347</v>
      </c>
    </row>
    <row r="6" spans="1:38">
      <c r="D6" s="100" t="s">
        <v>76</v>
      </c>
      <c r="E6" s="413">
        <v>-24.904</v>
      </c>
      <c r="F6" s="413">
        <v>-20.646000000000001</v>
      </c>
      <c r="G6" s="413">
        <v>-1.218</v>
      </c>
      <c r="H6" s="413">
        <v>11.085000000000001</v>
      </c>
      <c r="I6" s="413">
        <v>20.774999999999999</v>
      </c>
      <c r="J6" s="413">
        <v>19.652999999999999</v>
      </c>
      <c r="K6" s="413">
        <v>72.096999999999994</v>
      </c>
      <c r="L6" s="413">
        <v>44.994</v>
      </c>
      <c r="M6" s="413">
        <v>25.890999999999998</v>
      </c>
      <c r="N6" s="413">
        <v>8.8849999999999998</v>
      </c>
      <c r="O6" s="413">
        <v>5.6619999999999999</v>
      </c>
      <c r="P6" s="413">
        <v>1.9870000000000001</v>
      </c>
      <c r="Q6" s="413">
        <v>2.9590000000000001</v>
      </c>
      <c r="R6" s="413">
        <v>3.621</v>
      </c>
      <c r="S6" s="413">
        <v>4.1230000000000002</v>
      </c>
      <c r="T6" s="413">
        <v>4.673</v>
      </c>
      <c r="U6" s="413">
        <v>5.3360000000000003</v>
      </c>
      <c r="V6" s="413">
        <v>5.9880000000000004</v>
      </c>
      <c r="W6" s="413">
        <v>6.5880000000000001</v>
      </c>
      <c r="X6" s="413">
        <v>9.4700000000000006</v>
      </c>
      <c r="Y6" s="413">
        <v>9.7110000000000003</v>
      </c>
      <c r="Z6" s="413">
        <v>9.9309999999999992</v>
      </c>
      <c r="AA6" s="413">
        <v>10.073</v>
      </c>
      <c r="AB6" s="413">
        <v>10.18</v>
      </c>
      <c r="AC6" s="413">
        <v>10.452</v>
      </c>
      <c r="AD6" s="413">
        <v>10.79</v>
      </c>
      <c r="AE6" s="413">
        <v>11.076000000000001</v>
      </c>
      <c r="AF6" s="413">
        <v>11.379</v>
      </c>
      <c r="AG6" s="413">
        <v>11.698</v>
      </c>
      <c r="AH6" s="413">
        <v>12.022</v>
      </c>
      <c r="AI6" s="413">
        <v>12.375</v>
      </c>
      <c r="AJ6" s="413">
        <v>12.718</v>
      </c>
      <c r="AK6" s="413">
        <v>13.238</v>
      </c>
      <c r="AL6" s="414">
        <v>13.532999999999999</v>
      </c>
    </row>
    <row r="24" spans="2:2" ht="14.4" thickBot="1">
      <c r="B24" s="24" t="s">
        <v>83</v>
      </c>
    </row>
  </sheetData>
  <hyperlinks>
    <hyperlink ref="A1" location="Turinys!A1" display="↖ atgal į turinį" xr:uid="{7A76FB81-5033-4422-A528-439D43824CA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8983-A534-4EA4-A907-EE8D3E41310E}">
  <sheetPr>
    <tabColor theme="7" tint="0.39997558519241921"/>
  </sheetPr>
  <dimension ref="A1:F29"/>
  <sheetViews>
    <sheetView showGridLines="0" showRowColHeaders="0" zoomScaleNormal="100" workbookViewId="0"/>
  </sheetViews>
  <sheetFormatPr defaultRowHeight="13.8"/>
  <cols>
    <col min="2" max="2" width="100.59765625" customWidth="1"/>
    <col min="3" max="3" width="12.796875" customWidth="1"/>
    <col min="5" max="5" width="12.5" bestFit="1" customWidth="1"/>
    <col min="6" max="6" width="10.3984375" customWidth="1"/>
  </cols>
  <sheetData>
    <row r="1" spans="1:6">
      <c r="A1" s="66" t="s">
        <v>0</v>
      </c>
      <c r="B1" s="23"/>
    </row>
    <row r="2" spans="1:6" ht="14.4" thickBot="1"/>
    <row r="3" spans="1:6" ht="27.6">
      <c r="B3" s="406" t="s">
        <v>344</v>
      </c>
      <c r="D3" s="470"/>
      <c r="E3" s="468" t="s">
        <v>150</v>
      </c>
      <c r="F3" s="469"/>
    </row>
    <row r="4" spans="1:6" ht="14.4" customHeight="1">
      <c r="D4" s="471"/>
      <c r="E4" s="107">
        <v>2025</v>
      </c>
      <c r="F4" s="108">
        <v>2050</v>
      </c>
    </row>
    <row r="5" spans="1:6">
      <c r="D5" s="135" t="s">
        <v>4</v>
      </c>
      <c r="E5" s="407">
        <v>114</v>
      </c>
      <c r="F5" s="408">
        <v>85</v>
      </c>
    </row>
    <row r="6" spans="1:6">
      <c r="D6" s="135" t="s">
        <v>5</v>
      </c>
      <c r="E6" s="407">
        <v>145</v>
      </c>
      <c r="F6" s="408">
        <v>86</v>
      </c>
    </row>
    <row r="7" spans="1:6">
      <c r="D7" s="135" t="s">
        <v>6</v>
      </c>
      <c r="E7" s="407">
        <v>148</v>
      </c>
      <c r="F7" s="408">
        <v>85</v>
      </c>
    </row>
    <row r="8" spans="1:6">
      <c r="D8" s="135" t="s">
        <v>7</v>
      </c>
      <c r="E8" s="407">
        <v>142</v>
      </c>
      <c r="F8" s="408">
        <v>88</v>
      </c>
    </row>
    <row r="9" spans="1:6">
      <c r="D9" s="135" t="s">
        <v>8</v>
      </c>
      <c r="E9" s="407">
        <v>134</v>
      </c>
      <c r="F9" s="408">
        <v>94</v>
      </c>
    </row>
    <row r="10" spans="1:6">
      <c r="D10" s="135" t="s">
        <v>9</v>
      </c>
      <c r="E10" s="407">
        <v>160</v>
      </c>
      <c r="F10" s="408">
        <v>103</v>
      </c>
    </row>
    <row r="11" spans="1:6">
      <c r="D11" s="135" t="s">
        <v>10</v>
      </c>
      <c r="E11" s="407">
        <v>204</v>
      </c>
      <c r="F11" s="408">
        <v>143</v>
      </c>
    </row>
    <row r="12" spans="1:6">
      <c r="D12" s="135" t="s">
        <v>11</v>
      </c>
      <c r="E12" s="407">
        <v>223</v>
      </c>
      <c r="F12" s="408">
        <v>156</v>
      </c>
    </row>
    <row r="13" spans="1:6">
      <c r="D13" s="135" t="s">
        <v>12</v>
      </c>
      <c r="E13" s="407">
        <v>204</v>
      </c>
      <c r="F13" s="408">
        <v>161</v>
      </c>
    </row>
    <row r="14" spans="1:6">
      <c r="D14" s="135" t="s">
        <v>13</v>
      </c>
      <c r="E14" s="407">
        <v>194</v>
      </c>
      <c r="F14" s="408">
        <v>169</v>
      </c>
    </row>
    <row r="15" spans="1:6">
      <c r="D15" s="135" t="s">
        <v>14</v>
      </c>
      <c r="E15" s="407">
        <v>204</v>
      </c>
      <c r="F15" s="408">
        <v>199</v>
      </c>
    </row>
    <row r="16" spans="1:6">
      <c r="D16" s="135" t="s">
        <v>15</v>
      </c>
      <c r="E16" s="407">
        <v>205</v>
      </c>
      <c r="F16" s="408">
        <v>226</v>
      </c>
    </row>
    <row r="17" spans="2:6">
      <c r="D17" s="135" t="s">
        <v>16</v>
      </c>
      <c r="E17" s="407">
        <v>216</v>
      </c>
      <c r="F17" s="408">
        <v>227</v>
      </c>
    </row>
    <row r="18" spans="2:6">
      <c r="D18" s="135" t="s">
        <v>17</v>
      </c>
      <c r="E18" s="407">
        <v>189</v>
      </c>
      <c r="F18" s="408">
        <v>193</v>
      </c>
    </row>
    <row r="19" spans="2:6">
      <c r="D19" s="135" t="s">
        <v>18</v>
      </c>
      <c r="E19" s="407">
        <v>141</v>
      </c>
      <c r="F19" s="408">
        <v>165</v>
      </c>
    </row>
    <row r="20" spans="2:6">
      <c r="D20" s="135" t="s">
        <v>19</v>
      </c>
      <c r="E20" s="407">
        <v>109</v>
      </c>
      <c r="F20" s="408">
        <v>151</v>
      </c>
    </row>
    <row r="21" spans="2:6">
      <c r="D21" s="135" t="s">
        <v>20</v>
      </c>
      <c r="E21" s="407">
        <v>84</v>
      </c>
      <c r="F21" s="408">
        <v>126</v>
      </c>
    </row>
    <row r="22" spans="2:6">
      <c r="D22" s="135" t="s">
        <v>21</v>
      </c>
      <c r="E22" s="407">
        <v>53</v>
      </c>
      <c r="F22" s="408">
        <v>95</v>
      </c>
    </row>
    <row r="23" spans="2:6">
      <c r="D23" s="135" t="s">
        <v>22</v>
      </c>
      <c r="E23" s="407">
        <v>20</v>
      </c>
      <c r="F23" s="408">
        <v>46</v>
      </c>
    </row>
    <row r="24" spans="2:6">
      <c r="D24" s="135" t="s">
        <v>23</v>
      </c>
      <c r="E24" s="407">
        <v>4</v>
      </c>
      <c r="F24" s="408">
        <v>11</v>
      </c>
    </row>
    <row r="25" spans="2:6">
      <c r="D25" s="136" t="s">
        <v>24</v>
      </c>
      <c r="E25" s="409">
        <v>0</v>
      </c>
      <c r="F25" s="410">
        <v>2</v>
      </c>
    </row>
    <row r="27" spans="2:6">
      <c r="E27" s="105"/>
      <c r="F27" s="105"/>
    </row>
    <row r="28" spans="2:6" ht="14.4" thickBot="1">
      <c r="B28" s="24" t="s">
        <v>107</v>
      </c>
      <c r="E28" s="105"/>
      <c r="F28" s="105"/>
    </row>
    <row r="29" spans="2:6">
      <c r="C29" s="106"/>
    </row>
  </sheetData>
  <mergeCells count="2">
    <mergeCell ref="E3:F3"/>
    <mergeCell ref="D3:D4"/>
  </mergeCells>
  <hyperlinks>
    <hyperlink ref="A1" location="Turinys!A1" display="↖ atgal į turinį" xr:uid="{D985C54C-E821-4481-89FF-6A06047D264A}"/>
  </hyperlinks>
  <pageMargins left="0.7" right="0.7" top="0.75" bottom="0.75" header="0.3" footer="0.3"/>
  <pageSetup paperSize="9" orientation="portrait" horizontalDpi="30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3DD7-14AA-4AC0-A836-B9EBDFD7BE17}">
  <sheetPr>
    <tabColor theme="7" tint="0.39997558519241921"/>
  </sheetPr>
  <dimension ref="A1:BC158"/>
  <sheetViews>
    <sheetView showGridLines="0" showRowColHeaders="0" zoomScaleNormal="100" workbookViewId="0"/>
  </sheetViews>
  <sheetFormatPr defaultRowHeight="13.8"/>
  <cols>
    <col min="1" max="1" width="8.796875" style="29" customWidth="1"/>
    <col min="2" max="2" width="137.59765625" style="29" customWidth="1"/>
    <col min="3" max="3" width="8.796875" style="29" customWidth="1"/>
    <col min="4" max="4" width="11.3984375" style="30" customWidth="1"/>
    <col min="5" max="9" width="11.296875" style="29" customWidth="1"/>
    <col min="10" max="13" width="8.796875" style="29"/>
    <col min="14" max="14" width="10.19921875" style="29" customWidth="1"/>
    <col min="15" max="15" width="9" style="29" customWidth="1"/>
    <col min="16" max="17" width="8.796875" style="29"/>
    <col min="18" max="18" width="9.8984375" style="29" customWidth="1"/>
    <col min="19" max="19" width="10.8984375" style="29" customWidth="1"/>
    <col min="20" max="20" width="9.796875" style="29" customWidth="1"/>
    <col min="21" max="21" width="11.19921875" style="29" bestFit="1" customWidth="1"/>
    <col min="22" max="35" width="8.796875" style="29"/>
    <col min="36" max="44" width="8.3984375" style="29" bestFit="1" customWidth="1"/>
    <col min="45" max="45" width="14.296875" style="29" bestFit="1" customWidth="1"/>
    <col min="46" max="47" width="8.3984375" style="29" bestFit="1" customWidth="1"/>
    <col min="48" max="16384" width="8.796875" style="29"/>
  </cols>
  <sheetData>
    <row r="1" spans="1:19" ht="16.8" customHeight="1">
      <c r="A1" s="137" t="s">
        <v>0</v>
      </c>
      <c r="B1" s="23"/>
      <c r="F1" s="472"/>
      <c r="G1" s="472"/>
      <c r="H1" s="472"/>
      <c r="I1" s="472"/>
      <c r="K1" s="32"/>
      <c r="L1" s="31"/>
      <c r="M1" s="31"/>
      <c r="N1" s="31"/>
      <c r="O1" s="31"/>
      <c r="P1" s="31"/>
      <c r="Q1" s="31"/>
      <c r="R1" s="31"/>
      <c r="S1" s="31"/>
    </row>
    <row r="2" spans="1:19" ht="18" customHeight="1" thickBot="1">
      <c r="A2" s="22"/>
      <c r="B2" s="22"/>
      <c r="F2" s="31"/>
      <c r="G2" s="31"/>
      <c r="H2" s="31"/>
      <c r="I2" s="31"/>
      <c r="K2" s="32"/>
      <c r="L2" s="31"/>
      <c r="M2" s="31"/>
      <c r="N2" s="31"/>
      <c r="O2" s="31"/>
      <c r="P2" s="31"/>
      <c r="Q2" s="31"/>
      <c r="R2" s="31"/>
      <c r="S2" s="31"/>
    </row>
    <row r="3" spans="1:19" ht="67.2" customHeight="1">
      <c r="A3"/>
      <c r="B3" s="114" t="s">
        <v>203</v>
      </c>
      <c r="D3" s="254"/>
      <c r="E3" s="255" t="s">
        <v>55</v>
      </c>
      <c r="F3" s="255" t="s">
        <v>56</v>
      </c>
      <c r="G3" s="255" t="s">
        <v>57</v>
      </c>
      <c r="H3" s="255" t="s">
        <v>58</v>
      </c>
      <c r="I3" s="256" t="s">
        <v>59</v>
      </c>
      <c r="K3" s="33"/>
    </row>
    <row r="4" spans="1:19">
      <c r="D4" s="257">
        <v>2000</v>
      </c>
      <c r="E4" s="258">
        <v>21939.148172151592</v>
      </c>
      <c r="F4" s="258">
        <v>3.952588275181057</v>
      </c>
      <c r="G4" s="258">
        <v>-0.20454858874586535</v>
      </c>
      <c r="H4" s="258">
        <v>0.58614531698663797</v>
      </c>
      <c r="I4" s="259">
        <v>4.3341850034218865</v>
      </c>
    </row>
    <row r="5" spans="1:19">
      <c r="D5" s="257">
        <v>2001</v>
      </c>
      <c r="E5" s="258">
        <v>22913.290898941406</v>
      </c>
      <c r="F5" s="258">
        <v>3.7975513280054773</v>
      </c>
      <c r="G5" s="258">
        <v>-0.26526859019838867</v>
      </c>
      <c r="H5" s="258">
        <v>0.81216746634314063</v>
      </c>
      <c r="I5" s="259">
        <v>4.3444502041502631</v>
      </c>
    </row>
    <row r="6" spans="1:19">
      <c r="D6" s="257">
        <v>2002</v>
      </c>
      <c r="E6" s="258">
        <v>24054.143471102776</v>
      </c>
      <c r="F6" s="258">
        <v>3.9122304650531348</v>
      </c>
      <c r="G6" s="258">
        <v>-7.1897024850841262E-2</v>
      </c>
      <c r="H6" s="258">
        <v>1.018680221107779</v>
      </c>
      <c r="I6" s="259">
        <v>4.8590136613100299</v>
      </c>
    </row>
    <row r="7" spans="1:19">
      <c r="D7" s="257">
        <v>2003</v>
      </c>
      <c r="E7" s="258">
        <v>25248.760910021709</v>
      </c>
      <c r="F7" s="258">
        <v>3.7915276865259084</v>
      </c>
      <c r="G7" s="258">
        <v>-0.21071752167597424</v>
      </c>
      <c r="H7" s="258">
        <v>1.266171258529738</v>
      </c>
      <c r="I7" s="259">
        <v>4.8469814233795816</v>
      </c>
    </row>
    <row r="8" spans="1:19">
      <c r="D8" s="257">
        <v>2004</v>
      </c>
      <c r="E8" s="258">
        <v>26562.66817798826</v>
      </c>
      <c r="F8" s="258">
        <v>3.6750797595183293</v>
      </c>
      <c r="G8" s="258">
        <v>-0.20108282144860823</v>
      </c>
      <c r="H8" s="258">
        <v>1.5989727043682649</v>
      </c>
      <c r="I8" s="259">
        <v>5.0729696424379966</v>
      </c>
    </row>
    <row r="9" spans="1:19">
      <c r="D9" s="257">
        <v>2005</v>
      </c>
      <c r="E9" s="258">
        <v>27924.845657347349</v>
      </c>
      <c r="F9" s="258">
        <v>3.4749641375666496</v>
      </c>
      <c r="G9" s="258">
        <v>-0.16889268272905156</v>
      </c>
      <c r="H9" s="258">
        <v>1.6949325278233474</v>
      </c>
      <c r="I9" s="259">
        <v>5.0010039826609898</v>
      </c>
    </row>
    <row r="10" spans="1:19">
      <c r="D10" s="257">
        <v>2006</v>
      </c>
      <c r="E10" s="258">
        <v>29380.613913316854</v>
      </c>
      <c r="F10" s="258">
        <v>3.0888659866833645</v>
      </c>
      <c r="G10" s="258">
        <v>-0.17354742301324677</v>
      </c>
      <c r="H10" s="258">
        <v>2.1665062612944794</v>
      </c>
      <c r="I10" s="259">
        <v>5.0818248249644427</v>
      </c>
    </row>
    <row r="11" spans="1:19">
      <c r="D11" s="257">
        <v>2007</v>
      </c>
      <c r="E11" s="258">
        <v>30984.363107140314</v>
      </c>
      <c r="F11" s="258">
        <v>2.7879022296931844</v>
      </c>
      <c r="G11" s="258">
        <v>-0.17478646477798065</v>
      </c>
      <c r="H11" s="258">
        <v>2.7016437529334851</v>
      </c>
      <c r="I11" s="259">
        <v>5.3147595178486995</v>
      </c>
    </row>
    <row r="12" spans="1:19">
      <c r="D12" s="257">
        <v>2008</v>
      </c>
      <c r="E12" s="258">
        <v>32462.497539707983</v>
      </c>
      <c r="F12" s="258">
        <v>2.8073749833740003</v>
      </c>
      <c r="G12" s="258">
        <v>-0.28067005672744472</v>
      </c>
      <c r="H12" s="258">
        <v>2.1335790607706784</v>
      </c>
      <c r="I12" s="259">
        <v>4.660283987417202</v>
      </c>
    </row>
    <row r="13" spans="1:19">
      <c r="D13" s="257">
        <v>2009</v>
      </c>
      <c r="E13" s="258">
        <v>33314.414497752688</v>
      </c>
      <c r="F13" s="258">
        <v>2.698493820581005</v>
      </c>
      <c r="G13" s="258">
        <v>-0.53530659765249311</v>
      </c>
      <c r="H13" s="258">
        <v>0.42727976971318782</v>
      </c>
      <c r="I13" s="259">
        <v>2.5904669926418933</v>
      </c>
    </row>
    <row r="14" spans="1:19">
      <c r="D14" s="257">
        <v>2010</v>
      </c>
      <c r="E14" s="258">
        <v>33875.232693455109</v>
      </c>
      <c r="F14" s="258">
        <v>1.739535661504954</v>
      </c>
      <c r="G14" s="258">
        <v>-0.4291402614371691</v>
      </c>
      <c r="H14" s="258">
        <v>0.35900232285403888</v>
      </c>
      <c r="I14" s="259">
        <v>1.6693977229218504</v>
      </c>
    </row>
    <row r="15" spans="1:19">
      <c r="D15" s="257">
        <v>2011</v>
      </c>
      <c r="E15" s="258">
        <v>34590.517720676296</v>
      </c>
      <c r="F15" s="258">
        <v>1.5695429958784146</v>
      </c>
      <c r="G15" s="258">
        <v>-0.27828586018745227</v>
      </c>
      <c r="H15" s="258">
        <v>0.7982870475549575</v>
      </c>
      <c r="I15" s="259">
        <v>2.0895441832458062</v>
      </c>
    </row>
    <row r="16" spans="1:19">
      <c r="D16" s="257">
        <v>2012</v>
      </c>
      <c r="E16" s="258">
        <v>35266.56812249322</v>
      </c>
      <c r="F16" s="258">
        <v>1.600905995853763</v>
      </c>
      <c r="G16" s="258">
        <v>-0.32725847876554326</v>
      </c>
      <c r="H16" s="258">
        <v>0.66193711348591222</v>
      </c>
      <c r="I16" s="259">
        <v>1.9355846305741053</v>
      </c>
    </row>
    <row r="17" spans="2:11">
      <c r="D17" s="257">
        <v>2013</v>
      </c>
      <c r="E17" s="258">
        <v>35934.75658633995</v>
      </c>
      <c r="F17" s="258">
        <v>1.3312617866402032</v>
      </c>
      <c r="G17" s="258">
        <v>-0.26352302620387036</v>
      </c>
      <c r="H17" s="258">
        <v>0.80921530782556061</v>
      </c>
      <c r="I17" s="259">
        <v>1.8769540682619379</v>
      </c>
    </row>
    <row r="18" spans="2:11">
      <c r="D18" s="257">
        <v>2014</v>
      </c>
      <c r="E18" s="258">
        <v>36685.268237584809</v>
      </c>
      <c r="F18" s="258">
        <v>1.3509203987694285</v>
      </c>
      <c r="G18" s="258">
        <v>-0.18262816261665193</v>
      </c>
      <c r="H18" s="258">
        <v>0.89873645156574611</v>
      </c>
      <c r="I18" s="259">
        <v>2.0670286877185973</v>
      </c>
    </row>
    <row r="19" spans="2:11">
      <c r="D19" s="257">
        <v>2015</v>
      </c>
      <c r="E19" s="258">
        <v>37517.162792304669</v>
      </c>
      <c r="F19" s="258">
        <v>1.3303276326073199</v>
      </c>
      <c r="G19" s="258">
        <v>-4.1881365474750964E-2</v>
      </c>
      <c r="H19" s="258">
        <v>0.95387760117223763</v>
      </c>
      <c r="I19" s="259">
        <v>2.2423238683048297</v>
      </c>
    </row>
    <row r="20" spans="2:11">
      <c r="D20" s="257">
        <v>2016</v>
      </c>
      <c r="E20" s="258">
        <v>38409.506005924064</v>
      </c>
      <c r="F20" s="258">
        <v>1.3190357702545619</v>
      </c>
      <c r="G20" s="258">
        <v>7.756859709991204E-2</v>
      </c>
      <c r="H20" s="258">
        <v>0.95404347849314064</v>
      </c>
      <c r="I20" s="259">
        <v>2.3506478458475755</v>
      </c>
    </row>
    <row r="21" spans="2:11">
      <c r="D21" s="257">
        <v>2017</v>
      </c>
      <c r="E21" s="258">
        <v>39405.80758479271</v>
      </c>
      <c r="F21" s="258">
        <v>1.2994251304109916</v>
      </c>
      <c r="G21" s="258">
        <v>0.1378833451265109</v>
      </c>
      <c r="H21" s="258">
        <v>1.1235140120076963</v>
      </c>
      <c r="I21" s="259">
        <v>2.5608224875451668</v>
      </c>
    </row>
    <row r="22" spans="2:11" ht="14.4" thickBot="1">
      <c r="B22" s="24" t="s">
        <v>107</v>
      </c>
      <c r="D22" s="257">
        <v>2018</v>
      </c>
      <c r="E22" s="258">
        <v>40553.38902767848</v>
      </c>
      <c r="F22" s="258">
        <v>1.3401849456554427</v>
      </c>
      <c r="G22" s="258">
        <v>0.24007308456123155</v>
      </c>
      <c r="H22" s="258">
        <v>1.2903567211075426</v>
      </c>
      <c r="I22" s="259">
        <v>2.8706147513242186</v>
      </c>
    </row>
    <row r="23" spans="2:11">
      <c r="D23" s="257">
        <v>2019</v>
      </c>
      <c r="E23" s="258">
        <v>41805.216977875025</v>
      </c>
      <c r="F23" s="258">
        <v>1.346058781764059</v>
      </c>
      <c r="G23" s="258">
        <v>0.32785768431847373</v>
      </c>
      <c r="H23" s="258">
        <v>1.3662621581157239</v>
      </c>
      <c r="I23" s="259">
        <v>3.0401786241982975</v>
      </c>
    </row>
    <row r="24" spans="2:11">
      <c r="D24" s="257">
        <v>2020</v>
      </c>
      <c r="E24" s="258">
        <v>43024.161778760506</v>
      </c>
      <c r="F24" s="258">
        <v>1.3106422679890706</v>
      </c>
      <c r="G24" s="258">
        <v>0.34587187785950846</v>
      </c>
      <c r="H24" s="258">
        <v>1.2175578433030338</v>
      </c>
      <c r="I24" s="259">
        <v>2.8740719891516164</v>
      </c>
    </row>
    <row r="25" spans="2:11">
      <c r="D25" s="257">
        <v>2021</v>
      </c>
      <c r="E25" s="258">
        <v>44385.284558282176</v>
      </c>
      <c r="F25" s="258">
        <v>1.1428140055555147</v>
      </c>
      <c r="G25" s="258">
        <v>0.59084395110733112</v>
      </c>
      <c r="H25" s="258">
        <v>1.3809546351866047</v>
      </c>
      <c r="I25" s="259">
        <v>3.114612591849486</v>
      </c>
    </row>
    <row r="26" spans="2:11">
      <c r="D26" s="257">
        <v>2022</v>
      </c>
      <c r="E26" s="258">
        <v>45769.925096547253</v>
      </c>
      <c r="F26" s="258">
        <v>1.073290658856596</v>
      </c>
      <c r="G26" s="258">
        <v>0.65772835496147763</v>
      </c>
      <c r="H26" s="258">
        <v>1.3409042371533957</v>
      </c>
      <c r="I26" s="259">
        <v>3.0719232509714089</v>
      </c>
    </row>
    <row r="27" spans="2:11">
      <c r="D27" s="257">
        <v>2023</v>
      </c>
      <c r="E27" s="258">
        <v>47174.354737121001</v>
      </c>
      <c r="F27" s="258">
        <v>0.93139892920381939</v>
      </c>
      <c r="G27" s="258">
        <v>0.55839347772166548</v>
      </c>
      <c r="H27" s="258">
        <v>1.5325270877676687</v>
      </c>
      <c r="I27" s="259">
        <v>3.0223194946930931</v>
      </c>
    </row>
    <row r="28" spans="2:11">
      <c r="D28" s="257">
        <v>2024</v>
      </c>
      <c r="E28" s="258">
        <v>48693.82846973947</v>
      </c>
      <c r="F28" s="258">
        <v>0.9658026257691521</v>
      </c>
      <c r="G28" s="258">
        <v>0.53348049207841086</v>
      </c>
      <c r="H28" s="258">
        <v>1.6709052319735136</v>
      </c>
      <c r="I28" s="259">
        <v>3.1701883498211458</v>
      </c>
    </row>
    <row r="29" spans="2:11">
      <c r="D29" s="257">
        <v>2025</v>
      </c>
      <c r="E29" s="258">
        <v>50284.57501222087</v>
      </c>
      <c r="F29" s="258">
        <v>1.0835074901828889</v>
      </c>
      <c r="G29" s="258">
        <v>0.43665335231787594</v>
      </c>
      <c r="H29" s="258">
        <v>1.6944465263321362</v>
      </c>
      <c r="I29" s="259">
        <v>3.2146073688329224</v>
      </c>
    </row>
    <row r="30" spans="2:11">
      <c r="D30" s="257">
        <v>2026</v>
      </c>
      <c r="E30" s="258">
        <v>51930.002101824495</v>
      </c>
      <c r="F30" s="258">
        <v>1.184754400830057</v>
      </c>
      <c r="G30" s="258">
        <v>0.33408908657474967</v>
      </c>
      <c r="H30" s="258">
        <v>1.7009893177204276</v>
      </c>
      <c r="I30" s="259">
        <v>3.2198328051251224</v>
      </c>
    </row>
    <row r="31" spans="2:11">
      <c r="D31" s="257">
        <v>2027</v>
      </c>
      <c r="E31" s="258">
        <v>53620.764381512461</v>
      </c>
      <c r="F31" s="258">
        <v>1.2864256397393525</v>
      </c>
      <c r="G31" s="258">
        <v>0.22705222635727296</v>
      </c>
      <c r="H31" s="258">
        <v>1.6904911244709879</v>
      </c>
      <c r="I31" s="259">
        <v>3.2039689905676738</v>
      </c>
      <c r="K31" s="34"/>
    </row>
    <row r="32" spans="2:11">
      <c r="D32" s="257">
        <v>2028</v>
      </c>
      <c r="E32" s="258">
        <v>55344.454311116962</v>
      </c>
      <c r="F32" s="258">
        <v>1.3716674285406238</v>
      </c>
      <c r="G32" s="258">
        <v>0.12872942987758051</v>
      </c>
      <c r="H32" s="258">
        <v>1.6636104200290589</v>
      </c>
      <c r="I32" s="259">
        <v>3.1640072784473006</v>
      </c>
    </row>
    <row r="33" spans="4:55">
      <c r="D33" s="257">
        <v>2029</v>
      </c>
      <c r="E33" s="258">
        <v>57082.565503129859</v>
      </c>
      <c r="F33" s="258">
        <v>1.4261034168573605</v>
      </c>
      <c r="G33" s="258">
        <v>4.4126173173253846E-2</v>
      </c>
      <c r="H33" s="258">
        <v>1.621998042283046</v>
      </c>
      <c r="I33" s="259">
        <v>3.0922276323135378</v>
      </c>
    </row>
    <row r="34" spans="4:55">
      <c r="D34" s="257">
        <v>2030</v>
      </c>
      <c r="E34" s="258">
        <v>58813.748900388964</v>
      </c>
      <c r="F34" s="258">
        <v>1.4461200217523729</v>
      </c>
      <c r="G34" s="258">
        <v>-2.6663032639930861E-2</v>
      </c>
      <c r="H34" s="258">
        <v>1.568234517353865</v>
      </c>
      <c r="I34" s="259">
        <v>2.9876915064663834</v>
      </c>
    </row>
    <row r="35" spans="4:55">
      <c r="D35" s="257">
        <v>2031</v>
      </c>
      <c r="E35" s="258">
        <v>60519.503158595428</v>
      </c>
      <c r="F35" s="258">
        <v>1.439052616040648</v>
      </c>
      <c r="G35" s="258">
        <v>-8.5453686390451367E-2</v>
      </c>
      <c r="H35" s="258">
        <v>1.5054037640870561</v>
      </c>
      <c r="I35" s="259">
        <v>2.859002693737267</v>
      </c>
      <c r="AI35" s="35"/>
      <c r="AJ35" s="35"/>
      <c r="AK35" s="35"/>
      <c r="AL35" s="35"/>
      <c r="AM35" s="35"/>
      <c r="AN35" s="35"/>
      <c r="AO35" s="35"/>
      <c r="AP35" s="35"/>
      <c r="AQ35" s="35"/>
      <c r="AR35" s="35"/>
      <c r="AS35" s="35"/>
      <c r="AT35" s="35"/>
      <c r="AU35" s="35"/>
      <c r="AV35" s="35"/>
      <c r="AW35" s="36"/>
      <c r="AX35" s="36"/>
      <c r="AY35" s="36"/>
      <c r="AZ35" s="36"/>
      <c r="BA35" s="36"/>
      <c r="BB35" s="36"/>
      <c r="BC35" s="36"/>
    </row>
    <row r="36" spans="4:55">
      <c r="D36" s="257">
        <v>2032</v>
      </c>
      <c r="E36" s="258">
        <v>62185.730955193343</v>
      </c>
      <c r="F36" s="258">
        <v>1.4142554732060386</v>
      </c>
      <c r="G36" s="258">
        <v>-0.13486338571624401</v>
      </c>
      <c r="H36" s="258">
        <v>1.4365967341892372</v>
      </c>
      <c r="I36" s="259">
        <v>2.7159888216790051</v>
      </c>
      <c r="AI36" s="35"/>
      <c r="AJ36" s="35"/>
      <c r="AK36" s="35"/>
      <c r="AL36" s="35"/>
      <c r="AM36" s="35"/>
      <c r="AN36" s="35"/>
      <c r="AO36" s="35"/>
      <c r="AP36" s="35"/>
      <c r="AQ36" s="35"/>
      <c r="AR36" s="35"/>
      <c r="AS36" s="35"/>
      <c r="AT36" s="35"/>
      <c r="AU36" s="35"/>
      <c r="AV36" s="35"/>
      <c r="AW36" s="36"/>
      <c r="AX36" s="36"/>
      <c r="AY36" s="36"/>
      <c r="AZ36" s="36"/>
      <c r="BA36" s="36"/>
      <c r="BB36" s="36"/>
      <c r="BC36" s="36"/>
    </row>
    <row r="37" spans="4:55">
      <c r="D37" s="257">
        <v>2033</v>
      </c>
      <c r="E37" s="258">
        <v>63802.459844564277</v>
      </c>
      <c r="F37" s="258">
        <v>1.3793401655205706</v>
      </c>
      <c r="G37" s="258">
        <v>-0.17728620718548882</v>
      </c>
      <c r="H37" s="258">
        <v>1.3645638019056889</v>
      </c>
      <c r="I37" s="259">
        <v>2.5666177602406748</v>
      </c>
      <c r="AI37" s="35"/>
      <c r="AJ37" s="35"/>
      <c r="AK37" s="35"/>
      <c r="AL37" s="35"/>
      <c r="AM37" s="35"/>
      <c r="AN37" s="35"/>
      <c r="AO37" s="35"/>
      <c r="AP37" s="35"/>
      <c r="AQ37" s="35"/>
      <c r="AR37" s="35"/>
      <c r="AS37" s="35"/>
      <c r="AT37" s="35"/>
      <c r="AU37" s="35"/>
      <c r="AV37" s="35"/>
      <c r="AW37" s="36"/>
      <c r="AX37" s="36"/>
      <c r="AY37" s="36"/>
      <c r="AZ37" s="36"/>
      <c r="BA37" s="36"/>
      <c r="BB37" s="36"/>
      <c r="BC37" s="36"/>
    </row>
    <row r="38" spans="4:55">
      <c r="D38" s="257">
        <v>2034</v>
      </c>
      <c r="E38" s="258">
        <v>65364.540770430292</v>
      </c>
      <c r="F38" s="258">
        <v>1.3414318480825749</v>
      </c>
      <c r="G38" s="258">
        <v>-0.21421680910964369</v>
      </c>
      <c r="H38" s="258">
        <v>1.2916025815730237</v>
      </c>
      <c r="I38" s="259">
        <v>2.4188176205461431</v>
      </c>
      <c r="AI38" s="35"/>
      <c r="AJ38" s="35"/>
      <c r="AK38" s="35"/>
      <c r="AL38" s="35"/>
      <c r="AM38" s="35"/>
      <c r="AN38" s="35"/>
      <c r="AO38" s="35"/>
      <c r="AP38" s="35"/>
      <c r="AQ38" s="35"/>
      <c r="AR38" s="35"/>
      <c r="AS38" s="35"/>
      <c r="AT38" s="35"/>
      <c r="AU38" s="35"/>
      <c r="AV38" s="35"/>
      <c r="AW38" s="36"/>
      <c r="AX38" s="36"/>
      <c r="AY38" s="36"/>
      <c r="AZ38" s="36"/>
      <c r="BA38" s="36"/>
      <c r="BB38" s="36"/>
      <c r="BC38" s="36"/>
    </row>
    <row r="39" spans="4:55">
      <c r="D39" s="257">
        <v>2035</v>
      </c>
      <c r="E39" s="258">
        <v>66871.982788778434</v>
      </c>
      <c r="F39" s="258">
        <v>1.3062420849074829</v>
      </c>
      <c r="G39" s="258">
        <v>-0.24576694161157775</v>
      </c>
      <c r="H39" s="258">
        <v>1.2195414217864524</v>
      </c>
      <c r="I39" s="259">
        <v>2.280016565082299</v>
      </c>
      <c r="AI39" s="35"/>
      <c r="AJ39" s="35"/>
      <c r="AK39" s="35"/>
      <c r="AL39" s="35"/>
      <c r="AM39" s="35"/>
      <c r="AN39" s="35"/>
      <c r="AO39" s="35"/>
      <c r="AP39" s="35"/>
      <c r="AQ39" s="35"/>
      <c r="AR39" s="35"/>
      <c r="AS39" s="35"/>
      <c r="AT39" s="35"/>
      <c r="AU39" s="35"/>
      <c r="AV39" s="35"/>
      <c r="AW39" s="36"/>
      <c r="AX39" s="36"/>
      <c r="AY39" s="36"/>
      <c r="AZ39" s="36"/>
      <c r="BA39" s="36"/>
      <c r="BB39" s="36"/>
      <c r="BC39" s="36"/>
    </row>
    <row r="40" spans="4:55">
      <c r="D40" s="257">
        <v>2036</v>
      </c>
      <c r="E40" s="258">
        <v>68328.676638979698</v>
      </c>
      <c r="F40" s="258">
        <v>1.2763060750183186</v>
      </c>
      <c r="G40" s="258">
        <v>-0.27108771225130113</v>
      </c>
      <c r="H40" s="258">
        <v>1.1497270752679256</v>
      </c>
      <c r="I40" s="259">
        <v>2.154945438034872</v>
      </c>
      <c r="AI40" s="35"/>
      <c r="AJ40" s="35"/>
      <c r="AK40" s="35"/>
      <c r="AL40" s="35"/>
      <c r="AM40" s="35"/>
      <c r="AN40" s="35"/>
      <c r="AO40" s="35"/>
      <c r="AP40" s="35"/>
      <c r="AQ40" s="35"/>
      <c r="AR40" s="35"/>
      <c r="AS40" s="35"/>
      <c r="AT40" s="35"/>
      <c r="AU40" s="35"/>
      <c r="AV40" s="35"/>
      <c r="AW40" s="36"/>
      <c r="AX40" s="36"/>
      <c r="AY40" s="36"/>
      <c r="AZ40" s="36"/>
      <c r="BA40" s="36"/>
      <c r="BB40" s="36"/>
      <c r="BC40" s="36"/>
    </row>
    <row r="41" spans="4:55">
      <c r="D41" s="257">
        <v>2037</v>
      </c>
      <c r="E41" s="258">
        <v>69740.714912529962</v>
      </c>
      <c r="F41" s="258">
        <v>1.2518240767988242</v>
      </c>
      <c r="G41" s="258">
        <v>-0.28940017016896036</v>
      </c>
      <c r="H41" s="258">
        <v>1.083051183879995</v>
      </c>
      <c r="I41" s="259">
        <v>2.0454750905098962</v>
      </c>
      <c r="AI41" s="35"/>
      <c r="AJ41" s="35"/>
      <c r="AK41" s="35"/>
      <c r="AL41" s="35"/>
      <c r="AM41" s="35"/>
      <c r="AN41" s="35"/>
      <c r="AO41" s="35"/>
      <c r="AP41" s="35"/>
      <c r="AQ41" s="35"/>
      <c r="AR41" s="35"/>
      <c r="AS41" s="35"/>
      <c r="AT41" s="35"/>
      <c r="AU41" s="35"/>
      <c r="AV41" s="35"/>
      <c r="AW41" s="36"/>
      <c r="AX41" s="36"/>
      <c r="AY41" s="36"/>
      <c r="AZ41" s="36"/>
      <c r="BA41" s="36"/>
      <c r="BB41" s="36"/>
      <c r="BC41" s="36"/>
    </row>
    <row r="42" spans="4:55">
      <c r="D42" s="257">
        <v>2038</v>
      </c>
      <c r="E42" s="258">
        <v>71115.129715011833</v>
      </c>
      <c r="F42" s="258">
        <v>1.2322429702745996</v>
      </c>
      <c r="G42" s="258">
        <v>-0.30068126992432553</v>
      </c>
      <c r="H42" s="258">
        <v>1.0200199727965042</v>
      </c>
      <c r="I42" s="259">
        <v>1.9515816731468405</v>
      </c>
      <c r="AI42" s="35"/>
      <c r="AJ42" s="35"/>
      <c r="AK42" s="35"/>
      <c r="AL42" s="35"/>
      <c r="AM42" s="35"/>
      <c r="AN42" s="35"/>
      <c r="AO42" s="35"/>
      <c r="AP42" s="35"/>
      <c r="AQ42" s="35"/>
      <c r="AR42" s="35"/>
      <c r="AS42" s="35"/>
      <c r="AT42" s="35"/>
      <c r="AU42" s="35"/>
      <c r="AV42" s="35"/>
      <c r="AW42" s="36"/>
      <c r="AX42" s="36"/>
      <c r="AY42" s="36"/>
      <c r="AZ42" s="36"/>
      <c r="BA42" s="36"/>
      <c r="BB42" s="36"/>
      <c r="BC42" s="36"/>
    </row>
    <row r="43" spans="4:55">
      <c r="D43" s="257">
        <v>2039</v>
      </c>
      <c r="E43" s="258">
        <v>72458.803595159567</v>
      </c>
      <c r="F43" s="258">
        <v>1.2165159171042106</v>
      </c>
      <c r="G43" s="258">
        <v>-0.30554107467196445</v>
      </c>
      <c r="H43" s="258">
        <v>0.96083166227826666</v>
      </c>
      <c r="I43" s="259">
        <v>1.871806504710527</v>
      </c>
      <c r="AI43" s="35"/>
      <c r="AJ43" s="35"/>
      <c r="AK43" s="35"/>
      <c r="AL43" s="35"/>
      <c r="AM43" s="35"/>
      <c r="AN43" s="35"/>
      <c r="AO43" s="35"/>
      <c r="AP43" s="35"/>
      <c r="AQ43" s="35"/>
      <c r="AR43" s="35"/>
      <c r="AS43" s="35"/>
      <c r="AT43" s="35"/>
      <c r="AU43" s="35"/>
      <c r="AV43" s="35"/>
      <c r="AW43" s="36"/>
      <c r="AX43" s="36"/>
      <c r="AY43" s="36"/>
      <c r="AZ43" s="36"/>
      <c r="BA43" s="36"/>
      <c r="BB43" s="36"/>
      <c r="BC43" s="36"/>
    </row>
    <row r="44" spans="4:55">
      <c r="D44" s="257">
        <v>2040</v>
      </c>
      <c r="E44" s="258">
        <v>73777.536351990493</v>
      </c>
      <c r="F44" s="258">
        <v>1.2031546030257356</v>
      </c>
      <c r="G44" s="258">
        <v>-0.30499060590580029</v>
      </c>
      <c r="H44" s="258">
        <v>0.9054485740946987</v>
      </c>
      <c r="I44" s="259">
        <v>1.8036125712145079</v>
      </c>
      <c r="AI44" s="35"/>
      <c r="AJ44" s="35"/>
      <c r="AK44" s="35"/>
      <c r="AL44" s="35"/>
      <c r="AM44" s="35"/>
      <c r="AN44" s="35"/>
      <c r="AO44" s="35"/>
      <c r="AP44" s="35"/>
      <c r="AQ44" s="35"/>
      <c r="AR44" s="35"/>
      <c r="AS44" s="35"/>
      <c r="AT44" s="35"/>
      <c r="AU44" s="35"/>
      <c r="AV44" s="35"/>
      <c r="AW44" s="36"/>
      <c r="AX44" s="36"/>
      <c r="AY44" s="36"/>
      <c r="AZ44" s="36"/>
      <c r="BA44" s="36"/>
      <c r="BB44" s="36"/>
      <c r="BC44" s="36"/>
    </row>
    <row r="45" spans="4:55">
      <c r="D45" s="257">
        <v>2041</v>
      </c>
      <c r="E45" s="258">
        <v>75075.587047910041</v>
      </c>
      <c r="F45" s="258">
        <v>1.1908772038186299</v>
      </c>
      <c r="G45" s="258">
        <v>-0.30043299437329551</v>
      </c>
      <c r="H45" s="258">
        <v>0.85366914329668475</v>
      </c>
      <c r="I45" s="259">
        <v>1.7441133527421826</v>
      </c>
      <c r="AI45" s="35"/>
      <c r="AJ45" s="35"/>
      <c r="AK45" s="35"/>
      <c r="AL45" s="35"/>
      <c r="AM45" s="35"/>
      <c r="AN45" s="35"/>
      <c r="AO45" s="35"/>
      <c r="AP45" s="35"/>
      <c r="AQ45" s="35"/>
      <c r="AR45" s="35"/>
      <c r="AS45" s="35"/>
      <c r="AT45" s="35"/>
      <c r="AU45" s="35"/>
      <c r="AV45" s="35"/>
      <c r="AW45" s="36"/>
      <c r="AX45" s="36"/>
      <c r="AY45" s="36"/>
      <c r="AZ45" s="36"/>
      <c r="BA45" s="36"/>
      <c r="BB45" s="36"/>
      <c r="BC45" s="36"/>
    </row>
    <row r="46" spans="4:55">
      <c r="D46" s="257">
        <v>2042</v>
      </c>
      <c r="E46" s="258">
        <v>76355.514877195063</v>
      </c>
      <c r="F46" s="258">
        <v>1.1790104533352164</v>
      </c>
      <c r="G46" s="258">
        <v>-0.29371740772000976</v>
      </c>
      <c r="H46" s="258">
        <v>0.80518968035380567</v>
      </c>
      <c r="I46" s="259">
        <v>1.690482725968856</v>
      </c>
      <c r="AI46" s="35"/>
      <c r="AJ46" s="35"/>
      <c r="AK46" s="35"/>
      <c r="AL46" s="35"/>
      <c r="AM46" s="35"/>
      <c r="AN46" s="35"/>
      <c r="AO46" s="35"/>
      <c r="AP46" s="35"/>
      <c r="AQ46" s="35"/>
      <c r="AR46" s="35"/>
      <c r="AS46" s="35"/>
      <c r="AT46" s="35"/>
      <c r="AU46" s="35"/>
      <c r="AV46" s="35"/>
      <c r="AW46" s="36"/>
      <c r="AX46" s="36"/>
      <c r="AY46" s="36"/>
      <c r="AZ46" s="36"/>
      <c r="BA46" s="36"/>
      <c r="BB46" s="36"/>
      <c r="BC46" s="36"/>
    </row>
    <row r="47" spans="4:55">
      <c r="D47" s="257">
        <v>2043</v>
      </c>
      <c r="E47" s="258">
        <v>77618.284555096499</v>
      </c>
      <c r="F47" s="258">
        <v>1.16732811651028</v>
      </c>
      <c r="G47" s="258">
        <v>-0.28670704430817295</v>
      </c>
      <c r="H47" s="258">
        <v>0.75965538372879138</v>
      </c>
      <c r="I47" s="259">
        <v>1.6402764559309446</v>
      </c>
      <c r="AI47" s="35"/>
      <c r="AJ47" s="35"/>
      <c r="AK47" s="35"/>
      <c r="AL47" s="35"/>
      <c r="AM47" s="35"/>
      <c r="AN47" s="35"/>
      <c r="AO47" s="35"/>
      <c r="AP47" s="35"/>
      <c r="AQ47" s="35"/>
      <c r="AR47" s="35"/>
      <c r="AS47" s="35"/>
      <c r="AT47" s="35"/>
      <c r="AU47" s="35"/>
      <c r="AV47" s="35"/>
      <c r="AW47" s="36"/>
      <c r="AX47" s="36"/>
      <c r="AY47" s="36"/>
      <c r="AZ47" s="36"/>
      <c r="BA47" s="36"/>
      <c r="BB47" s="36"/>
      <c r="BC47" s="36"/>
    </row>
    <row r="48" spans="4:55">
      <c r="D48" s="257">
        <v>2044</v>
      </c>
      <c r="E48" s="258">
        <v>78863.827452452053</v>
      </c>
      <c r="F48" s="258">
        <v>1.1558986531904125</v>
      </c>
      <c r="G48" s="258">
        <v>-0.28064313751508507</v>
      </c>
      <c r="H48" s="258">
        <v>0.71670817473634685</v>
      </c>
      <c r="I48" s="259">
        <v>1.591963690411724</v>
      </c>
      <c r="AI48" s="35"/>
      <c r="AJ48" s="35"/>
      <c r="AK48" s="35"/>
      <c r="AL48" s="35"/>
      <c r="AM48" s="35"/>
      <c r="AN48" s="35"/>
      <c r="AO48" s="35"/>
      <c r="AP48" s="35"/>
      <c r="AQ48" s="35"/>
      <c r="AR48" s="35"/>
      <c r="AS48" s="35"/>
      <c r="AT48" s="35"/>
      <c r="AU48" s="35"/>
      <c r="AV48" s="35"/>
      <c r="AW48" s="36"/>
      <c r="AX48" s="36"/>
      <c r="AY48" s="36"/>
      <c r="AZ48" s="36"/>
      <c r="BA48" s="36"/>
      <c r="BB48" s="36"/>
      <c r="BC48" s="36"/>
    </row>
    <row r="49" spans="4:55">
      <c r="D49" s="257">
        <v>2045</v>
      </c>
      <c r="E49" s="258">
        <v>80091.753211511139</v>
      </c>
      <c r="F49" s="258">
        <v>1.1450903974513427</v>
      </c>
      <c r="G49" s="258">
        <v>-0.27609031678605334</v>
      </c>
      <c r="H49" s="258">
        <v>0.67602297584831206</v>
      </c>
      <c r="I49" s="259">
        <v>1.545023056513628</v>
      </c>
      <c r="AI49" s="35"/>
      <c r="AJ49" s="35"/>
      <c r="AK49" s="35"/>
      <c r="AL49" s="35"/>
      <c r="AM49" s="35"/>
      <c r="AN49" s="35"/>
      <c r="AO49" s="35"/>
      <c r="AP49" s="35"/>
      <c r="AQ49" s="35"/>
      <c r="AR49" s="35"/>
      <c r="AS49" s="35"/>
      <c r="AT49" s="35"/>
      <c r="AU49" s="35"/>
      <c r="AV49" s="35"/>
      <c r="AW49" s="36"/>
      <c r="AX49" s="36"/>
      <c r="AY49" s="36"/>
      <c r="AZ49" s="36"/>
      <c r="BA49" s="36"/>
      <c r="BB49" s="36"/>
      <c r="BC49" s="36"/>
    </row>
    <row r="50" spans="4:55">
      <c r="D50" s="257">
        <v>2046</v>
      </c>
      <c r="E50" s="258">
        <v>81301.936447282627</v>
      </c>
      <c r="F50" s="258">
        <v>1.1354510777846105</v>
      </c>
      <c r="G50" s="258">
        <v>-0.27308477277188103</v>
      </c>
      <c r="H50" s="258">
        <v>0.63732791466885885</v>
      </c>
      <c r="I50" s="259">
        <v>1.49969421968148</v>
      </c>
      <c r="AI50" s="35"/>
      <c r="AJ50" s="35"/>
      <c r="AK50" s="35"/>
      <c r="AL50" s="35"/>
      <c r="AM50" s="35"/>
      <c r="AN50" s="35"/>
      <c r="AO50" s="35"/>
      <c r="AP50" s="35"/>
      <c r="AQ50" s="35"/>
      <c r="AR50" s="35"/>
      <c r="AS50" s="35"/>
      <c r="AT50" s="35"/>
      <c r="AU50" s="35"/>
      <c r="AV50" s="35"/>
      <c r="AW50" s="36"/>
      <c r="AX50" s="36"/>
      <c r="AY50" s="36"/>
      <c r="AZ50" s="36"/>
      <c r="BA50" s="36"/>
      <c r="BB50" s="36"/>
      <c r="BC50" s="36"/>
    </row>
    <row r="51" spans="4:55">
      <c r="D51" s="257">
        <v>2047</v>
      </c>
      <c r="E51" s="260">
        <v>82494.820601162181</v>
      </c>
      <c r="F51" s="260">
        <v>1.1274867594555538</v>
      </c>
      <c r="G51" s="260">
        <v>-0.27132792300858455</v>
      </c>
      <c r="H51" s="260">
        <v>0.60040876035372293</v>
      </c>
      <c r="I51" s="261">
        <v>1.4565675968007952</v>
      </c>
      <c r="AI51" s="35"/>
      <c r="AJ51" s="35"/>
      <c r="AK51" s="35"/>
      <c r="AL51" s="35"/>
      <c r="AM51" s="35"/>
      <c r="AN51" s="35"/>
      <c r="AO51" s="35"/>
      <c r="AP51" s="35"/>
      <c r="AQ51" s="35"/>
      <c r="AR51" s="35"/>
      <c r="AS51" s="35"/>
      <c r="AT51" s="35"/>
      <c r="AU51" s="35"/>
      <c r="AV51" s="35"/>
      <c r="AW51" s="36"/>
      <c r="AX51" s="36"/>
      <c r="AY51" s="36"/>
      <c r="AZ51" s="36"/>
      <c r="BA51" s="36"/>
      <c r="BB51" s="36"/>
      <c r="BC51" s="36"/>
    </row>
    <row r="52" spans="4:55">
      <c r="D52" s="257">
        <v>2048</v>
      </c>
      <c r="E52" s="260">
        <v>83671.485091610608</v>
      </c>
      <c r="F52" s="260">
        <v>1.1215331863799083</v>
      </c>
      <c r="G52" s="260">
        <v>-0.27036372045927237</v>
      </c>
      <c r="H52" s="260">
        <v>0.56510341046890034</v>
      </c>
      <c r="I52" s="261">
        <v>1.416272876389435</v>
      </c>
      <c r="AI52" s="35"/>
      <c r="AJ52" s="35"/>
      <c r="AK52" s="35"/>
      <c r="AL52" s="35"/>
      <c r="AM52" s="35"/>
      <c r="AN52" s="35"/>
      <c r="AO52" s="35"/>
      <c r="AP52" s="35"/>
      <c r="AQ52" s="35"/>
      <c r="AR52" s="35"/>
      <c r="AS52" s="35"/>
      <c r="AT52" s="35"/>
      <c r="AU52" s="35"/>
      <c r="AV52" s="35"/>
      <c r="AW52" s="36"/>
      <c r="AX52" s="36"/>
      <c r="AY52" s="36"/>
      <c r="AZ52" s="36"/>
      <c r="BA52" s="36"/>
      <c r="BB52" s="36"/>
      <c r="BC52" s="36"/>
    </row>
    <row r="53" spans="4:55">
      <c r="D53" s="257">
        <v>2049</v>
      </c>
      <c r="E53" s="260">
        <v>84833.440547685488</v>
      </c>
      <c r="F53" s="260">
        <v>1.1176915972466173</v>
      </c>
      <c r="G53" s="260">
        <v>-0.26982301325745084</v>
      </c>
      <c r="H53" s="260">
        <v>0.53128857634091275</v>
      </c>
      <c r="I53" s="261">
        <v>1.3791571603301023</v>
      </c>
      <c r="AI53" s="35"/>
      <c r="AJ53" s="35"/>
      <c r="AK53" s="35"/>
      <c r="AL53" s="35"/>
      <c r="AM53" s="35"/>
      <c r="AN53" s="35"/>
      <c r="AO53" s="35"/>
      <c r="AP53" s="35"/>
      <c r="AQ53" s="35"/>
      <c r="AR53" s="35"/>
      <c r="AS53" s="35"/>
      <c r="AT53" s="35"/>
      <c r="AU53" s="35"/>
      <c r="AV53" s="35"/>
      <c r="AW53" s="36"/>
      <c r="AX53" s="36"/>
      <c r="AY53" s="36"/>
      <c r="AZ53" s="36"/>
      <c r="BA53" s="36"/>
      <c r="BB53" s="36"/>
      <c r="BC53" s="36"/>
    </row>
    <row r="54" spans="4:55">
      <c r="D54" s="262">
        <v>2050</v>
      </c>
      <c r="E54" s="263">
        <v>85982.09341082444</v>
      </c>
      <c r="F54" s="263">
        <v>1.1157258840167383</v>
      </c>
      <c r="G54" s="263">
        <v>-0.26966083765739768</v>
      </c>
      <c r="H54" s="263">
        <v>0.49885968116436885</v>
      </c>
      <c r="I54" s="264">
        <v>1.3449247275238108</v>
      </c>
      <c r="AI54" s="35"/>
      <c r="AJ54" s="35"/>
      <c r="AK54" s="35"/>
      <c r="AL54" s="35"/>
      <c r="AM54" s="35"/>
      <c r="AN54" s="35"/>
      <c r="AO54" s="35"/>
      <c r="AP54" s="35"/>
      <c r="AQ54" s="35"/>
      <c r="AR54" s="35"/>
      <c r="AS54" s="35"/>
      <c r="AT54" s="35"/>
      <c r="AU54" s="35"/>
      <c r="AV54" s="35"/>
      <c r="AW54" s="36"/>
      <c r="AX54" s="36"/>
      <c r="AY54" s="36"/>
      <c r="AZ54" s="36"/>
      <c r="BA54" s="36"/>
      <c r="BB54" s="36"/>
      <c r="BC54" s="36"/>
    </row>
    <row r="55" spans="4:55">
      <c r="E55" s="138"/>
      <c r="F55" s="138"/>
      <c r="G55" s="138"/>
      <c r="H55" s="138"/>
      <c r="I55" s="138"/>
      <c r="AI55" s="35"/>
      <c r="AJ55" s="35"/>
      <c r="AK55" s="35"/>
      <c r="AL55" s="35"/>
      <c r="AM55" s="35"/>
      <c r="AN55" s="35"/>
      <c r="AO55" s="35"/>
      <c r="AP55" s="35"/>
      <c r="AQ55" s="35"/>
      <c r="AR55" s="35"/>
      <c r="AS55" s="35"/>
      <c r="AT55" s="35"/>
      <c r="AU55" s="35"/>
      <c r="AV55" s="35"/>
      <c r="AW55" s="36"/>
      <c r="AX55" s="36"/>
      <c r="AY55" s="36"/>
      <c r="AZ55" s="36"/>
      <c r="BA55" s="36"/>
      <c r="BB55" s="36"/>
      <c r="BC55" s="36"/>
    </row>
    <row r="56" spans="4:55">
      <c r="D56" s="139"/>
      <c r="E56" s="38"/>
      <c r="F56" s="41"/>
      <c r="G56" s="41"/>
      <c r="H56" s="41"/>
      <c r="I56" s="41"/>
      <c r="AI56" s="35"/>
      <c r="AJ56" s="35"/>
      <c r="AK56" s="35"/>
      <c r="AL56" s="35"/>
      <c r="AM56" s="35"/>
      <c r="AN56" s="35"/>
      <c r="AO56" s="35"/>
      <c r="AP56" s="35"/>
      <c r="AQ56" s="35"/>
      <c r="AR56" s="35"/>
      <c r="AS56" s="35"/>
      <c r="AT56" s="35"/>
      <c r="AU56" s="35"/>
      <c r="AV56" s="35"/>
      <c r="AW56" s="36"/>
      <c r="AX56" s="36"/>
      <c r="AY56" s="36"/>
      <c r="AZ56" s="36"/>
      <c r="BA56" s="36"/>
      <c r="BB56" s="36"/>
      <c r="BC56" s="36"/>
    </row>
    <row r="57" spans="4:55">
      <c r="D57" s="29"/>
      <c r="AI57" s="35"/>
      <c r="AJ57" s="35"/>
      <c r="AK57" s="35"/>
      <c r="AL57" s="35"/>
      <c r="AM57" s="35"/>
      <c r="AN57" s="35"/>
      <c r="AO57" s="35"/>
      <c r="AP57" s="35"/>
      <c r="AQ57" s="35"/>
      <c r="AR57" s="35"/>
      <c r="AS57" s="35"/>
      <c r="AT57" s="35"/>
      <c r="AU57" s="35"/>
      <c r="AV57" s="35"/>
      <c r="AW57" s="36"/>
      <c r="AX57" s="36"/>
      <c r="AY57" s="36"/>
      <c r="AZ57" s="36"/>
      <c r="BA57" s="36"/>
      <c r="BB57" s="36"/>
      <c r="BC57" s="36"/>
    </row>
    <row r="58" spans="4:55">
      <c r="D58" s="29"/>
      <c r="K58" s="34"/>
      <c r="AI58" s="35"/>
      <c r="AJ58" s="35"/>
      <c r="AK58" s="35"/>
      <c r="AL58" s="35"/>
      <c r="AM58" s="35"/>
      <c r="AN58" s="35"/>
      <c r="AO58" s="35"/>
      <c r="AP58" s="35"/>
      <c r="AQ58" s="35"/>
      <c r="AR58" s="35"/>
      <c r="AS58" s="35"/>
      <c r="AT58" s="35"/>
      <c r="AU58" s="35"/>
      <c r="AV58" s="35"/>
      <c r="AW58" s="36"/>
      <c r="AX58" s="36"/>
      <c r="AY58" s="36"/>
      <c r="AZ58" s="36"/>
      <c r="BA58" s="36"/>
      <c r="BB58" s="36"/>
      <c r="BC58" s="36"/>
    </row>
    <row r="59" spans="4:55">
      <c r="D59" s="29"/>
      <c r="AI59" s="35"/>
      <c r="AJ59" s="35"/>
      <c r="AK59" s="35"/>
      <c r="AL59" s="35"/>
      <c r="AM59" s="35"/>
      <c r="AN59" s="35"/>
      <c r="AO59" s="35"/>
      <c r="AP59" s="35"/>
      <c r="AQ59" s="35"/>
      <c r="AR59" s="35"/>
      <c r="AS59" s="35"/>
      <c r="AT59" s="35"/>
      <c r="AU59" s="35"/>
      <c r="AV59" s="35"/>
      <c r="AW59" s="36"/>
      <c r="AX59" s="36"/>
      <c r="AY59" s="36"/>
      <c r="AZ59" s="36"/>
      <c r="BA59" s="36"/>
      <c r="BB59" s="36"/>
      <c r="BC59" s="36"/>
    </row>
    <row r="60" spans="4:55">
      <c r="D60" s="29"/>
      <c r="AI60" s="35"/>
      <c r="AJ60" s="35"/>
      <c r="AK60" s="35"/>
      <c r="AL60" s="35"/>
      <c r="AM60" s="35"/>
      <c r="AN60" s="35"/>
      <c r="AO60" s="35"/>
      <c r="AP60" s="35"/>
      <c r="AQ60" s="35"/>
      <c r="AR60" s="35"/>
      <c r="AS60" s="35"/>
      <c r="AT60" s="35"/>
      <c r="AU60" s="35"/>
      <c r="AV60" s="35"/>
      <c r="AW60" s="36"/>
      <c r="AX60" s="36"/>
      <c r="AY60" s="36"/>
      <c r="AZ60" s="36"/>
      <c r="BA60" s="36"/>
      <c r="BB60" s="36"/>
      <c r="BC60" s="36"/>
    </row>
    <row r="61" spans="4:55">
      <c r="D61" s="29"/>
      <c r="AI61" s="35"/>
      <c r="AJ61" s="35"/>
      <c r="AK61" s="35"/>
      <c r="AL61" s="35"/>
      <c r="AM61" s="35"/>
      <c r="AN61" s="35"/>
      <c r="AO61" s="35"/>
      <c r="AP61" s="35"/>
      <c r="AQ61" s="35"/>
      <c r="AR61" s="35"/>
      <c r="AS61" s="35"/>
      <c r="AT61" s="35"/>
      <c r="AU61" s="35"/>
      <c r="AV61" s="35"/>
      <c r="AW61" s="36"/>
      <c r="AX61" s="36"/>
      <c r="AY61" s="36"/>
      <c r="AZ61" s="36"/>
      <c r="BA61" s="36"/>
      <c r="BB61" s="36"/>
      <c r="BC61" s="36"/>
    </row>
    <row r="62" spans="4:55">
      <c r="D62" s="29"/>
      <c r="AI62" s="35"/>
      <c r="AJ62" s="35"/>
      <c r="AK62" s="35"/>
      <c r="AL62" s="35"/>
      <c r="AM62" s="35"/>
      <c r="AN62" s="35"/>
      <c r="AO62" s="35"/>
      <c r="AP62" s="35"/>
      <c r="AQ62" s="35"/>
      <c r="AR62" s="35"/>
      <c r="AS62" s="35"/>
      <c r="AT62" s="35"/>
      <c r="AU62" s="35"/>
      <c r="AV62" s="35"/>
      <c r="AW62" s="36"/>
      <c r="AX62" s="36"/>
      <c r="AY62" s="36"/>
      <c r="AZ62" s="36"/>
      <c r="BA62" s="36"/>
      <c r="BB62" s="36"/>
      <c r="BC62" s="36"/>
    </row>
    <row r="63" spans="4:55">
      <c r="D63" s="29"/>
      <c r="AI63" s="35"/>
      <c r="AJ63" s="35"/>
      <c r="AK63" s="35"/>
      <c r="AL63" s="35"/>
      <c r="AM63" s="35"/>
      <c r="AN63" s="35"/>
      <c r="AO63" s="35"/>
      <c r="AP63" s="35"/>
      <c r="AQ63" s="35"/>
      <c r="AR63" s="35"/>
      <c r="AS63" s="35"/>
      <c r="AT63" s="35"/>
      <c r="AU63" s="35"/>
      <c r="AV63" s="35"/>
      <c r="AW63" s="36"/>
      <c r="AX63" s="36"/>
      <c r="AY63" s="36"/>
      <c r="AZ63" s="36"/>
      <c r="BA63" s="36"/>
      <c r="BB63" s="36"/>
      <c r="BC63" s="36"/>
    </row>
    <row r="64" spans="4:55">
      <c r="D64" s="29"/>
      <c r="AI64" s="35"/>
      <c r="AJ64" s="35"/>
      <c r="AK64" s="35"/>
      <c r="AL64" s="35"/>
      <c r="AM64" s="35"/>
      <c r="AN64" s="35"/>
      <c r="AO64" s="35"/>
      <c r="AP64" s="35"/>
      <c r="AQ64" s="35"/>
      <c r="AR64" s="35"/>
      <c r="AS64" s="35"/>
      <c r="AT64" s="35"/>
      <c r="AU64" s="35"/>
      <c r="AV64" s="35"/>
      <c r="AW64" s="36"/>
      <c r="AX64" s="36"/>
      <c r="AY64" s="36"/>
      <c r="AZ64" s="36"/>
      <c r="BA64" s="36"/>
      <c r="BB64" s="36"/>
      <c r="BC64" s="36"/>
    </row>
    <row r="65" spans="4:55">
      <c r="D65" s="29"/>
      <c r="AI65" s="35"/>
      <c r="AJ65" s="35"/>
      <c r="AK65" s="35"/>
      <c r="AL65" s="35"/>
      <c r="AM65" s="35"/>
      <c r="AN65" s="35"/>
      <c r="AO65" s="35"/>
      <c r="AP65" s="35"/>
      <c r="AQ65" s="35"/>
      <c r="AR65" s="35"/>
      <c r="AS65" s="35"/>
      <c r="AT65" s="35"/>
      <c r="AU65" s="35"/>
      <c r="AW65" s="36"/>
      <c r="AX65" s="36"/>
      <c r="AY65" s="36"/>
      <c r="AZ65" s="36"/>
      <c r="BA65" s="36"/>
      <c r="BB65" s="36"/>
      <c r="BC65" s="36"/>
    </row>
    <row r="66" spans="4:55">
      <c r="D66" s="29"/>
      <c r="AI66" s="35"/>
      <c r="AJ66" s="35"/>
      <c r="AK66" s="35"/>
      <c r="AL66" s="35"/>
      <c r="AM66" s="35"/>
      <c r="AN66" s="35"/>
      <c r="AO66" s="35"/>
      <c r="AP66" s="35"/>
      <c r="AQ66" s="35"/>
      <c r="AR66" s="35"/>
      <c r="AS66" s="35"/>
      <c r="AT66" s="35"/>
      <c r="AU66" s="35"/>
      <c r="AW66" s="36"/>
      <c r="AX66" s="36"/>
      <c r="AY66" s="36"/>
      <c r="AZ66" s="36"/>
      <c r="BA66" s="36"/>
      <c r="BB66" s="36"/>
      <c r="BC66" s="36"/>
    </row>
    <row r="67" spans="4:55">
      <c r="D67" s="29"/>
      <c r="AI67" s="35"/>
      <c r="AJ67" s="35"/>
      <c r="AK67" s="35"/>
      <c r="AL67" s="35"/>
      <c r="AM67" s="35"/>
      <c r="AN67" s="35"/>
      <c r="AO67" s="35"/>
      <c r="AP67" s="35"/>
      <c r="AQ67" s="35"/>
      <c r="AR67" s="35"/>
      <c r="AS67" s="35"/>
      <c r="AT67" s="35"/>
      <c r="AU67" s="35"/>
      <c r="AW67" s="36"/>
      <c r="AX67" s="36"/>
      <c r="AY67" s="36"/>
      <c r="AZ67" s="36"/>
      <c r="BA67" s="36"/>
      <c r="BB67" s="36"/>
      <c r="BC67" s="36"/>
    </row>
    <row r="68" spans="4:55">
      <c r="D68" s="29"/>
      <c r="AI68" s="35"/>
      <c r="AJ68" s="35"/>
      <c r="AK68" s="35"/>
      <c r="AL68" s="35"/>
      <c r="AM68" s="35"/>
      <c r="AN68" s="35"/>
      <c r="AO68" s="35"/>
      <c r="AP68" s="35"/>
      <c r="AQ68" s="35"/>
      <c r="AR68" s="35"/>
      <c r="AS68" s="35"/>
      <c r="AT68" s="35"/>
      <c r="AU68" s="35"/>
      <c r="AW68" s="36"/>
      <c r="AX68" s="36"/>
      <c r="AY68" s="36"/>
      <c r="AZ68" s="36"/>
      <c r="BA68" s="36"/>
      <c r="BB68" s="36"/>
      <c r="BC68" s="36"/>
    </row>
    <row r="69" spans="4:55">
      <c r="D69" s="29"/>
      <c r="AI69" s="35"/>
      <c r="AJ69" s="35"/>
      <c r="AK69" s="35"/>
      <c r="AL69" s="35"/>
      <c r="AM69" s="35"/>
      <c r="AN69" s="35"/>
      <c r="AO69" s="35"/>
      <c r="AP69" s="35"/>
      <c r="AQ69" s="35"/>
      <c r="AR69" s="35"/>
      <c r="AS69" s="35"/>
      <c r="AT69" s="35"/>
      <c r="AU69" s="35"/>
      <c r="AW69" s="36"/>
      <c r="AX69" s="36"/>
      <c r="AY69" s="36"/>
      <c r="AZ69" s="36"/>
      <c r="BA69" s="36"/>
      <c r="BB69" s="36"/>
      <c r="BC69" s="36"/>
    </row>
    <row r="70" spans="4:55">
      <c r="D70" s="29"/>
      <c r="AI70" s="35"/>
      <c r="AJ70" s="35"/>
      <c r="AK70" s="35"/>
      <c r="AL70" s="35"/>
      <c r="AM70" s="35"/>
      <c r="AN70" s="35"/>
      <c r="AO70" s="35"/>
      <c r="AP70" s="35"/>
      <c r="AQ70" s="35"/>
      <c r="AR70" s="35"/>
      <c r="AS70" s="35"/>
      <c r="AT70" s="35"/>
      <c r="AU70" s="35"/>
      <c r="AW70" s="36"/>
      <c r="AX70" s="36"/>
      <c r="AY70" s="36"/>
      <c r="AZ70" s="36"/>
      <c r="BA70" s="36"/>
      <c r="BB70" s="36"/>
      <c r="BC70" s="36"/>
    </row>
    <row r="71" spans="4:55">
      <c r="D71" s="29"/>
      <c r="AI71" s="35"/>
      <c r="AJ71" s="35"/>
      <c r="AK71" s="35"/>
      <c r="AL71" s="35"/>
      <c r="AM71" s="35"/>
      <c r="AN71" s="35"/>
      <c r="AO71" s="35"/>
      <c r="AP71" s="35"/>
      <c r="AQ71" s="35"/>
      <c r="AR71" s="35"/>
      <c r="AS71" s="35"/>
      <c r="AT71" s="35"/>
      <c r="AU71" s="35"/>
      <c r="AW71" s="36"/>
      <c r="AX71" s="36"/>
      <c r="AY71" s="36"/>
      <c r="AZ71" s="36"/>
      <c r="BA71" s="36"/>
      <c r="BB71" s="36"/>
      <c r="BC71" s="36"/>
    </row>
    <row r="72" spans="4:55">
      <c r="D72" s="29"/>
      <c r="AI72" s="35"/>
      <c r="AJ72" s="35"/>
      <c r="AK72" s="35"/>
      <c r="AL72" s="35"/>
      <c r="AM72" s="35"/>
      <c r="AN72" s="35"/>
      <c r="AO72" s="35"/>
      <c r="AP72" s="35"/>
      <c r="AQ72" s="35"/>
      <c r="AR72" s="35"/>
      <c r="AS72" s="35"/>
      <c r="AT72" s="35"/>
      <c r="AU72" s="35"/>
      <c r="AW72" s="36"/>
      <c r="AX72" s="36"/>
      <c r="AY72" s="36"/>
      <c r="AZ72" s="36"/>
      <c r="BA72" s="36"/>
      <c r="BB72" s="36"/>
      <c r="BC72" s="36"/>
    </row>
    <row r="73" spans="4:55">
      <c r="D73" s="29"/>
      <c r="AI73" s="35"/>
      <c r="AJ73" s="35"/>
      <c r="AK73" s="35"/>
      <c r="AL73" s="35"/>
      <c r="AM73" s="35"/>
      <c r="AN73" s="35"/>
      <c r="AO73" s="35"/>
      <c r="AP73" s="35"/>
      <c r="AQ73" s="35"/>
      <c r="AR73" s="35"/>
      <c r="AS73" s="35"/>
      <c r="AT73" s="35"/>
      <c r="AU73" s="35"/>
      <c r="AW73" s="36"/>
      <c r="AX73" s="36"/>
      <c r="AY73" s="36"/>
      <c r="AZ73" s="36"/>
      <c r="BA73" s="36"/>
      <c r="BB73" s="36"/>
      <c r="BC73" s="36"/>
    </row>
    <row r="74" spans="4:55">
      <c r="AI74" s="35"/>
      <c r="AJ74" s="35"/>
      <c r="AK74" s="35"/>
      <c r="AL74" s="35"/>
      <c r="AM74" s="35"/>
      <c r="AN74" s="35"/>
      <c r="AO74" s="35"/>
      <c r="AP74" s="35"/>
      <c r="AQ74" s="35"/>
      <c r="AR74" s="35"/>
      <c r="AS74" s="35"/>
      <c r="AT74" s="35"/>
      <c r="AU74" s="35"/>
      <c r="AW74" s="36"/>
      <c r="AX74" s="36"/>
      <c r="AY74" s="36"/>
      <c r="AZ74" s="36"/>
      <c r="BA74" s="36"/>
      <c r="BB74" s="36"/>
      <c r="BC74" s="36"/>
    </row>
    <row r="75" spans="4:55">
      <c r="AI75" s="35"/>
      <c r="AJ75" s="35"/>
      <c r="AK75" s="35"/>
      <c r="AL75" s="35"/>
      <c r="AM75" s="35"/>
      <c r="AN75" s="35"/>
      <c r="AO75" s="35"/>
      <c r="AP75" s="35"/>
      <c r="AQ75" s="35"/>
      <c r="AR75" s="35"/>
      <c r="AS75" s="35"/>
      <c r="AT75" s="35"/>
      <c r="AU75" s="35"/>
      <c r="AW75" s="36"/>
      <c r="AX75" s="36"/>
      <c r="AY75" s="36"/>
      <c r="AZ75" s="36"/>
      <c r="BA75" s="36"/>
      <c r="BB75" s="36"/>
      <c r="BC75" s="36"/>
    </row>
    <row r="76" spans="4:55">
      <c r="AI76" s="35"/>
      <c r="AJ76" s="35"/>
      <c r="AK76" s="35"/>
      <c r="AL76" s="35"/>
      <c r="AM76" s="35"/>
      <c r="AN76" s="35"/>
      <c r="AO76" s="35"/>
      <c r="AP76" s="35"/>
      <c r="AQ76" s="35"/>
      <c r="AR76" s="35"/>
      <c r="AS76" s="35"/>
      <c r="AT76" s="35"/>
      <c r="AU76" s="35"/>
      <c r="AW76" s="36"/>
      <c r="AX76" s="36"/>
      <c r="AY76" s="36"/>
      <c r="AZ76" s="36"/>
      <c r="BA76" s="36"/>
      <c r="BB76" s="36"/>
      <c r="BC76" s="36"/>
    </row>
    <row r="77" spans="4:55">
      <c r="AI77" s="35"/>
      <c r="AJ77" s="35"/>
      <c r="AK77" s="35"/>
      <c r="AL77" s="35"/>
      <c r="AM77" s="35"/>
      <c r="AN77" s="35"/>
      <c r="AO77" s="35"/>
      <c r="AP77" s="35"/>
      <c r="AQ77" s="35"/>
      <c r="AR77" s="35"/>
      <c r="AS77" s="35"/>
      <c r="AT77" s="35"/>
      <c r="AU77" s="35"/>
      <c r="AW77" s="36"/>
      <c r="AX77" s="36"/>
      <c r="AY77" s="36"/>
      <c r="AZ77" s="36"/>
      <c r="BA77" s="36"/>
      <c r="BB77" s="36"/>
      <c r="BC77" s="36"/>
    </row>
    <row r="78" spans="4:55">
      <c r="AI78" s="35"/>
      <c r="AJ78" s="35"/>
      <c r="AK78" s="35"/>
      <c r="AL78" s="35"/>
      <c r="AM78" s="35"/>
      <c r="AN78" s="35"/>
      <c r="AO78" s="35"/>
      <c r="AP78" s="35"/>
      <c r="AQ78" s="35"/>
      <c r="AR78" s="35"/>
      <c r="AS78" s="35"/>
      <c r="AT78" s="35"/>
      <c r="AU78" s="35"/>
      <c r="AW78" s="36"/>
      <c r="AX78" s="36"/>
      <c r="AY78" s="36"/>
      <c r="AZ78" s="36"/>
      <c r="BA78" s="36"/>
      <c r="BB78" s="36"/>
      <c r="BC78" s="36"/>
    </row>
    <row r="79" spans="4:55">
      <c r="AI79" s="35"/>
      <c r="AJ79" s="35"/>
      <c r="AK79" s="35"/>
      <c r="AL79" s="35"/>
      <c r="AM79" s="35"/>
      <c r="AN79" s="35"/>
      <c r="AO79" s="35"/>
      <c r="AP79" s="35"/>
      <c r="AQ79" s="35"/>
      <c r="AR79" s="35"/>
      <c r="AS79" s="35"/>
      <c r="AT79" s="35"/>
      <c r="AU79" s="35"/>
      <c r="AW79" s="36"/>
      <c r="AX79" s="36"/>
      <c r="AY79" s="36"/>
      <c r="AZ79" s="36"/>
      <c r="BA79" s="36"/>
      <c r="BB79" s="36"/>
      <c r="BC79" s="36"/>
    </row>
    <row r="80" spans="4:55">
      <c r="AI80" s="35"/>
      <c r="AJ80" s="35"/>
      <c r="AK80" s="35"/>
      <c r="AL80" s="35"/>
      <c r="AM80" s="35"/>
      <c r="AN80" s="35"/>
      <c r="AO80" s="35"/>
      <c r="AP80" s="35"/>
      <c r="AQ80" s="35"/>
      <c r="AR80" s="35"/>
      <c r="AS80" s="35"/>
      <c r="AT80" s="35"/>
      <c r="AU80" s="35"/>
      <c r="AW80" s="36"/>
      <c r="AX80" s="36"/>
      <c r="AY80" s="36"/>
      <c r="AZ80" s="36"/>
      <c r="BA80" s="36"/>
      <c r="BB80" s="36"/>
      <c r="BC80" s="36"/>
    </row>
    <row r="81" spans="35:55">
      <c r="AI81" s="35"/>
      <c r="AJ81" s="35"/>
      <c r="AK81" s="35"/>
      <c r="AL81" s="35"/>
      <c r="AM81" s="35"/>
      <c r="AN81" s="35"/>
      <c r="AO81" s="35"/>
      <c r="AP81" s="35"/>
      <c r="AQ81" s="35"/>
      <c r="AR81" s="35"/>
      <c r="AS81" s="35"/>
      <c r="AT81" s="35"/>
      <c r="AU81" s="35"/>
      <c r="AW81" s="36"/>
      <c r="AX81" s="36"/>
      <c r="AY81" s="36"/>
      <c r="AZ81" s="36"/>
      <c r="BA81" s="36"/>
      <c r="BB81" s="36"/>
      <c r="BC81" s="36"/>
    </row>
    <row r="82" spans="35:55">
      <c r="AI82" s="35"/>
      <c r="AJ82" s="35"/>
      <c r="AK82" s="35"/>
      <c r="AL82" s="35"/>
      <c r="AM82" s="35"/>
      <c r="AN82" s="35"/>
      <c r="AO82" s="35"/>
      <c r="AP82" s="35"/>
      <c r="AQ82" s="35"/>
      <c r="AR82" s="35"/>
      <c r="AS82" s="35"/>
      <c r="AT82" s="35"/>
      <c r="AU82" s="35"/>
      <c r="AW82" s="36"/>
      <c r="AX82" s="36"/>
      <c r="AY82" s="36"/>
      <c r="AZ82" s="36"/>
      <c r="BA82" s="36"/>
      <c r="BB82" s="36"/>
      <c r="BC82" s="36"/>
    </row>
    <row r="83" spans="35:55">
      <c r="AI83" s="35"/>
      <c r="AJ83" s="35"/>
      <c r="AK83" s="35"/>
      <c r="AL83" s="35"/>
      <c r="AM83" s="35"/>
      <c r="AN83" s="35"/>
      <c r="AO83" s="35"/>
      <c r="AP83" s="35"/>
      <c r="AQ83" s="35"/>
      <c r="AR83" s="35"/>
      <c r="AS83" s="35"/>
      <c r="AT83" s="35"/>
      <c r="AU83" s="35"/>
      <c r="AX83" s="36"/>
      <c r="AY83" s="36"/>
      <c r="AZ83" s="36"/>
      <c r="BA83" s="36"/>
      <c r="BB83" s="36"/>
    </row>
    <row r="84" spans="35:55">
      <c r="AI84" s="35"/>
      <c r="AJ84" s="35"/>
      <c r="AK84" s="35"/>
      <c r="AL84" s="35"/>
      <c r="AM84" s="35"/>
      <c r="AN84" s="35"/>
      <c r="AO84" s="35"/>
      <c r="AP84" s="35"/>
      <c r="AQ84" s="35"/>
      <c r="AR84" s="35"/>
      <c r="AS84" s="35"/>
      <c r="AT84" s="35"/>
      <c r="AU84" s="35"/>
      <c r="AX84" s="36"/>
      <c r="AY84" s="36"/>
      <c r="AZ84" s="36"/>
      <c r="BA84" s="36"/>
      <c r="BB84" s="36"/>
    </row>
    <row r="85" spans="35:55">
      <c r="AI85" s="37"/>
      <c r="AJ85" s="37"/>
      <c r="AK85" s="37"/>
      <c r="AL85" s="37"/>
      <c r="AM85" s="37"/>
      <c r="AN85" s="37"/>
      <c r="AO85" s="37"/>
      <c r="AP85" s="37"/>
      <c r="AQ85" s="37"/>
      <c r="AR85" s="37"/>
      <c r="AS85" s="37"/>
      <c r="AT85" s="37"/>
      <c r="AU85" s="37"/>
      <c r="AX85" s="36"/>
      <c r="AY85" s="36"/>
      <c r="AZ85" s="36"/>
      <c r="BA85" s="36"/>
      <c r="BB85" s="36"/>
    </row>
    <row r="86" spans="35:55">
      <c r="AI86" s="37"/>
      <c r="AJ86" s="37"/>
      <c r="AK86" s="37"/>
      <c r="AL86" s="37"/>
      <c r="AM86" s="37"/>
      <c r="AN86" s="37"/>
      <c r="AO86" s="37"/>
      <c r="AP86" s="37"/>
      <c r="AQ86" s="37"/>
      <c r="AR86" s="37"/>
      <c r="AS86" s="37"/>
      <c r="AT86" s="37"/>
      <c r="AU86" s="37"/>
      <c r="AX86" s="36"/>
      <c r="AY86" s="36"/>
      <c r="AZ86" s="36"/>
      <c r="BA86" s="36"/>
      <c r="BB86" s="36"/>
    </row>
    <row r="100" spans="5:21">
      <c r="E100" s="38"/>
      <c r="F100" s="38"/>
      <c r="G100" s="38"/>
      <c r="H100" s="38"/>
      <c r="I100" s="38"/>
    </row>
    <row r="101" spans="5:21">
      <c r="E101" s="38"/>
      <c r="F101" s="38"/>
      <c r="G101" s="38"/>
      <c r="H101" s="38"/>
      <c r="I101" s="38"/>
    </row>
    <row r="102" spans="5:21">
      <c r="E102" s="38"/>
      <c r="F102" s="38"/>
      <c r="G102" s="38"/>
      <c r="H102" s="38"/>
      <c r="I102" s="38"/>
      <c r="R102" s="39"/>
      <c r="S102" s="39"/>
      <c r="T102" s="39"/>
      <c r="U102" s="39"/>
    </row>
    <row r="103" spans="5:21">
      <c r="E103" s="38"/>
      <c r="F103" s="38"/>
      <c r="G103" s="38"/>
      <c r="H103" s="38"/>
      <c r="I103" s="38"/>
      <c r="J103" s="39"/>
      <c r="K103" s="39"/>
      <c r="L103" s="39"/>
      <c r="R103" s="39"/>
      <c r="S103" s="39"/>
      <c r="T103" s="39"/>
      <c r="U103" s="39"/>
    </row>
    <row r="104" spans="5:21">
      <c r="E104" s="38"/>
      <c r="F104" s="38"/>
      <c r="G104" s="38"/>
      <c r="H104" s="38"/>
      <c r="I104" s="38"/>
      <c r="J104" s="39"/>
      <c r="K104" s="39"/>
      <c r="L104" s="39"/>
      <c r="M104" s="39"/>
      <c r="N104" s="39"/>
      <c r="O104" s="39"/>
      <c r="P104" s="39"/>
      <c r="R104" s="39"/>
      <c r="S104" s="39"/>
      <c r="T104" s="39"/>
      <c r="U104" s="39"/>
    </row>
    <row r="105" spans="5:21">
      <c r="E105" s="38"/>
      <c r="F105" s="38"/>
      <c r="G105" s="38"/>
      <c r="H105" s="38"/>
      <c r="I105" s="38"/>
      <c r="J105" s="39"/>
      <c r="K105" s="39"/>
      <c r="L105" s="39"/>
      <c r="M105" s="39"/>
      <c r="N105" s="39"/>
      <c r="O105" s="39"/>
      <c r="P105" s="39"/>
      <c r="R105" s="39"/>
      <c r="S105" s="39"/>
      <c r="T105" s="39"/>
      <c r="U105" s="39"/>
    </row>
    <row r="106" spans="5:21">
      <c r="E106" s="38"/>
      <c r="F106" s="38"/>
      <c r="G106" s="38"/>
      <c r="H106" s="38"/>
      <c r="I106" s="38"/>
      <c r="J106" s="39"/>
      <c r="K106" s="39"/>
      <c r="L106" s="39"/>
      <c r="M106" s="39"/>
      <c r="N106" s="39"/>
      <c r="O106" s="39"/>
      <c r="P106" s="39"/>
      <c r="R106" s="39"/>
      <c r="S106" s="39"/>
      <c r="T106" s="39"/>
      <c r="U106" s="39"/>
    </row>
    <row r="107" spans="5:21">
      <c r="E107" s="38"/>
      <c r="F107" s="38"/>
      <c r="G107" s="38"/>
      <c r="H107" s="38"/>
      <c r="I107" s="38"/>
      <c r="J107" s="39"/>
      <c r="K107" s="39"/>
      <c r="L107" s="39"/>
      <c r="M107" s="39"/>
      <c r="N107" s="39"/>
      <c r="O107" s="39"/>
      <c r="P107" s="39"/>
      <c r="R107" s="39"/>
      <c r="S107" s="39"/>
      <c r="T107" s="39"/>
      <c r="U107" s="39"/>
    </row>
    <row r="108" spans="5:21">
      <c r="E108" s="38"/>
      <c r="F108" s="38"/>
      <c r="G108" s="38"/>
      <c r="H108" s="38"/>
      <c r="I108" s="38"/>
      <c r="J108" s="39"/>
      <c r="K108" s="39"/>
      <c r="L108" s="39"/>
      <c r="M108" s="39"/>
      <c r="N108" s="39"/>
      <c r="O108" s="39"/>
      <c r="P108" s="39"/>
      <c r="R108" s="39"/>
      <c r="S108" s="39"/>
      <c r="T108" s="39"/>
      <c r="U108" s="39"/>
    </row>
    <row r="109" spans="5:21">
      <c r="E109" s="38"/>
      <c r="F109" s="38"/>
      <c r="G109" s="38"/>
      <c r="H109" s="38"/>
      <c r="I109" s="38"/>
      <c r="J109" s="39"/>
      <c r="K109" s="39"/>
      <c r="L109" s="39"/>
      <c r="M109" s="39"/>
      <c r="N109" s="39"/>
      <c r="O109" s="39"/>
      <c r="P109" s="39"/>
      <c r="R109" s="39"/>
      <c r="S109" s="39"/>
      <c r="T109" s="39"/>
      <c r="U109" s="39"/>
    </row>
    <row r="110" spans="5:21">
      <c r="E110" s="38"/>
      <c r="F110" s="38"/>
      <c r="G110" s="38"/>
      <c r="H110" s="38"/>
      <c r="I110" s="38"/>
      <c r="J110" s="39"/>
      <c r="K110" s="39"/>
      <c r="L110" s="39"/>
      <c r="M110" s="39"/>
      <c r="N110" s="39"/>
      <c r="O110" s="39"/>
      <c r="P110" s="39"/>
      <c r="R110" s="39"/>
      <c r="S110" s="39"/>
      <c r="T110" s="39"/>
      <c r="U110" s="39"/>
    </row>
    <row r="111" spans="5:21">
      <c r="E111" s="38"/>
      <c r="F111" s="38"/>
      <c r="G111" s="38"/>
      <c r="H111" s="38"/>
      <c r="I111" s="38"/>
      <c r="J111" s="39"/>
      <c r="K111" s="39"/>
      <c r="L111" s="39"/>
      <c r="M111" s="39"/>
      <c r="N111" s="39"/>
      <c r="O111" s="39"/>
      <c r="P111" s="39"/>
      <c r="R111" s="39"/>
      <c r="S111" s="39"/>
      <c r="T111" s="39"/>
      <c r="U111" s="39"/>
    </row>
    <row r="112" spans="5:21">
      <c r="E112" s="38"/>
      <c r="F112" s="38"/>
      <c r="G112" s="38"/>
      <c r="H112" s="38"/>
      <c r="I112" s="38"/>
      <c r="J112" s="39"/>
      <c r="K112" s="39"/>
      <c r="L112" s="39"/>
      <c r="M112" s="39"/>
      <c r="N112" s="39"/>
      <c r="O112" s="39"/>
      <c r="P112" s="39"/>
      <c r="R112" s="39"/>
      <c r="S112" s="39"/>
      <c r="T112" s="39"/>
      <c r="U112" s="39"/>
    </row>
    <row r="113" spans="5:21">
      <c r="E113" s="38"/>
      <c r="F113" s="38"/>
      <c r="G113" s="38"/>
      <c r="H113" s="38"/>
      <c r="I113" s="38"/>
      <c r="J113" s="39"/>
      <c r="K113" s="39"/>
      <c r="L113" s="39"/>
      <c r="M113" s="39"/>
      <c r="N113" s="39"/>
      <c r="O113" s="39"/>
      <c r="P113" s="39"/>
      <c r="R113" s="39"/>
      <c r="S113" s="39"/>
      <c r="T113" s="39"/>
      <c r="U113" s="39"/>
    </row>
    <row r="114" spans="5:21">
      <c r="E114" s="38"/>
      <c r="F114" s="38"/>
      <c r="G114" s="38"/>
      <c r="H114" s="38"/>
      <c r="I114" s="38"/>
      <c r="J114" s="39"/>
      <c r="K114" s="39"/>
      <c r="L114" s="39"/>
      <c r="M114" s="39"/>
      <c r="N114" s="39"/>
      <c r="O114" s="39"/>
      <c r="P114" s="39"/>
      <c r="R114" s="39"/>
      <c r="S114" s="39"/>
      <c r="T114" s="39"/>
      <c r="U114" s="39"/>
    </row>
    <row r="115" spans="5:21">
      <c r="E115" s="38"/>
      <c r="F115" s="38"/>
      <c r="G115" s="38"/>
      <c r="H115" s="38"/>
      <c r="I115" s="38"/>
      <c r="J115" s="39"/>
      <c r="K115" s="39"/>
      <c r="L115" s="39"/>
      <c r="M115" s="39"/>
      <c r="N115" s="39"/>
      <c r="O115" s="39"/>
      <c r="P115" s="39"/>
      <c r="R115" s="39"/>
      <c r="S115" s="39"/>
      <c r="T115" s="39"/>
      <c r="U115" s="39"/>
    </row>
    <row r="116" spans="5:21">
      <c r="E116" s="38"/>
      <c r="F116" s="38"/>
      <c r="G116" s="38"/>
      <c r="H116" s="38"/>
      <c r="I116" s="38"/>
      <c r="J116" s="39"/>
      <c r="K116" s="39"/>
      <c r="L116" s="39"/>
      <c r="M116" s="39"/>
      <c r="N116" s="39"/>
      <c r="O116" s="39"/>
      <c r="P116" s="39"/>
      <c r="R116" s="39"/>
      <c r="S116" s="39"/>
      <c r="T116" s="39"/>
      <c r="U116" s="39"/>
    </row>
    <row r="117" spans="5:21">
      <c r="E117" s="38"/>
      <c r="F117" s="38"/>
      <c r="G117" s="38"/>
      <c r="H117" s="38"/>
      <c r="I117" s="38"/>
      <c r="J117" s="39"/>
      <c r="K117" s="39"/>
      <c r="L117" s="39"/>
      <c r="M117" s="39"/>
      <c r="N117" s="39"/>
      <c r="O117" s="39"/>
      <c r="P117" s="39"/>
      <c r="R117" s="39"/>
      <c r="S117" s="39"/>
      <c r="T117" s="39"/>
      <c r="U117" s="39"/>
    </row>
    <row r="118" spans="5:21">
      <c r="E118" s="38"/>
      <c r="F118" s="38"/>
      <c r="G118" s="38"/>
      <c r="H118" s="38"/>
      <c r="I118" s="38"/>
      <c r="J118" s="39"/>
      <c r="K118" s="39"/>
      <c r="L118" s="39"/>
      <c r="M118" s="39"/>
      <c r="N118" s="39"/>
      <c r="O118" s="39"/>
      <c r="P118" s="39"/>
      <c r="R118" s="39"/>
      <c r="S118" s="39"/>
      <c r="T118" s="39"/>
      <c r="U118" s="39"/>
    </row>
    <row r="119" spans="5:21">
      <c r="E119" s="38"/>
      <c r="F119" s="38"/>
      <c r="G119" s="38"/>
      <c r="H119" s="38"/>
      <c r="I119" s="38"/>
      <c r="J119" s="39"/>
      <c r="K119" s="39"/>
      <c r="L119" s="39"/>
      <c r="M119" s="39"/>
      <c r="N119" s="39"/>
      <c r="O119" s="39"/>
      <c r="P119" s="39"/>
      <c r="R119" s="39"/>
      <c r="S119" s="39"/>
      <c r="T119" s="39"/>
      <c r="U119" s="39"/>
    </row>
    <row r="120" spans="5:21">
      <c r="E120" s="38"/>
      <c r="F120" s="38"/>
      <c r="G120" s="38"/>
      <c r="H120" s="38"/>
      <c r="I120" s="38"/>
      <c r="J120" s="39"/>
      <c r="K120" s="39"/>
      <c r="L120" s="39"/>
      <c r="M120" s="39"/>
      <c r="N120" s="39"/>
      <c r="O120" s="39"/>
      <c r="P120" s="39"/>
      <c r="R120" s="39"/>
      <c r="S120" s="39"/>
      <c r="T120" s="39"/>
      <c r="U120" s="39"/>
    </row>
    <row r="121" spans="5:21">
      <c r="E121" s="38"/>
      <c r="F121" s="38"/>
      <c r="G121" s="38"/>
      <c r="H121" s="38"/>
      <c r="I121" s="38"/>
      <c r="J121" s="39"/>
      <c r="K121" s="39"/>
      <c r="L121" s="39"/>
      <c r="M121" s="39"/>
      <c r="N121" s="39"/>
      <c r="O121" s="39"/>
      <c r="P121" s="39"/>
      <c r="R121" s="39"/>
      <c r="S121" s="39"/>
      <c r="T121" s="39"/>
      <c r="U121" s="39"/>
    </row>
    <row r="122" spans="5:21">
      <c r="E122" s="38"/>
      <c r="F122" s="38"/>
      <c r="G122" s="38"/>
      <c r="H122" s="38"/>
      <c r="I122" s="38"/>
      <c r="J122" s="39"/>
      <c r="K122" s="39"/>
      <c r="L122" s="39"/>
      <c r="M122" s="39"/>
      <c r="N122" s="39"/>
      <c r="O122" s="39"/>
      <c r="P122" s="39"/>
      <c r="R122" s="39"/>
      <c r="S122" s="39"/>
      <c r="T122" s="39"/>
      <c r="U122" s="39"/>
    </row>
    <row r="123" spans="5:21">
      <c r="E123" s="38"/>
      <c r="F123" s="38"/>
      <c r="G123" s="38"/>
      <c r="H123" s="38"/>
      <c r="I123" s="38"/>
      <c r="J123" s="39"/>
      <c r="K123" s="39"/>
      <c r="L123" s="39"/>
      <c r="M123" s="39"/>
      <c r="N123" s="39"/>
      <c r="O123" s="39"/>
      <c r="P123" s="39"/>
      <c r="R123" s="39"/>
      <c r="S123" s="39"/>
      <c r="T123" s="39"/>
      <c r="U123" s="39"/>
    </row>
    <row r="124" spans="5:21">
      <c r="E124" s="38"/>
      <c r="F124" s="38"/>
      <c r="G124" s="38"/>
      <c r="H124" s="38"/>
      <c r="I124" s="38"/>
      <c r="J124" s="39"/>
      <c r="K124" s="39"/>
      <c r="L124" s="39"/>
      <c r="M124" s="39"/>
      <c r="N124" s="39"/>
      <c r="O124" s="39"/>
      <c r="P124" s="39"/>
      <c r="R124" s="39"/>
      <c r="S124" s="39"/>
      <c r="T124" s="39"/>
      <c r="U124" s="39"/>
    </row>
    <row r="125" spans="5:21">
      <c r="E125" s="38"/>
      <c r="F125" s="38"/>
      <c r="G125" s="38"/>
      <c r="H125" s="38"/>
      <c r="I125" s="38"/>
      <c r="J125" s="39"/>
      <c r="K125" s="39"/>
      <c r="L125" s="39"/>
      <c r="M125" s="39"/>
      <c r="N125" s="39"/>
      <c r="O125" s="39"/>
      <c r="P125" s="39"/>
      <c r="R125" s="39"/>
      <c r="S125" s="39"/>
      <c r="T125" s="39"/>
      <c r="U125" s="39"/>
    </row>
    <row r="126" spans="5:21">
      <c r="E126" s="38"/>
      <c r="F126" s="38"/>
      <c r="G126" s="38"/>
      <c r="H126" s="38"/>
      <c r="I126" s="38"/>
      <c r="J126" s="39"/>
      <c r="K126" s="39"/>
      <c r="L126" s="39"/>
      <c r="M126" s="39"/>
      <c r="N126" s="39"/>
      <c r="O126" s="39"/>
      <c r="P126" s="39"/>
      <c r="R126" s="39"/>
      <c r="S126" s="39"/>
      <c r="T126" s="39"/>
      <c r="U126" s="39"/>
    </row>
    <row r="127" spans="5:21">
      <c r="E127" s="38"/>
      <c r="F127" s="38"/>
      <c r="G127" s="38"/>
      <c r="H127" s="38"/>
      <c r="I127" s="38"/>
      <c r="J127" s="39"/>
      <c r="K127" s="39"/>
      <c r="L127" s="39"/>
      <c r="M127" s="39"/>
      <c r="N127" s="39"/>
      <c r="O127" s="39"/>
      <c r="P127" s="39"/>
      <c r="R127" s="39"/>
      <c r="S127" s="39"/>
      <c r="T127" s="39"/>
      <c r="U127" s="39"/>
    </row>
    <row r="128" spans="5:21">
      <c r="E128" s="38"/>
      <c r="F128" s="38"/>
      <c r="G128" s="38"/>
      <c r="H128" s="38"/>
      <c r="I128" s="38"/>
      <c r="J128" s="39"/>
      <c r="K128" s="39"/>
      <c r="L128" s="39"/>
      <c r="M128" s="39"/>
      <c r="N128" s="39"/>
      <c r="O128" s="39"/>
      <c r="P128" s="39"/>
      <c r="R128" s="39"/>
      <c r="S128" s="39"/>
      <c r="T128" s="39"/>
      <c r="U128" s="39"/>
    </row>
    <row r="129" spans="5:21">
      <c r="E129" s="38"/>
      <c r="F129" s="38"/>
      <c r="G129" s="38"/>
      <c r="H129" s="38"/>
      <c r="I129" s="38"/>
      <c r="J129" s="39"/>
      <c r="K129" s="39"/>
      <c r="L129" s="39"/>
      <c r="M129" s="39"/>
      <c r="N129" s="39"/>
      <c r="O129" s="39"/>
      <c r="P129" s="39"/>
      <c r="R129" s="39"/>
      <c r="S129" s="39"/>
      <c r="T129" s="39"/>
      <c r="U129" s="39"/>
    </row>
    <row r="130" spans="5:21">
      <c r="E130" s="38"/>
      <c r="F130" s="38"/>
      <c r="G130" s="38"/>
      <c r="H130" s="38"/>
      <c r="I130" s="38"/>
      <c r="J130" s="39"/>
      <c r="K130" s="39"/>
      <c r="L130" s="39"/>
      <c r="M130" s="39"/>
      <c r="N130" s="39"/>
      <c r="O130" s="39"/>
      <c r="P130" s="39"/>
      <c r="R130" s="39"/>
      <c r="S130" s="39"/>
      <c r="T130" s="39"/>
      <c r="U130" s="39"/>
    </row>
    <row r="131" spans="5:21">
      <c r="E131" s="38"/>
      <c r="F131" s="38"/>
      <c r="G131" s="38"/>
      <c r="H131" s="38"/>
      <c r="I131" s="38"/>
      <c r="J131" s="39"/>
      <c r="K131" s="39"/>
      <c r="L131" s="39"/>
      <c r="M131" s="39"/>
      <c r="N131" s="39"/>
      <c r="O131" s="39"/>
      <c r="P131" s="39"/>
      <c r="R131" s="39"/>
      <c r="S131" s="39"/>
      <c r="T131" s="39"/>
      <c r="U131" s="39"/>
    </row>
    <row r="132" spans="5:21">
      <c r="E132" s="38"/>
      <c r="F132" s="38"/>
      <c r="G132" s="38"/>
      <c r="H132" s="38"/>
      <c r="I132" s="38"/>
      <c r="J132" s="39"/>
      <c r="K132" s="39"/>
      <c r="L132" s="39"/>
      <c r="M132" s="39"/>
      <c r="N132" s="39"/>
      <c r="O132" s="39"/>
      <c r="P132" s="39"/>
      <c r="R132" s="39"/>
      <c r="S132" s="39"/>
      <c r="T132" s="39"/>
      <c r="U132" s="39"/>
    </row>
    <row r="133" spans="5:21">
      <c r="E133" s="38"/>
      <c r="F133" s="38"/>
      <c r="G133" s="38"/>
      <c r="H133" s="38"/>
      <c r="I133" s="38"/>
      <c r="J133" s="39"/>
      <c r="K133" s="39"/>
      <c r="L133" s="39"/>
      <c r="M133" s="39"/>
      <c r="N133" s="39"/>
      <c r="O133" s="39"/>
      <c r="P133" s="39"/>
      <c r="R133" s="39"/>
      <c r="S133" s="39"/>
      <c r="T133" s="39"/>
      <c r="U133" s="39"/>
    </row>
    <row r="134" spans="5:21">
      <c r="E134" s="38"/>
      <c r="F134" s="38"/>
      <c r="G134" s="38"/>
      <c r="H134" s="38"/>
      <c r="I134" s="38"/>
      <c r="J134" s="39"/>
      <c r="K134" s="39"/>
      <c r="L134" s="39"/>
      <c r="M134" s="39"/>
      <c r="N134" s="39"/>
      <c r="O134" s="39"/>
      <c r="P134" s="39"/>
      <c r="R134" s="39"/>
      <c r="S134" s="39"/>
      <c r="T134" s="39"/>
      <c r="U134" s="39"/>
    </row>
    <row r="135" spans="5:21">
      <c r="E135" s="38"/>
      <c r="F135" s="38"/>
      <c r="G135" s="38"/>
      <c r="H135" s="38"/>
      <c r="I135" s="38"/>
      <c r="J135" s="39"/>
      <c r="K135" s="39"/>
      <c r="L135" s="39"/>
      <c r="M135" s="39"/>
      <c r="N135" s="39"/>
      <c r="O135" s="39"/>
      <c r="P135" s="39"/>
      <c r="R135" s="39"/>
      <c r="S135" s="39"/>
      <c r="T135" s="39"/>
      <c r="U135" s="39"/>
    </row>
    <row r="136" spans="5:21">
      <c r="E136" s="38"/>
      <c r="F136" s="38"/>
      <c r="G136" s="38"/>
      <c r="H136" s="38"/>
      <c r="I136" s="38"/>
      <c r="J136" s="39"/>
      <c r="K136" s="39"/>
      <c r="L136" s="39"/>
      <c r="M136" s="39"/>
      <c r="N136" s="39"/>
      <c r="O136" s="39"/>
      <c r="P136" s="39"/>
      <c r="R136" s="39"/>
      <c r="S136" s="39"/>
      <c r="T136" s="39"/>
      <c r="U136" s="39"/>
    </row>
    <row r="137" spans="5:21">
      <c r="E137" s="38"/>
      <c r="F137" s="38"/>
      <c r="G137" s="38"/>
      <c r="H137" s="38"/>
      <c r="I137" s="38"/>
      <c r="J137" s="39"/>
      <c r="K137" s="39"/>
      <c r="L137" s="39"/>
      <c r="M137" s="39"/>
      <c r="N137" s="39"/>
      <c r="O137" s="39"/>
      <c r="P137" s="39"/>
      <c r="R137" s="39"/>
      <c r="S137" s="39"/>
      <c r="T137" s="39"/>
      <c r="U137" s="39"/>
    </row>
    <row r="138" spans="5:21">
      <c r="E138" s="38"/>
      <c r="F138" s="38"/>
      <c r="G138" s="38"/>
      <c r="H138" s="38"/>
      <c r="I138" s="38"/>
      <c r="J138" s="39"/>
      <c r="K138" s="39"/>
      <c r="L138" s="39"/>
      <c r="M138" s="39"/>
      <c r="N138" s="39"/>
      <c r="O138" s="39"/>
      <c r="P138" s="39"/>
      <c r="R138" s="39"/>
      <c r="S138" s="39"/>
      <c r="T138" s="39"/>
      <c r="U138" s="39"/>
    </row>
    <row r="139" spans="5:21">
      <c r="E139" s="38"/>
      <c r="F139" s="38"/>
      <c r="G139" s="38"/>
      <c r="H139" s="38"/>
      <c r="I139" s="38"/>
      <c r="J139" s="39"/>
      <c r="K139" s="39"/>
      <c r="L139" s="39"/>
      <c r="M139" s="39"/>
      <c r="N139" s="39"/>
      <c r="O139" s="39"/>
      <c r="P139" s="39"/>
      <c r="R139" s="39"/>
      <c r="S139" s="39"/>
      <c r="T139" s="39"/>
      <c r="U139" s="39"/>
    </row>
    <row r="140" spans="5:21">
      <c r="E140" s="38"/>
      <c r="F140" s="38"/>
      <c r="G140" s="38"/>
      <c r="H140" s="38"/>
      <c r="I140" s="38"/>
      <c r="J140" s="39"/>
      <c r="K140" s="39"/>
      <c r="L140" s="39"/>
      <c r="M140" s="39"/>
      <c r="N140" s="39"/>
      <c r="O140" s="39"/>
      <c r="P140" s="39"/>
      <c r="R140" s="39"/>
      <c r="S140" s="39"/>
      <c r="T140" s="39"/>
      <c r="U140" s="39"/>
    </row>
    <row r="141" spans="5:21">
      <c r="E141" s="38"/>
      <c r="F141" s="38"/>
      <c r="G141" s="38"/>
      <c r="H141" s="38"/>
      <c r="I141" s="38"/>
      <c r="J141" s="39"/>
      <c r="K141" s="39"/>
      <c r="L141" s="39"/>
      <c r="M141" s="39"/>
      <c r="N141" s="39"/>
      <c r="O141" s="39"/>
      <c r="P141" s="39"/>
      <c r="R141" s="39"/>
      <c r="S141" s="39"/>
      <c r="T141" s="39"/>
      <c r="U141" s="39"/>
    </row>
    <row r="142" spans="5:21">
      <c r="E142" s="38"/>
      <c r="F142" s="38"/>
      <c r="G142" s="38"/>
      <c r="H142" s="38"/>
      <c r="I142" s="38"/>
      <c r="J142" s="39"/>
      <c r="K142" s="39"/>
      <c r="L142" s="39"/>
      <c r="M142" s="39"/>
      <c r="N142" s="39"/>
      <c r="O142" s="39"/>
      <c r="P142" s="39"/>
      <c r="R142" s="39"/>
      <c r="S142" s="39"/>
      <c r="T142" s="39"/>
      <c r="U142" s="39"/>
    </row>
    <row r="143" spans="5:21">
      <c r="E143" s="38"/>
      <c r="F143" s="38"/>
      <c r="G143" s="38"/>
      <c r="H143" s="38"/>
      <c r="I143" s="38"/>
      <c r="J143" s="39"/>
      <c r="K143" s="39"/>
      <c r="L143" s="39"/>
      <c r="M143" s="39"/>
      <c r="N143" s="39"/>
      <c r="O143" s="39"/>
      <c r="P143" s="39"/>
      <c r="R143" s="39"/>
      <c r="S143" s="39"/>
      <c r="T143" s="39"/>
      <c r="U143" s="39"/>
    </row>
    <row r="144" spans="5:21">
      <c r="E144" s="38"/>
      <c r="F144" s="38"/>
      <c r="G144" s="38"/>
      <c r="H144" s="38"/>
      <c r="I144" s="38"/>
      <c r="J144" s="39"/>
      <c r="K144" s="39"/>
      <c r="L144" s="39"/>
      <c r="M144" s="39"/>
      <c r="N144" s="39"/>
      <c r="O144" s="39"/>
      <c r="P144" s="39"/>
      <c r="R144" s="39"/>
      <c r="S144" s="39"/>
      <c r="T144" s="39"/>
      <c r="U144" s="39"/>
    </row>
    <row r="145" spans="4:21">
      <c r="E145" s="38"/>
      <c r="F145" s="38"/>
      <c r="G145" s="38"/>
      <c r="H145" s="38"/>
      <c r="I145" s="38"/>
      <c r="J145" s="39"/>
      <c r="K145" s="39"/>
      <c r="L145" s="39"/>
      <c r="M145" s="39"/>
      <c r="N145" s="39"/>
      <c r="O145" s="39"/>
      <c r="P145" s="39"/>
      <c r="R145" s="39"/>
      <c r="S145" s="39"/>
      <c r="T145" s="39"/>
      <c r="U145" s="39"/>
    </row>
    <row r="146" spans="4:21">
      <c r="E146" s="38"/>
      <c r="F146" s="38"/>
      <c r="G146" s="38"/>
      <c r="H146" s="38"/>
      <c r="I146" s="38"/>
      <c r="J146" s="39"/>
      <c r="K146" s="39"/>
      <c r="L146" s="39"/>
      <c r="M146" s="39"/>
      <c r="N146" s="39"/>
      <c r="O146" s="39"/>
      <c r="P146" s="39"/>
      <c r="R146" s="39"/>
      <c r="S146" s="39"/>
      <c r="T146" s="39"/>
      <c r="U146" s="39"/>
    </row>
    <row r="147" spans="4:21">
      <c r="E147" s="38"/>
      <c r="F147" s="38"/>
      <c r="G147" s="38"/>
      <c r="H147" s="38"/>
      <c r="I147" s="38"/>
      <c r="J147" s="39"/>
      <c r="K147" s="39"/>
      <c r="L147" s="39"/>
      <c r="M147" s="39"/>
      <c r="N147" s="39"/>
      <c r="O147" s="39"/>
      <c r="P147" s="39"/>
      <c r="R147" s="39"/>
      <c r="S147" s="39"/>
      <c r="T147" s="39"/>
      <c r="U147" s="39"/>
    </row>
    <row r="148" spans="4:21">
      <c r="H148" s="38"/>
      <c r="I148" s="38"/>
      <c r="J148" s="39"/>
      <c r="K148" s="39"/>
      <c r="L148" s="39"/>
      <c r="M148" s="39"/>
      <c r="N148" s="39"/>
      <c r="O148" s="39"/>
      <c r="P148" s="39"/>
      <c r="R148" s="39"/>
      <c r="S148" s="39"/>
      <c r="T148" s="39"/>
      <c r="U148" s="39"/>
    </row>
    <row r="149" spans="4:21">
      <c r="H149" s="38"/>
      <c r="I149" s="38"/>
      <c r="J149" s="39"/>
      <c r="K149" s="39"/>
      <c r="L149" s="39"/>
      <c r="M149" s="39"/>
      <c r="N149" s="39"/>
      <c r="O149" s="39"/>
      <c r="P149" s="39"/>
      <c r="R149" s="39"/>
      <c r="S149" s="39"/>
      <c r="T149" s="39"/>
      <c r="U149" s="39"/>
    </row>
    <row r="150" spans="4:21">
      <c r="H150" s="38"/>
      <c r="I150" s="38"/>
      <c r="J150" s="39"/>
      <c r="K150" s="39"/>
      <c r="L150" s="39"/>
      <c r="M150" s="39"/>
      <c r="N150" s="39"/>
      <c r="O150" s="39"/>
      <c r="P150" s="39"/>
      <c r="R150" s="39"/>
      <c r="S150" s="39"/>
      <c r="T150" s="39"/>
      <c r="U150" s="39"/>
    </row>
    <row r="151" spans="4:21">
      <c r="H151" s="38"/>
      <c r="I151" s="38"/>
      <c r="J151" s="39"/>
      <c r="K151" s="39"/>
      <c r="L151" s="39"/>
      <c r="M151" s="39"/>
      <c r="N151" s="39"/>
      <c r="O151" s="39"/>
      <c r="P151" s="39"/>
      <c r="R151" s="39"/>
      <c r="S151" s="39"/>
      <c r="T151" s="39"/>
      <c r="U151" s="39"/>
    </row>
    <row r="152" spans="4:21">
      <c r="H152" s="38"/>
      <c r="I152" s="38"/>
      <c r="J152" s="39"/>
      <c r="K152" s="39"/>
      <c r="L152" s="39"/>
      <c r="M152" s="39"/>
      <c r="N152" s="39"/>
      <c r="O152" s="39"/>
      <c r="P152" s="39"/>
      <c r="R152" s="39"/>
      <c r="S152" s="39"/>
      <c r="T152" s="39"/>
      <c r="U152" s="39"/>
    </row>
    <row r="153" spans="4:21">
      <c r="E153" s="30"/>
      <c r="F153" s="30"/>
      <c r="G153" s="40"/>
    </row>
    <row r="154" spans="4:21">
      <c r="D154" s="29"/>
      <c r="E154" s="41"/>
      <c r="F154" s="42"/>
      <c r="G154" s="43"/>
      <c r="H154" s="41"/>
    </row>
    <row r="155" spans="4:21">
      <c r="D155" s="29"/>
      <c r="E155" s="41"/>
      <c r="F155" s="42"/>
      <c r="G155" s="43"/>
      <c r="H155" s="41"/>
    </row>
    <row r="156" spans="4:21">
      <c r="D156" s="29"/>
      <c r="E156" s="41"/>
      <c r="F156" s="42"/>
      <c r="G156" s="43"/>
      <c r="H156" s="41"/>
    </row>
    <row r="157" spans="4:21">
      <c r="D157" s="29"/>
      <c r="E157" s="41"/>
      <c r="F157" s="42"/>
      <c r="G157" s="43"/>
      <c r="H157" s="41"/>
    </row>
    <row r="158" spans="4:21">
      <c r="D158" s="29"/>
      <c r="E158" s="41"/>
      <c r="F158" s="42"/>
      <c r="G158" s="43"/>
      <c r="H158" s="41"/>
    </row>
  </sheetData>
  <mergeCells count="1">
    <mergeCell ref="F1:I1"/>
  </mergeCells>
  <hyperlinks>
    <hyperlink ref="A1" location="Turinys!A1" display="↖ atgal į turinį" xr:uid="{6E4F73E8-6793-4103-989A-4DD753880E04}"/>
  </hyperlinks>
  <pageMargins left="0.7" right="0.7" top="0.75" bottom="0.75" header="0.3" footer="0.3"/>
  <pageSetup paperSize="9" orientation="portrait" verticalDpi="597"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7AEBE-ED16-4425-A7C0-3F59EE0F396A}">
  <sheetPr>
    <tabColor theme="7" tint="0.39997558519241921"/>
  </sheetPr>
  <dimension ref="A1:AD30"/>
  <sheetViews>
    <sheetView showGridLines="0" showRowColHeaders="0" zoomScaleNormal="100" workbookViewId="0"/>
  </sheetViews>
  <sheetFormatPr defaultRowHeight="13.2"/>
  <cols>
    <col min="1" max="1" width="8.796875" style="141"/>
    <col min="2" max="2" width="25.3984375" style="141" customWidth="1"/>
    <col min="3" max="15" width="8.796875" style="141"/>
    <col min="16" max="16" width="14.296875" style="141" customWidth="1"/>
    <col min="17" max="16384" width="8.796875" style="141"/>
  </cols>
  <sheetData>
    <row r="1" spans="1:30" ht="13.8">
      <c r="A1" s="137" t="s">
        <v>0</v>
      </c>
    </row>
    <row r="2" spans="1:30" ht="14.4" thickBot="1">
      <c r="A2" s="22"/>
    </row>
    <row r="3" spans="1:30" ht="13.8" customHeight="1">
      <c r="B3" s="473" t="s">
        <v>317</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row>
    <row r="4" spans="1:30">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row>
    <row r="5" spans="1:30" ht="13.2" customHeight="1">
      <c r="B5" s="177" t="s">
        <v>156</v>
      </c>
      <c r="C5" s="477">
        <v>2023</v>
      </c>
      <c r="D5" s="479" t="s">
        <v>158</v>
      </c>
      <c r="E5" s="479"/>
      <c r="F5" s="479"/>
      <c r="G5" s="479"/>
      <c r="H5" s="479" t="s">
        <v>159</v>
      </c>
      <c r="I5" s="479"/>
      <c r="J5" s="479"/>
      <c r="K5" s="479"/>
      <c r="L5" s="479"/>
      <c r="M5" s="479"/>
      <c r="N5" s="479"/>
      <c r="O5" s="479"/>
      <c r="P5" s="479"/>
      <c r="Q5" s="479"/>
      <c r="R5" s="479"/>
      <c r="S5" s="479"/>
      <c r="T5" s="479"/>
      <c r="U5" s="479"/>
      <c r="V5" s="479"/>
      <c r="W5" s="479"/>
      <c r="X5" s="479"/>
      <c r="Y5" s="479"/>
      <c r="Z5" s="479"/>
      <c r="AA5" s="479"/>
      <c r="AB5" s="479"/>
      <c r="AC5" s="479"/>
      <c r="AD5" s="480"/>
    </row>
    <row r="6" spans="1:30">
      <c r="B6" s="178" t="s">
        <v>157</v>
      </c>
      <c r="C6" s="478"/>
      <c r="D6" s="179">
        <v>2024</v>
      </c>
      <c r="E6" s="179">
        <v>2025</v>
      </c>
      <c r="F6" s="179">
        <v>2026</v>
      </c>
      <c r="G6" s="180">
        <v>2027</v>
      </c>
      <c r="H6" s="179">
        <v>2028</v>
      </c>
      <c r="I6" s="179">
        <v>2029</v>
      </c>
      <c r="J6" s="179">
        <v>2030</v>
      </c>
      <c r="K6" s="180">
        <v>2031</v>
      </c>
      <c r="L6" s="179">
        <v>2032</v>
      </c>
      <c r="M6" s="179">
        <v>2033</v>
      </c>
      <c r="N6" s="179">
        <v>2034</v>
      </c>
      <c r="O6" s="180">
        <v>2035</v>
      </c>
      <c r="P6" s="179">
        <v>2036</v>
      </c>
      <c r="Q6" s="179">
        <v>2037</v>
      </c>
      <c r="R6" s="179">
        <v>2038</v>
      </c>
      <c r="S6" s="180">
        <v>2039</v>
      </c>
      <c r="T6" s="179">
        <v>2040</v>
      </c>
      <c r="U6" s="179">
        <v>2041</v>
      </c>
      <c r="V6" s="179">
        <v>2042</v>
      </c>
      <c r="W6" s="180">
        <v>2043</v>
      </c>
      <c r="X6" s="179">
        <v>2044</v>
      </c>
      <c r="Y6" s="179">
        <v>2045</v>
      </c>
      <c r="Z6" s="179">
        <v>2046</v>
      </c>
      <c r="AA6" s="180">
        <v>2047</v>
      </c>
      <c r="AB6" s="179">
        <v>2048</v>
      </c>
      <c r="AC6" s="179">
        <v>2049</v>
      </c>
      <c r="AD6" s="181">
        <v>2050</v>
      </c>
    </row>
    <row r="7" spans="1:30" ht="16.2" customHeight="1">
      <c r="B7" s="182" t="s">
        <v>160</v>
      </c>
      <c r="C7" s="183">
        <v>-0.33608732115428097</v>
      </c>
      <c r="D7" s="183">
        <v>2.2602369844376256</v>
      </c>
      <c r="E7" s="183">
        <v>2.8950587292207359</v>
      </c>
      <c r="F7" s="183">
        <v>2.8954419011810302</v>
      </c>
      <c r="G7" s="183">
        <v>2.8942720031010651</v>
      </c>
      <c r="H7" s="183">
        <v>3.6435792049718696</v>
      </c>
      <c r="I7" s="183">
        <v>3.569210904422726</v>
      </c>
      <c r="J7" s="183">
        <v>3.46100023324869</v>
      </c>
      <c r="K7" s="183">
        <v>3.3279431335745402</v>
      </c>
      <c r="L7" s="183">
        <v>3.1802754589793425</v>
      </c>
      <c r="M7" s="183">
        <v>2.5998390057291516</v>
      </c>
      <c r="N7" s="183">
        <v>2.4483083092276416</v>
      </c>
      <c r="O7" s="183">
        <v>2.3062076174335431</v>
      </c>
      <c r="P7" s="183">
        <v>2.1783320748874928</v>
      </c>
      <c r="Q7" s="183">
        <v>2.0665383013503345</v>
      </c>
      <c r="R7" s="183">
        <v>1.9707495172737026</v>
      </c>
      <c r="S7" s="183">
        <v>1.8894346189515261</v>
      </c>
      <c r="T7" s="183">
        <v>1.8199758916789079</v>
      </c>
      <c r="U7" s="183">
        <v>1.7594118211356999</v>
      </c>
      <c r="V7" s="183">
        <v>1.7048522424049111</v>
      </c>
      <c r="W7" s="183">
        <v>1.6538028457177205</v>
      </c>
      <c r="X7" s="183">
        <v>1.6047029440227334</v>
      </c>
      <c r="Y7" s="183">
        <v>1.5570202445467771</v>
      </c>
      <c r="Z7" s="183">
        <v>1.510996060450239</v>
      </c>
      <c r="AA7" s="183">
        <v>1.4672272346834205</v>
      </c>
      <c r="AB7" s="183">
        <v>1.4263495354904308</v>
      </c>
      <c r="AC7" s="183">
        <v>1.3887114048504117</v>
      </c>
      <c r="AD7" s="183">
        <v>1.3540095223337829</v>
      </c>
    </row>
    <row r="8" spans="1:30" ht="16.2" customHeight="1">
      <c r="B8" s="184" t="s">
        <v>161</v>
      </c>
      <c r="C8" s="185">
        <v>3.0684551867000494</v>
      </c>
      <c r="D8" s="185">
        <v>3.2209740675538114</v>
      </c>
      <c r="E8" s="185">
        <v>3.2668339961601873</v>
      </c>
      <c r="F8" s="185">
        <v>3.2722302797700848</v>
      </c>
      <c r="G8" s="185">
        <v>3.255848664078087</v>
      </c>
      <c r="H8" s="185">
        <v>3.2145941026510343</v>
      </c>
      <c r="I8" s="185">
        <v>3.1405336156033741</v>
      </c>
      <c r="J8" s="185">
        <v>3.032770832916043</v>
      </c>
      <c r="K8" s="185">
        <v>2.9002644621336913</v>
      </c>
      <c r="L8" s="185">
        <v>2.7532079902100151</v>
      </c>
      <c r="M8" s="185">
        <v>2.5998390057291516</v>
      </c>
      <c r="N8" s="185">
        <v>2.4483083092276416</v>
      </c>
      <c r="O8" s="185">
        <v>2.3062076174335431</v>
      </c>
      <c r="P8" s="185">
        <v>2.1783320748874928</v>
      </c>
      <c r="Q8" s="185">
        <v>2.0665383013503345</v>
      </c>
      <c r="R8" s="185">
        <v>1.9707495172737026</v>
      </c>
      <c r="S8" s="185">
        <v>1.8894346189515261</v>
      </c>
      <c r="T8" s="185">
        <v>1.8199758916789079</v>
      </c>
      <c r="U8" s="185">
        <v>1.7594118211356999</v>
      </c>
      <c r="V8" s="185">
        <v>1.7048522424049111</v>
      </c>
      <c r="W8" s="185">
        <v>1.6538028457177205</v>
      </c>
      <c r="X8" s="185">
        <v>1.6047029440227334</v>
      </c>
      <c r="Y8" s="185">
        <v>1.5570202445467771</v>
      </c>
      <c r="Z8" s="185">
        <v>1.510996060450239</v>
      </c>
      <c r="AA8" s="185">
        <v>1.4672272346834205</v>
      </c>
      <c r="AB8" s="185">
        <v>1.4263495354904308</v>
      </c>
      <c r="AC8" s="185">
        <v>1.3887114048504117</v>
      </c>
      <c r="AD8" s="185">
        <v>1.3540095223337829</v>
      </c>
    </row>
    <row r="9" spans="1:30" ht="16.2" customHeight="1">
      <c r="B9" s="184" t="s">
        <v>47</v>
      </c>
      <c r="C9" s="185">
        <v>8.6851701537380634</v>
      </c>
      <c r="D9" s="185">
        <v>1</v>
      </c>
      <c r="E9" s="185">
        <v>2.5</v>
      </c>
      <c r="F9" s="185">
        <v>2.7</v>
      </c>
      <c r="G9" s="185">
        <v>2.6</v>
      </c>
      <c r="H9" s="185">
        <v>2.5638590109604298</v>
      </c>
      <c r="I9" s="185">
        <v>2.429368528492402</v>
      </c>
      <c r="J9" s="185">
        <v>2.2529485405441592</v>
      </c>
      <c r="K9" s="185">
        <v>2.0910190350639444</v>
      </c>
      <c r="L9" s="185">
        <v>2</v>
      </c>
      <c r="M9" s="185">
        <v>2</v>
      </c>
      <c r="N9" s="185">
        <v>2</v>
      </c>
      <c r="O9" s="185">
        <v>2</v>
      </c>
      <c r="P9" s="185">
        <v>2</v>
      </c>
      <c r="Q9" s="185">
        <v>2</v>
      </c>
      <c r="R9" s="185">
        <v>2</v>
      </c>
      <c r="S9" s="185">
        <v>2</v>
      </c>
      <c r="T9" s="185">
        <v>2</v>
      </c>
      <c r="U9" s="185">
        <v>2</v>
      </c>
      <c r="V9" s="185">
        <v>2</v>
      </c>
      <c r="W9" s="185">
        <v>2</v>
      </c>
      <c r="X9" s="185">
        <v>2</v>
      </c>
      <c r="Y9" s="185">
        <v>2</v>
      </c>
      <c r="Z9" s="185">
        <v>2</v>
      </c>
      <c r="AA9" s="185">
        <v>2</v>
      </c>
      <c r="AB9" s="185">
        <v>2</v>
      </c>
      <c r="AC9" s="185">
        <v>2</v>
      </c>
      <c r="AD9" s="185">
        <v>2</v>
      </c>
    </row>
    <row r="10" spans="1:30" ht="16.2" customHeight="1">
      <c r="B10" s="184" t="s">
        <v>162</v>
      </c>
      <c r="C10" s="185">
        <v>7.1066525615672171</v>
      </c>
      <c r="D10" s="185">
        <v>3.2062229627316752</v>
      </c>
      <c r="E10" s="185">
        <v>2.4656914680001529</v>
      </c>
      <c r="F10" s="185">
        <v>2.6950688219426144</v>
      </c>
      <c r="G10" s="185">
        <v>2.5800557727155615</v>
      </c>
      <c r="H10" s="185">
        <v>2.387236762664124</v>
      </c>
      <c r="I10" s="185">
        <v>2.2306987190524219</v>
      </c>
      <c r="J10" s="185">
        <v>2.1125646031948819</v>
      </c>
      <c r="K10" s="185">
        <v>2.0349573764059325</v>
      </c>
      <c r="L10" s="185">
        <v>2</v>
      </c>
      <c r="M10" s="185">
        <v>2</v>
      </c>
      <c r="N10" s="185">
        <v>2</v>
      </c>
      <c r="O10" s="185">
        <v>2</v>
      </c>
      <c r="P10" s="185">
        <v>2</v>
      </c>
      <c r="Q10" s="185">
        <v>2</v>
      </c>
      <c r="R10" s="185">
        <v>2</v>
      </c>
      <c r="S10" s="185">
        <v>2</v>
      </c>
      <c r="T10" s="185">
        <v>2</v>
      </c>
      <c r="U10" s="185">
        <v>2</v>
      </c>
      <c r="V10" s="185">
        <v>2</v>
      </c>
      <c r="W10" s="185">
        <v>2</v>
      </c>
      <c r="X10" s="185">
        <v>2</v>
      </c>
      <c r="Y10" s="185">
        <v>2</v>
      </c>
      <c r="Z10" s="185">
        <v>2</v>
      </c>
      <c r="AA10" s="185">
        <v>2</v>
      </c>
      <c r="AB10" s="185">
        <v>2</v>
      </c>
      <c r="AC10" s="185">
        <v>2</v>
      </c>
      <c r="AD10" s="185">
        <v>2</v>
      </c>
    </row>
    <row r="11" spans="1:30" ht="16.2" customHeight="1">
      <c r="B11" s="184" t="s">
        <v>163</v>
      </c>
      <c r="C11" s="185">
        <v>71.756042801225874</v>
      </c>
      <c r="D11" s="185">
        <v>72.977396959474135</v>
      </c>
      <c r="E11" s="185">
        <v>72.710312644444429</v>
      </c>
      <c r="F11" s="185">
        <v>72.11539047443577</v>
      </c>
      <c r="G11" s="185">
        <v>71.437592290381573</v>
      </c>
      <c r="H11" s="185">
        <v>70.995445299611376</v>
      </c>
      <c r="I11" s="185">
        <v>70.817470183833748</v>
      </c>
      <c r="J11" s="185">
        <v>70.819003700681833</v>
      </c>
      <c r="K11" s="185">
        <v>70.915382607788786</v>
      </c>
      <c r="L11" s="185">
        <v>71.021943662787734</v>
      </c>
      <c r="M11" s="185">
        <v>71.090224716414852</v>
      </c>
      <c r="N11" s="185">
        <v>71.187349984046762</v>
      </c>
      <c r="O11" s="185">
        <v>71.307577131645402</v>
      </c>
      <c r="P11" s="185">
        <v>71.445181738931439</v>
      </c>
      <c r="Q11" s="185">
        <v>71.595025755977019</v>
      </c>
      <c r="R11" s="185">
        <v>71.752833955083133</v>
      </c>
      <c r="S11" s="185">
        <v>71.91527284717607</v>
      </c>
      <c r="T11" s="185">
        <v>72.079906727584003</v>
      </c>
      <c r="U11" s="185">
        <v>72.245085341975383</v>
      </c>
      <c r="V11" s="185">
        <v>72.40980095837989</v>
      </c>
      <c r="W11" s="185">
        <v>72.573539993113627</v>
      </c>
      <c r="X11" s="185">
        <v>72.736144957007369</v>
      </c>
      <c r="Y11" s="185">
        <v>72.897695422668946</v>
      </c>
      <c r="Z11" s="185">
        <v>73.05841137677352</v>
      </c>
      <c r="AA11" s="185">
        <v>73.218578453144858</v>
      </c>
      <c r="AB11" s="185">
        <v>73.378492013164845</v>
      </c>
      <c r="AC11" s="185">
        <v>73.53841570334923</v>
      </c>
      <c r="AD11" s="185">
        <v>73.698549775994479</v>
      </c>
    </row>
    <row r="12" spans="1:30" ht="16.2" customHeight="1">
      <c r="B12" s="184" t="s">
        <v>164</v>
      </c>
      <c r="C12" s="185">
        <v>6.8214147161515584</v>
      </c>
      <c r="D12" s="185">
        <v>7.34</v>
      </c>
      <c r="E12" s="185">
        <v>7.1328600204390211</v>
      </c>
      <c r="F12" s="185">
        <v>6.7</v>
      </c>
      <c r="G12" s="185">
        <v>6.4</v>
      </c>
      <c r="H12" s="185">
        <v>6.3736034216575321</v>
      </c>
      <c r="I12" s="185">
        <v>6.5567634297610367</v>
      </c>
      <c r="J12" s="185">
        <v>6.8376239332644912</v>
      </c>
      <c r="K12" s="185">
        <v>7.1043288411218715</v>
      </c>
      <c r="L12" s="185">
        <v>7.2450220622871511</v>
      </c>
      <c r="M12" s="185">
        <v>7.2170168952967169</v>
      </c>
      <c r="N12" s="185">
        <v>7.1902276392402147</v>
      </c>
      <c r="O12" s="185">
        <v>7.1646015024524567</v>
      </c>
      <c r="P12" s="185">
        <v>7.140087985343964</v>
      </c>
      <c r="Q12" s="185">
        <v>7.1166387808850464</v>
      </c>
      <c r="R12" s="185">
        <v>7.0942076794105997</v>
      </c>
      <c r="S12" s="185">
        <v>7.0727504775580421</v>
      </c>
      <c r="T12" s="185">
        <v>7.0522248911589109</v>
      </c>
      <c r="U12" s="185">
        <v>7.0325904719124912</v>
      </c>
      <c r="V12" s="185">
        <v>7.0138085276772468</v>
      </c>
      <c r="W12" s="185">
        <v>6.9958420462229931</v>
      </c>
      <c r="X12" s="185">
        <v>6.9786556222935499</v>
      </c>
      <c r="Y12" s="185">
        <v>6.9622153878361477</v>
      </c>
      <c r="Z12" s="185">
        <v>6.9464889452600795</v>
      </c>
      <c r="AA12" s="185">
        <v>6.9314453035930947</v>
      </c>
      <c r="AB12" s="185">
        <v>6.9170548174097135</v>
      </c>
      <c r="AC12" s="185">
        <v>6.9032891284111129</v>
      </c>
      <c r="AD12" s="185">
        <v>6.8901211095414654</v>
      </c>
    </row>
    <row r="13" spans="1:30" ht="31.2" customHeight="1">
      <c r="B13" s="184" t="s">
        <v>165</v>
      </c>
      <c r="C13" s="185">
        <v>12.56567915036333</v>
      </c>
      <c r="D13" s="185">
        <v>10.094725074394542</v>
      </c>
      <c r="E13" s="185">
        <v>7.6027851061604563</v>
      </c>
      <c r="F13" s="185">
        <v>6.5375240084545041</v>
      </c>
      <c r="G13" s="185">
        <v>5.5226673283621697</v>
      </c>
      <c r="H13" s="185">
        <v>6.6013926592187699</v>
      </c>
      <c r="I13" s="185">
        <v>6.3763738615264725</v>
      </c>
      <c r="J13" s="185">
        <v>6.0785112245434991</v>
      </c>
      <c r="K13" s="185">
        <v>5.7645777110405962</v>
      </c>
      <c r="L13" s="185">
        <v>5.4949093170166146</v>
      </c>
      <c r="M13" s="185">
        <v>4.89136550790563</v>
      </c>
      <c r="N13" s="185">
        <v>4.7947625462178216</v>
      </c>
      <c r="O13" s="185">
        <v>4.7001405248009647</v>
      </c>
      <c r="P13" s="185">
        <v>4.6107446801930223</v>
      </c>
      <c r="Q13" s="185">
        <v>4.526975630581263</v>
      </c>
      <c r="R13" s="185">
        <v>4.4485257569075269</v>
      </c>
      <c r="S13" s="185">
        <v>4.3746728878151657</v>
      </c>
      <c r="T13" s="185">
        <v>4.3042785617751971</v>
      </c>
      <c r="U13" s="185">
        <v>4.2365167425135946</v>
      </c>
      <c r="V13" s="185">
        <v>4.1713714564103093</v>
      </c>
      <c r="W13" s="185">
        <v>4.1092666953171246</v>
      </c>
      <c r="X13" s="185">
        <v>4.0505872621965793</v>
      </c>
      <c r="Y13" s="185">
        <v>3.9956843688360371</v>
      </c>
      <c r="Z13" s="185">
        <v>3.9448537446061565</v>
      </c>
      <c r="AA13" s="185">
        <v>3.8982221847382075</v>
      </c>
      <c r="AB13" s="185">
        <v>3.8557099061152105</v>
      </c>
      <c r="AC13" s="185">
        <v>3.8170899166930043</v>
      </c>
      <c r="AD13" s="185">
        <v>3.7819976533414383</v>
      </c>
    </row>
    <row r="14" spans="1:30" ht="31.2" customHeight="1">
      <c r="B14" s="186" t="s">
        <v>166</v>
      </c>
      <c r="C14" s="185">
        <v>1.6993795274842176</v>
      </c>
      <c r="D14" s="185">
        <v>2.021839744607183</v>
      </c>
      <c r="E14" s="185">
        <v>2.4688661622061101</v>
      </c>
      <c r="F14" s="185">
        <v>2.8509832232384866</v>
      </c>
      <c r="G14" s="185">
        <v>3.220337733251498</v>
      </c>
      <c r="H14" s="185">
        <v>2.9045999999999998</v>
      </c>
      <c r="I14" s="185">
        <v>2.9095</v>
      </c>
      <c r="J14" s="185">
        <v>2.9144000000000001</v>
      </c>
      <c r="K14" s="185">
        <v>2.9192999999999998</v>
      </c>
      <c r="L14" s="185">
        <v>2.9243000000000001</v>
      </c>
      <c r="M14" s="185">
        <v>2.9780000000000002</v>
      </c>
      <c r="N14" s="185">
        <v>3.0318000000000001</v>
      </c>
      <c r="O14" s="185">
        <v>3.0855999999999999</v>
      </c>
      <c r="P14" s="185">
        <v>3.1394000000000002</v>
      </c>
      <c r="Q14" s="185">
        <v>3.1932</v>
      </c>
      <c r="R14" s="185">
        <v>3.2469999999999999</v>
      </c>
      <c r="S14" s="185">
        <v>3.3008000000000002</v>
      </c>
      <c r="T14" s="185">
        <v>3.3546</v>
      </c>
      <c r="U14" s="185">
        <v>3.4083000000000001</v>
      </c>
      <c r="V14" s="185">
        <v>3.4621</v>
      </c>
      <c r="W14" s="185">
        <v>3.5158999999999998</v>
      </c>
      <c r="X14" s="185">
        <v>3.5697000000000001</v>
      </c>
      <c r="Y14" s="185">
        <v>3.6234999999999999</v>
      </c>
      <c r="Z14" s="185">
        <v>3.6772999999999998</v>
      </c>
      <c r="AA14" s="185">
        <v>3.7311000000000001</v>
      </c>
      <c r="AB14" s="185">
        <v>3.7848999999999999</v>
      </c>
      <c r="AC14" s="185">
        <v>3.8386</v>
      </c>
      <c r="AD14" s="185">
        <v>3.8923999999999999</v>
      </c>
    </row>
    <row r="15" spans="1:30" ht="31.2" customHeight="1">
      <c r="B15" s="184" t="s">
        <v>204</v>
      </c>
      <c r="C15" s="416">
        <v>2857.279</v>
      </c>
      <c r="D15" s="416">
        <v>2885.8910000000001</v>
      </c>
      <c r="E15" s="416">
        <v>2894.2516303464035</v>
      </c>
      <c r="F15" s="416">
        <v>2885.68961112223</v>
      </c>
      <c r="G15" s="416">
        <v>2873.6169174275328</v>
      </c>
      <c r="H15" s="416">
        <v>2857.6878493892395</v>
      </c>
      <c r="I15" s="416">
        <v>2842.4704111723117</v>
      </c>
      <c r="J15" s="416">
        <v>2827.5015121848983</v>
      </c>
      <c r="K15" s="416">
        <v>2812.7910061239004</v>
      </c>
      <c r="L15" s="416">
        <v>2798.2569742404494</v>
      </c>
      <c r="M15" s="416">
        <v>2784.1820377554445</v>
      </c>
      <c r="N15" s="416">
        <v>2770.5850578083696</v>
      </c>
      <c r="O15" s="416">
        <v>2757.3173718866092</v>
      </c>
      <c r="P15" s="416">
        <v>2746.8026807380324</v>
      </c>
      <c r="Q15" s="416">
        <v>2736.3439366350085</v>
      </c>
      <c r="R15" s="416">
        <v>2726.0724015018636</v>
      </c>
      <c r="S15" s="416">
        <v>2715.7896806361182</v>
      </c>
      <c r="T15" s="416">
        <v>2705.5887585039809</v>
      </c>
      <c r="U15" s="416">
        <v>2695.4954013545466</v>
      </c>
      <c r="V15" s="416">
        <v>2685.6892407172581</v>
      </c>
      <c r="W15" s="416">
        <v>2675.9722636826409</v>
      </c>
      <c r="X15" s="416">
        <v>2666.4670506502939</v>
      </c>
      <c r="Y15" s="416">
        <v>2657.0352891322163</v>
      </c>
      <c r="Z15" s="416">
        <v>2647.7811617700709</v>
      </c>
      <c r="AA15" s="416">
        <v>2638.5749229802254</v>
      </c>
      <c r="AB15" s="416">
        <v>2629.503716754879</v>
      </c>
      <c r="AC15" s="416">
        <v>2620.6004695560055</v>
      </c>
      <c r="AD15" s="416">
        <v>2611.6232279086921</v>
      </c>
    </row>
    <row r="16" spans="1:30" ht="16.2" customHeight="1">
      <c r="B16" s="187" t="s">
        <v>48</v>
      </c>
      <c r="C16" s="185">
        <v>14.948732692887184</v>
      </c>
      <c r="D16" s="185">
        <v>14.51485866929832</v>
      </c>
      <c r="E16" s="185">
        <v>14.079014895039826</v>
      </c>
      <c r="F16" s="185">
        <v>13.730109726896666</v>
      </c>
      <c r="G16" s="185">
        <v>13.418800019984033</v>
      </c>
      <c r="H16" s="185">
        <v>13.107702574741698</v>
      </c>
      <c r="I16" s="185">
        <v>12.81685521823932</v>
      </c>
      <c r="J16" s="185">
        <v>12.490709160059952</v>
      </c>
      <c r="K16" s="185">
        <v>12.126630702377446</v>
      </c>
      <c r="L16" s="185">
        <v>11.746586895267365</v>
      </c>
      <c r="M16" s="185">
        <v>11.405629737429027</v>
      </c>
      <c r="N16" s="185">
        <v>11.099765678817851</v>
      </c>
      <c r="O16" s="185">
        <v>10.855037842630395</v>
      </c>
      <c r="P16" s="185">
        <v>10.654265411262546</v>
      </c>
      <c r="Q16" s="185">
        <v>10.458492576698589</v>
      </c>
      <c r="R16" s="185">
        <v>10.320689025107814</v>
      </c>
      <c r="S16" s="185">
        <v>10.267153705046278</v>
      </c>
      <c r="T16" s="185">
        <v>10.163033390355567</v>
      </c>
      <c r="U16" s="185">
        <v>10.061398057239188</v>
      </c>
      <c r="V16" s="185">
        <v>9.9797753167856982</v>
      </c>
      <c r="W16" s="185">
        <v>9.9078600281901235</v>
      </c>
      <c r="X16" s="185">
        <v>9.8551555505882469</v>
      </c>
      <c r="Y16" s="185">
        <v>9.8206120357263416</v>
      </c>
      <c r="Z16" s="185">
        <v>9.8017454511175615</v>
      </c>
      <c r="AA16" s="185">
        <v>9.7963698693829659</v>
      </c>
      <c r="AB16" s="185">
        <v>9.8015610371340056</v>
      </c>
      <c r="AC16" s="185">
        <v>9.8099995297112716</v>
      </c>
      <c r="AD16" s="185">
        <v>9.8227872391196325</v>
      </c>
    </row>
    <row r="17" spans="2:30" ht="16.2" customHeight="1">
      <c r="B17" s="187" t="s">
        <v>49</v>
      </c>
      <c r="C17" s="185">
        <v>65.043910657657165</v>
      </c>
      <c r="D17" s="185">
        <v>65.145357187780135</v>
      </c>
      <c r="E17" s="185">
        <v>65.181745079096942</v>
      </c>
      <c r="F17" s="185">
        <v>65.010055780026761</v>
      </c>
      <c r="G17" s="185">
        <v>64.751001116810016</v>
      </c>
      <c r="H17" s="185">
        <v>64.534474898525104</v>
      </c>
      <c r="I17" s="185">
        <v>64.364835153532042</v>
      </c>
      <c r="J17" s="185">
        <v>64.265564438501528</v>
      </c>
      <c r="K17" s="185">
        <v>64.241525452254507</v>
      </c>
      <c r="L17" s="185">
        <v>64.228703902890302</v>
      </c>
      <c r="M17" s="185">
        <v>64.183722287692959</v>
      </c>
      <c r="N17" s="185">
        <v>64.090883163012819</v>
      </c>
      <c r="O17" s="185">
        <v>63.932945624869319</v>
      </c>
      <c r="P17" s="185">
        <v>63.727980745350536</v>
      </c>
      <c r="Q17" s="185">
        <v>63.510502657769266</v>
      </c>
      <c r="R17" s="185">
        <v>63.287466660461654</v>
      </c>
      <c r="S17" s="185">
        <v>63.037130236775653</v>
      </c>
      <c r="T17" s="185">
        <v>62.847937081324964</v>
      </c>
      <c r="U17" s="185">
        <v>62.666876738272911</v>
      </c>
      <c r="V17" s="185">
        <v>62.454120425266247</v>
      </c>
      <c r="W17" s="185">
        <v>62.240836380540031</v>
      </c>
      <c r="X17" s="185">
        <v>62.017688632245168</v>
      </c>
      <c r="Y17" s="185">
        <v>61.777926582731958</v>
      </c>
      <c r="Z17" s="185">
        <v>61.519976995986383</v>
      </c>
      <c r="AA17" s="185">
        <v>61.231330746533885</v>
      </c>
      <c r="AB17" s="185">
        <v>60.911240192999536</v>
      </c>
      <c r="AC17" s="185">
        <v>60.484045079155401</v>
      </c>
      <c r="AD17" s="185">
        <v>60.023791724575545</v>
      </c>
    </row>
    <row r="18" spans="2:30" ht="16.2" customHeight="1">
      <c r="B18" s="187" t="s">
        <v>50</v>
      </c>
      <c r="C18" s="185">
        <v>20.007356649455655</v>
      </c>
      <c r="D18" s="185">
        <v>20.339784142921545</v>
      </c>
      <c r="E18" s="185">
        <v>20.739240025863214</v>
      </c>
      <c r="F18" s="185">
        <v>21.259834493076564</v>
      </c>
      <c r="G18" s="185">
        <v>21.830198863205911</v>
      </c>
      <c r="H18" s="185">
        <v>22.357822526733216</v>
      </c>
      <c r="I18" s="185">
        <v>22.818309628228615</v>
      </c>
      <c r="J18" s="185">
        <v>23.243726401438511</v>
      </c>
      <c r="K18" s="185">
        <v>23.631843845368053</v>
      </c>
      <c r="L18" s="185">
        <v>24.024709201842324</v>
      </c>
      <c r="M18" s="185">
        <v>24.410647974878003</v>
      </c>
      <c r="N18" s="185">
        <v>24.809351158169296</v>
      </c>
      <c r="O18" s="185">
        <v>25.212016532500314</v>
      </c>
      <c r="P18" s="185">
        <v>25.617753843386932</v>
      </c>
      <c r="Q18" s="185">
        <v>26.031004765532128</v>
      </c>
      <c r="R18" s="185">
        <v>26.391844314430589</v>
      </c>
      <c r="S18" s="185">
        <v>26.695716058178071</v>
      </c>
      <c r="T18" s="185">
        <v>26.989029528319445</v>
      </c>
      <c r="U18" s="185">
        <v>27.271725204487907</v>
      </c>
      <c r="V18" s="185">
        <v>27.566104257948084</v>
      </c>
      <c r="W18" s="185">
        <v>27.851303591269801</v>
      </c>
      <c r="X18" s="185">
        <v>28.127155817166539</v>
      </c>
      <c r="Y18" s="185">
        <v>28.401461381541704</v>
      </c>
      <c r="Z18" s="185">
        <v>28.678277552896098</v>
      </c>
      <c r="AA18" s="185">
        <v>28.972299384083151</v>
      </c>
      <c r="AB18" s="185">
        <v>29.287198769866457</v>
      </c>
      <c r="AC18" s="185">
        <v>29.705955391133354</v>
      </c>
      <c r="AD18" s="185">
        <v>30.153421036304827</v>
      </c>
    </row>
    <row r="19" spans="2:30" ht="16.2" customHeight="1">
      <c r="B19" s="188" t="s">
        <v>51</v>
      </c>
      <c r="C19" s="189">
        <v>44.994</v>
      </c>
      <c r="D19" s="189">
        <v>25.890999999999998</v>
      </c>
      <c r="E19" s="189">
        <v>8.8849999999999998</v>
      </c>
      <c r="F19" s="189">
        <v>5.6619999999999999</v>
      </c>
      <c r="G19" s="189">
        <v>1.9870000000000001</v>
      </c>
      <c r="H19" s="189">
        <v>2.9590000000000001</v>
      </c>
      <c r="I19" s="189">
        <v>3.621</v>
      </c>
      <c r="J19" s="189">
        <v>4.1230000000000002</v>
      </c>
      <c r="K19" s="189">
        <v>4.673</v>
      </c>
      <c r="L19" s="189">
        <v>5.3360000000000003</v>
      </c>
      <c r="M19" s="189">
        <v>5.9880000000000004</v>
      </c>
      <c r="N19" s="189">
        <v>6.5880000000000001</v>
      </c>
      <c r="O19" s="189">
        <v>9.4700000000000006</v>
      </c>
      <c r="P19" s="189">
        <v>9.7110000000000003</v>
      </c>
      <c r="Q19" s="189">
        <v>9.9309999999999992</v>
      </c>
      <c r="R19" s="189">
        <v>10.073</v>
      </c>
      <c r="S19" s="189">
        <v>10.18</v>
      </c>
      <c r="T19" s="189">
        <v>10.452</v>
      </c>
      <c r="U19" s="189">
        <v>10.79</v>
      </c>
      <c r="V19" s="189">
        <v>11.076000000000001</v>
      </c>
      <c r="W19" s="189">
        <v>11.379</v>
      </c>
      <c r="X19" s="189">
        <v>11.698</v>
      </c>
      <c r="Y19" s="189">
        <v>12.022</v>
      </c>
      <c r="Z19" s="189">
        <v>12.375</v>
      </c>
      <c r="AA19" s="189">
        <v>12.718</v>
      </c>
      <c r="AB19" s="189">
        <v>13.238</v>
      </c>
      <c r="AC19" s="189">
        <v>13.532999999999999</v>
      </c>
      <c r="AD19" s="189">
        <v>13.781000000000001</v>
      </c>
    </row>
    <row r="21" spans="2:30" ht="13.8" customHeight="1">
      <c r="B21" s="475" t="s">
        <v>167</v>
      </c>
      <c r="C21" s="475"/>
      <c r="D21" s="475"/>
      <c r="E21" s="475"/>
      <c r="F21" s="475"/>
      <c r="G21" s="475"/>
      <c r="H21" s="475"/>
      <c r="I21" s="475"/>
      <c r="J21" s="475"/>
      <c r="K21" s="475"/>
      <c r="L21" s="475"/>
    </row>
    <row r="22" spans="2:30" ht="21.6" customHeight="1" thickBot="1">
      <c r="B22" s="476" t="s">
        <v>168</v>
      </c>
      <c r="C22" s="476"/>
      <c r="D22" s="476"/>
      <c r="E22" s="476"/>
      <c r="F22" s="476"/>
      <c r="G22" s="476"/>
      <c r="H22" s="476"/>
      <c r="I22" s="476"/>
      <c r="J22" s="476"/>
      <c r="K22" s="476"/>
      <c r="L22" s="476"/>
      <c r="M22" s="476"/>
      <c r="N22" s="476"/>
      <c r="O22" s="190"/>
      <c r="P22" s="190"/>
      <c r="Q22" s="190"/>
      <c r="R22" s="190"/>
      <c r="S22" s="190"/>
      <c r="T22" s="190"/>
      <c r="U22" s="190"/>
      <c r="V22" s="190"/>
      <c r="W22" s="190"/>
      <c r="X22" s="190"/>
      <c r="Y22" s="190"/>
      <c r="Z22" s="190"/>
      <c r="AA22" s="190"/>
      <c r="AB22" s="190"/>
      <c r="AC22" s="190"/>
      <c r="AD22" s="190"/>
    </row>
    <row r="23" spans="2:30">
      <c r="C23" s="176"/>
      <c r="D23" s="176"/>
      <c r="E23" s="176"/>
      <c r="F23" s="176"/>
      <c r="G23" s="176"/>
      <c r="H23" s="176"/>
      <c r="I23" s="176"/>
    </row>
    <row r="24" spans="2:30">
      <c r="C24" s="176"/>
      <c r="D24" s="176"/>
      <c r="E24" s="176"/>
      <c r="F24" s="176"/>
      <c r="G24" s="176"/>
      <c r="H24" s="176"/>
      <c r="I24" s="176"/>
    </row>
    <row r="25" spans="2:30">
      <c r="C25" s="176"/>
      <c r="D25" s="176"/>
      <c r="E25" s="176"/>
      <c r="F25" s="176"/>
      <c r="G25" s="176"/>
      <c r="H25" s="176"/>
      <c r="I25" s="176"/>
    </row>
    <row r="26" spans="2:30">
      <c r="C26" s="176"/>
      <c r="D26" s="176"/>
      <c r="E26" s="176"/>
      <c r="F26" s="176"/>
      <c r="G26" s="176"/>
      <c r="H26" s="176"/>
      <c r="I26" s="176"/>
    </row>
    <row r="27" spans="2:30">
      <c r="C27" s="176"/>
      <c r="D27" s="176"/>
      <c r="E27" s="176"/>
      <c r="F27" s="176"/>
      <c r="G27" s="176"/>
      <c r="H27" s="176"/>
      <c r="I27" s="176"/>
    </row>
    <row r="28" spans="2:30">
      <c r="C28" s="176"/>
      <c r="D28" s="176"/>
      <c r="E28" s="176"/>
      <c r="F28" s="176"/>
      <c r="G28" s="176"/>
      <c r="H28" s="176"/>
      <c r="I28" s="176"/>
    </row>
    <row r="29" spans="2:30">
      <c r="C29" s="176"/>
      <c r="D29" s="176"/>
      <c r="E29" s="176"/>
      <c r="F29" s="176"/>
      <c r="G29" s="176"/>
      <c r="H29" s="176"/>
      <c r="I29" s="176"/>
    </row>
    <row r="30" spans="2:30">
      <c r="C30" s="176"/>
      <c r="D30" s="176"/>
      <c r="E30" s="176"/>
      <c r="F30" s="176"/>
      <c r="G30" s="176"/>
      <c r="H30" s="176"/>
      <c r="I30" s="176"/>
    </row>
  </sheetData>
  <mergeCells count="6">
    <mergeCell ref="B3:AD4"/>
    <mergeCell ref="B21:L21"/>
    <mergeCell ref="B22:N22"/>
    <mergeCell ref="C5:C6"/>
    <mergeCell ref="D5:G5"/>
    <mergeCell ref="H5:AD5"/>
  </mergeCells>
  <hyperlinks>
    <hyperlink ref="A1" location="Turinys!A1" display="↖ atgal į turinį" xr:uid="{90276123-FCEE-4976-B19D-B46C5A58FE0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E0B0E-EEDB-4AD9-B489-CF4F5C2383A3}">
  <sheetPr>
    <tabColor theme="7" tint="0.39997558519241921"/>
  </sheetPr>
  <dimension ref="A1:AD48"/>
  <sheetViews>
    <sheetView showGridLines="0" showRowColHeaders="0" zoomScaleNormal="100" workbookViewId="0"/>
  </sheetViews>
  <sheetFormatPr defaultRowHeight="13.8"/>
  <cols>
    <col min="1" max="1" width="8.796875" style="25"/>
    <col min="2" max="2" width="92.59765625" style="25" customWidth="1"/>
    <col min="3" max="3" width="8.796875" style="25"/>
    <col min="4" max="4" width="28.19921875" style="25" customWidth="1"/>
    <col min="5" max="16384" width="8.796875" style="25"/>
  </cols>
  <sheetData>
    <row r="1" spans="1:30">
      <c r="A1" s="66" t="s">
        <v>0</v>
      </c>
      <c r="B1" s="23"/>
    </row>
    <row r="2" spans="1:30" ht="14.4" thickBot="1">
      <c r="A2" s="22"/>
      <c r="B2" s="22"/>
    </row>
    <row r="3" spans="1:30" ht="27.6">
      <c r="A3"/>
      <c r="B3" s="378" t="s">
        <v>309</v>
      </c>
      <c r="D3" s="253"/>
      <c r="E3" s="155">
        <v>2025</v>
      </c>
      <c r="F3" s="155">
        <v>2026</v>
      </c>
      <c r="G3" s="155">
        <v>2027</v>
      </c>
      <c r="H3" s="155">
        <v>2028</v>
      </c>
      <c r="I3" s="155">
        <v>2029</v>
      </c>
      <c r="J3" s="155">
        <v>2030</v>
      </c>
      <c r="K3" s="155">
        <v>2031</v>
      </c>
      <c r="L3" s="155">
        <v>2032</v>
      </c>
      <c r="M3" s="155">
        <v>2033</v>
      </c>
      <c r="N3" s="155">
        <v>2034</v>
      </c>
      <c r="O3" s="155">
        <v>2035</v>
      </c>
      <c r="P3" s="155">
        <v>2036</v>
      </c>
      <c r="Q3" s="155">
        <v>2037</v>
      </c>
      <c r="R3" s="155">
        <v>2038</v>
      </c>
      <c r="S3" s="155">
        <v>2039</v>
      </c>
      <c r="T3" s="155">
        <v>2040</v>
      </c>
      <c r="U3" s="155">
        <v>2041</v>
      </c>
      <c r="V3" s="155">
        <v>2042</v>
      </c>
      <c r="W3" s="155">
        <v>2043</v>
      </c>
      <c r="X3" s="155">
        <v>2044</v>
      </c>
      <c r="Y3" s="155">
        <v>2045</v>
      </c>
      <c r="Z3" s="155">
        <v>2046</v>
      </c>
      <c r="AA3" s="155">
        <v>2047</v>
      </c>
      <c r="AB3" s="155">
        <v>2048</v>
      </c>
      <c r="AC3" s="155">
        <v>2049</v>
      </c>
      <c r="AD3" s="156">
        <v>2050</v>
      </c>
    </row>
    <row r="4" spans="1:30" ht="26.4">
      <c r="C4" s="145"/>
      <c r="D4" s="147" t="s">
        <v>181</v>
      </c>
      <c r="E4" s="244">
        <v>18.369675109212729</v>
      </c>
      <c r="F4" s="244">
        <v>18.988928749684117</v>
      </c>
      <c r="G4" s="244">
        <v>19.571021013987668</v>
      </c>
      <c r="H4" s="244">
        <v>19.673929436337502</v>
      </c>
      <c r="I4" s="244">
        <v>19.748779508506146</v>
      </c>
      <c r="J4" s="244">
        <v>19.791321093488833</v>
      </c>
      <c r="K4" s="244">
        <v>19.807999038334628</v>
      </c>
      <c r="L4" s="244">
        <v>19.843778965911245</v>
      </c>
      <c r="M4" s="244">
        <v>19.931373447389731</v>
      </c>
      <c r="N4" s="244">
        <v>20.018045602912704</v>
      </c>
      <c r="O4" s="244">
        <v>20.101906382113018</v>
      </c>
      <c r="P4" s="244">
        <v>20.197382591798362</v>
      </c>
      <c r="Q4" s="244">
        <v>20.294892806136485</v>
      </c>
      <c r="R4" s="244">
        <v>20.377514245751772</v>
      </c>
      <c r="S4" s="244">
        <v>20.441520067701251</v>
      </c>
      <c r="T4" s="244">
        <v>20.507704925443818</v>
      </c>
      <c r="U4" s="244">
        <v>20.572392681625416</v>
      </c>
      <c r="V4" s="244">
        <v>20.646640038297861</v>
      </c>
      <c r="W4" s="244">
        <v>20.730237626315404</v>
      </c>
      <c r="X4" s="244">
        <v>20.814130194629698</v>
      </c>
      <c r="Y4" s="244">
        <v>20.903208226286008</v>
      </c>
      <c r="Z4" s="244">
        <v>21.001133494538742</v>
      </c>
      <c r="AA4" s="244">
        <v>21.108470939948969</v>
      </c>
      <c r="AB4" s="244">
        <v>21.22166474670901</v>
      </c>
      <c r="AC4" s="244">
        <v>21.373949714341208</v>
      </c>
      <c r="AD4" s="245">
        <v>21.536321128998715</v>
      </c>
    </row>
    <row r="5" spans="1:30">
      <c r="D5" s="87" t="s">
        <v>187</v>
      </c>
      <c r="E5" s="244">
        <v>6.3742509400702128</v>
      </c>
      <c r="F5" s="244">
        <v>6.8567836144184335</v>
      </c>
      <c r="G5" s="244">
        <v>7.3097124169782131</v>
      </c>
      <c r="H5" s="244">
        <v>7.3385801533740382</v>
      </c>
      <c r="I5" s="244">
        <v>7.4584983159517462</v>
      </c>
      <c r="J5" s="244">
        <v>7.5537823784410163</v>
      </c>
      <c r="K5" s="244">
        <v>7.6296174041096894</v>
      </c>
      <c r="L5" s="244">
        <v>7.710334370562391</v>
      </c>
      <c r="M5" s="244">
        <v>7.8115006984126367</v>
      </c>
      <c r="N5" s="244">
        <v>7.9067441989317668</v>
      </c>
      <c r="O5" s="244">
        <v>7.9955354366173594</v>
      </c>
      <c r="P5" s="244">
        <v>8.0869135007538429</v>
      </c>
      <c r="Q5" s="244">
        <v>8.1773266003835481</v>
      </c>
      <c r="R5" s="244">
        <v>8.2515561474501116</v>
      </c>
      <c r="S5" s="244">
        <v>8.3068041220757376</v>
      </c>
      <c r="T5" s="244">
        <v>8.3565563824134159</v>
      </c>
      <c r="U5" s="244">
        <v>8.4011688504184985</v>
      </c>
      <c r="V5" s="244">
        <v>8.4483042455773045</v>
      </c>
      <c r="W5" s="244">
        <v>8.4912749527867373</v>
      </c>
      <c r="X5" s="244">
        <v>8.5305050599086147</v>
      </c>
      <c r="Y5" s="244">
        <v>8.5682674808937414</v>
      </c>
      <c r="Z5" s="244">
        <v>8.6059978347678179</v>
      </c>
      <c r="AA5" s="244">
        <v>8.6485891609792702</v>
      </c>
      <c r="AB5" s="244">
        <v>8.69686199816962</v>
      </c>
      <c r="AC5" s="244">
        <v>8.778773582028105</v>
      </c>
      <c r="AD5" s="245">
        <v>8.8729275633487052</v>
      </c>
    </row>
    <row r="6" spans="1:30">
      <c r="D6" s="87" t="s">
        <v>188</v>
      </c>
      <c r="E6" s="244">
        <v>5.0149545533362163</v>
      </c>
      <c r="F6" s="244">
        <v>5.0544674791140167</v>
      </c>
      <c r="G6" s="244">
        <v>5.098060114029515</v>
      </c>
      <c r="H6" s="244">
        <v>5.121690811282761</v>
      </c>
      <c r="I6" s="244">
        <v>5.1589356970531579</v>
      </c>
      <c r="J6" s="244">
        <v>5.1985824358880643</v>
      </c>
      <c r="K6" s="244">
        <v>5.2407028440918406</v>
      </c>
      <c r="L6" s="244">
        <v>5.2830963459875546</v>
      </c>
      <c r="M6" s="244">
        <v>5.3284218781616755</v>
      </c>
      <c r="N6" s="244">
        <v>5.3742857184452646</v>
      </c>
      <c r="O6" s="244">
        <v>5.4187418310840725</v>
      </c>
      <c r="P6" s="244">
        <v>5.4653459052180802</v>
      </c>
      <c r="Q6" s="244">
        <v>5.512860630314961</v>
      </c>
      <c r="R6" s="244">
        <v>5.5594213934477237</v>
      </c>
      <c r="S6" s="244">
        <v>5.6070200158044221</v>
      </c>
      <c r="T6" s="244">
        <v>5.6557096573760939</v>
      </c>
      <c r="U6" s="244">
        <v>5.7028709026644258</v>
      </c>
      <c r="V6" s="244">
        <v>5.7498573328936935</v>
      </c>
      <c r="W6" s="244">
        <v>5.7975126552926248</v>
      </c>
      <c r="X6" s="244">
        <v>5.8422642959945978</v>
      </c>
      <c r="Y6" s="244">
        <v>5.8860890594881878</v>
      </c>
      <c r="Z6" s="244">
        <v>5.9289631869454036</v>
      </c>
      <c r="AA6" s="244">
        <v>5.9690367507838733</v>
      </c>
      <c r="AB6" s="244">
        <v>6.0066013329588079</v>
      </c>
      <c r="AC6" s="244">
        <v>6.0426987004255963</v>
      </c>
      <c r="AD6" s="245">
        <v>6.0765782488954034</v>
      </c>
    </row>
    <row r="7" spans="1:30">
      <c r="D7" s="87" t="s">
        <v>189</v>
      </c>
      <c r="E7" s="244">
        <v>1.1748872507372887</v>
      </c>
      <c r="F7" s="244">
        <v>1.1865480660790599</v>
      </c>
      <c r="G7" s="244">
        <v>1.1997876382324886</v>
      </c>
      <c r="H7" s="244">
        <v>1.1985466651000454</v>
      </c>
      <c r="I7" s="244">
        <v>1.2002754073920463</v>
      </c>
      <c r="J7" s="244">
        <v>1.2024215499928594</v>
      </c>
      <c r="K7" s="244">
        <v>1.2071672892579921</v>
      </c>
      <c r="L7" s="244">
        <v>1.2119304546384946</v>
      </c>
      <c r="M7" s="244">
        <v>1.224351240798599</v>
      </c>
      <c r="N7" s="244">
        <v>1.2378557855255072</v>
      </c>
      <c r="O7" s="244">
        <v>1.2523300433688258</v>
      </c>
      <c r="P7" s="244">
        <v>1.2702661058796023</v>
      </c>
      <c r="Q7" s="244">
        <v>1.2891830429013327</v>
      </c>
      <c r="R7" s="244">
        <v>1.3088957324723316</v>
      </c>
      <c r="S7" s="244">
        <v>1.3290577856721821</v>
      </c>
      <c r="T7" s="244">
        <v>1.3514269021580387</v>
      </c>
      <c r="U7" s="244">
        <v>1.3736013956813393</v>
      </c>
      <c r="V7" s="244">
        <v>1.3962822085063959</v>
      </c>
      <c r="W7" s="244">
        <v>1.4203314359227597</v>
      </c>
      <c r="X7" s="244">
        <v>1.4442942718441909</v>
      </c>
      <c r="Y7" s="244">
        <v>1.4687244155804116</v>
      </c>
      <c r="Z7" s="244">
        <v>1.493456246649246</v>
      </c>
      <c r="AA7" s="244">
        <v>1.5177976389962229</v>
      </c>
      <c r="AB7" s="244">
        <v>1.5409343315396706</v>
      </c>
      <c r="AC7" s="244">
        <v>1.5634359615726765</v>
      </c>
      <c r="AD7" s="245">
        <v>1.5842339405588239</v>
      </c>
    </row>
    <row r="8" spans="1:30">
      <c r="D8" s="87" t="s">
        <v>190</v>
      </c>
      <c r="E8" s="244">
        <v>4.0634873555786353</v>
      </c>
      <c r="F8" s="244">
        <v>4.1890986792208231</v>
      </c>
      <c r="G8" s="244">
        <v>4.3067584623123514</v>
      </c>
      <c r="H8" s="244">
        <v>4.3829572145671261</v>
      </c>
      <c r="I8" s="244">
        <v>4.3346651463266044</v>
      </c>
      <c r="J8" s="244">
        <v>4.2793528591320751</v>
      </c>
      <c r="K8" s="244">
        <v>4.2109586277636897</v>
      </c>
      <c r="L8" s="244">
        <v>4.1556197067447425</v>
      </c>
      <c r="M8" s="244">
        <v>4.1191777866855688</v>
      </c>
      <c r="N8" s="244">
        <v>4.0829356856837213</v>
      </c>
      <c r="O8" s="244">
        <v>4.0513030562245245</v>
      </c>
      <c r="P8" s="244">
        <v>4.0211031069175833</v>
      </c>
      <c r="Q8" s="244">
        <v>3.9875420769178889</v>
      </c>
      <c r="R8" s="244">
        <v>3.9507929743585177</v>
      </c>
      <c r="S8" s="244">
        <v>3.9090106223394447</v>
      </c>
      <c r="T8" s="244">
        <v>3.8675461313332744</v>
      </c>
      <c r="U8" s="244">
        <v>3.8289346882025788</v>
      </c>
      <c r="V8" s="244">
        <v>3.7934848714530665</v>
      </c>
      <c r="W8" s="244">
        <v>3.7659543911814279</v>
      </c>
      <c r="X8" s="244">
        <v>3.746334285128051</v>
      </c>
      <c r="Y8" s="244">
        <v>3.7337855946818084</v>
      </c>
      <c r="Z8" s="244">
        <v>3.7307005989560937</v>
      </c>
      <c r="AA8" s="244">
        <v>3.7357229006092321</v>
      </c>
      <c r="AB8" s="244">
        <v>3.7451285638736955</v>
      </c>
      <c r="AC8" s="244">
        <v>3.7622812253563156</v>
      </c>
      <c r="AD8" s="245">
        <v>3.7841969967874265</v>
      </c>
    </row>
    <row r="9" spans="1:30">
      <c r="D9" s="87" t="s">
        <v>191</v>
      </c>
      <c r="E9" s="244">
        <v>1.1142147617013458</v>
      </c>
      <c r="F9" s="244">
        <v>1.0731975064338226</v>
      </c>
      <c r="G9" s="244">
        <v>1.0322041269393736</v>
      </c>
      <c r="H9" s="244">
        <v>1.0087085961660276</v>
      </c>
      <c r="I9" s="244">
        <v>0.98295200547350681</v>
      </c>
      <c r="J9" s="244">
        <v>0.957265469817839</v>
      </c>
      <c r="K9" s="244">
        <v>0.93307423548039692</v>
      </c>
      <c r="L9" s="244">
        <v>0.90899857191676903</v>
      </c>
      <c r="M9" s="244">
        <v>0.88583997340558351</v>
      </c>
      <c r="N9" s="244">
        <v>0.86202284377548277</v>
      </c>
      <c r="O9" s="244">
        <v>0.83777291503733997</v>
      </c>
      <c r="P9" s="244">
        <v>0.81351415280925288</v>
      </c>
      <c r="Q9" s="244">
        <v>0.79083139061846408</v>
      </c>
      <c r="R9" s="244">
        <v>0.77027880066741461</v>
      </c>
      <c r="S9" s="244">
        <v>0.75254562283845083</v>
      </c>
      <c r="T9" s="244">
        <v>0.73777953013249797</v>
      </c>
      <c r="U9" s="244">
        <v>0.72450284963332212</v>
      </c>
      <c r="V9" s="244">
        <v>0.71450452934240638</v>
      </c>
      <c r="W9" s="244">
        <v>0.7079387113157215</v>
      </c>
      <c r="X9" s="244">
        <v>0.70083992458399846</v>
      </c>
      <c r="Y9" s="244">
        <v>0.6938941500225847</v>
      </c>
      <c r="Z9" s="244">
        <v>0.68782580812463856</v>
      </c>
      <c r="AA9" s="244">
        <v>0.68234619819281483</v>
      </c>
      <c r="AB9" s="244">
        <v>0.67758516954160508</v>
      </c>
      <c r="AC9" s="244">
        <v>0.67347773683617684</v>
      </c>
      <c r="AD9" s="245">
        <v>0.66979545299120979</v>
      </c>
    </row>
    <row r="10" spans="1:30">
      <c r="D10" s="88" t="s">
        <v>192</v>
      </c>
      <c r="E10" s="247">
        <v>0.62788024778902485</v>
      </c>
      <c r="F10" s="247">
        <v>0.62883340441795865</v>
      </c>
      <c r="G10" s="247">
        <v>0.62449825549572024</v>
      </c>
      <c r="H10" s="247">
        <v>0.62344599584750415</v>
      </c>
      <c r="I10" s="247">
        <v>0.6134529363090816</v>
      </c>
      <c r="J10" s="247">
        <v>0.59991640021697834</v>
      </c>
      <c r="K10" s="247">
        <v>0.58647863763101549</v>
      </c>
      <c r="L10" s="247">
        <v>0.57379951606129542</v>
      </c>
      <c r="M10" s="247">
        <v>0.56208186992567211</v>
      </c>
      <c r="N10" s="247">
        <v>0.55420137055096208</v>
      </c>
      <c r="O10" s="247">
        <v>0.54622309978089567</v>
      </c>
      <c r="P10" s="247">
        <v>0.5402398202200035</v>
      </c>
      <c r="Q10" s="247">
        <v>0.53714906500029058</v>
      </c>
      <c r="R10" s="247">
        <v>0.53656919735567277</v>
      </c>
      <c r="S10" s="247">
        <v>0.53708189897101344</v>
      </c>
      <c r="T10" s="247">
        <v>0.5386863220304986</v>
      </c>
      <c r="U10" s="247">
        <v>0.54131399502525523</v>
      </c>
      <c r="V10" s="247">
        <v>0.54420685052498907</v>
      </c>
      <c r="W10" s="247">
        <v>0.54722547981613179</v>
      </c>
      <c r="X10" s="247">
        <v>0.54989235717023999</v>
      </c>
      <c r="Y10" s="247">
        <v>0.55244752561927191</v>
      </c>
      <c r="Z10" s="247">
        <v>0.55418981909553777</v>
      </c>
      <c r="AA10" s="247">
        <v>0.55497829038755797</v>
      </c>
      <c r="AB10" s="247">
        <v>0.55455335062560884</v>
      </c>
      <c r="AC10" s="247">
        <v>0.55328250812233926</v>
      </c>
      <c r="AD10" s="248">
        <v>0.5485889264171474</v>
      </c>
    </row>
    <row r="11" spans="1:30">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row>
    <row r="12" spans="1:30" ht="26.4">
      <c r="D12" s="146" t="s">
        <v>181</v>
      </c>
      <c r="E12" s="143">
        <f t="shared" ref="E12:AD12" si="0">E4</f>
        <v>18.369675109212729</v>
      </c>
      <c r="F12" s="143">
        <f t="shared" si="0"/>
        <v>18.988928749684117</v>
      </c>
      <c r="G12" s="143">
        <f t="shared" si="0"/>
        <v>19.571021013987668</v>
      </c>
      <c r="H12" s="143">
        <f t="shared" si="0"/>
        <v>19.673929436337502</v>
      </c>
      <c r="I12" s="143">
        <f t="shared" si="0"/>
        <v>19.748779508506146</v>
      </c>
      <c r="J12" s="143">
        <f t="shared" si="0"/>
        <v>19.791321093488833</v>
      </c>
      <c r="K12" s="143">
        <f t="shared" si="0"/>
        <v>19.807999038334628</v>
      </c>
      <c r="L12" s="143">
        <f t="shared" si="0"/>
        <v>19.843778965911245</v>
      </c>
      <c r="M12" s="143">
        <f t="shared" si="0"/>
        <v>19.931373447389731</v>
      </c>
      <c r="N12" s="143">
        <f t="shared" si="0"/>
        <v>20.018045602912704</v>
      </c>
      <c r="O12" s="143">
        <f t="shared" si="0"/>
        <v>20.101906382113018</v>
      </c>
      <c r="P12" s="143">
        <f t="shared" si="0"/>
        <v>20.197382591798362</v>
      </c>
      <c r="Q12" s="143">
        <f t="shared" si="0"/>
        <v>20.294892806136485</v>
      </c>
      <c r="R12" s="143">
        <f t="shared" si="0"/>
        <v>20.377514245751772</v>
      </c>
      <c r="S12" s="143">
        <f t="shared" si="0"/>
        <v>20.441520067701251</v>
      </c>
      <c r="T12" s="143">
        <f t="shared" si="0"/>
        <v>20.507704925443818</v>
      </c>
      <c r="U12" s="143">
        <f t="shared" si="0"/>
        <v>20.572392681625416</v>
      </c>
      <c r="V12" s="143">
        <f t="shared" si="0"/>
        <v>20.646640038297861</v>
      </c>
      <c r="W12" s="143">
        <f t="shared" si="0"/>
        <v>20.730237626315404</v>
      </c>
      <c r="X12" s="143">
        <f t="shared" si="0"/>
        <v>20.814130194629698</v>
      </c>
      <c r="Y12" s="143">
        <f t="shared" si="0"/>
        <v>20.903208226286008</v>
      </c>
      <c r="Z12" s="143">
        <f t="shared" si="0"/>
        <v>21.001133494538742</v>
      </c>
      <c r="AA12" s="143">
        <f t="shared" si="0"/>
        <v>21.108470939948969</v>
      </c>
      <c r="AB12" s="143">
        <f t="shared" si="0"/>
        <v>21.22166474670901</v>
      </c>
      <c r="AC12" s="143">
        <f t="shared" si="0"/>
        <v>21.373949714341208</v>
      </c>
      <c r="AD12" s="143">
        <f t="shared" si="0"/>
        <v>21.536321128998715</v>
      </c>
    </row>
    <row r="13" spans="1:30">
      <c r="D13" s="144" t="s">
        <v>187</v>
      </c>
      <c r="E13" s="143">
        <f t="shared" ref="E13:AD13" si="1">E5</f>
        <v>6.3742509400702128</v>
      </c>
      <c r="F13" s="143">
        <f t="shared" si="1"/>
        <v>6.8567836144184335</v>
      </c>
      <c r="G13" s="143">
        <f t="shared" si="1"/>
        <v>7.3097124169782131</v>
      </c>
      <c r="H13" s="143">
        <f t="shared" si="1"/>
        <v>7.3385801533740382</v>
      </c>
      <c r="I13" s="143">
        <f t="shared" si="1"/>
        <v>7.4584983159517462</v>
      </c>
      <c r="J13" s="143">
        <f t="shared" si="1"/>
        <v>7.5537823784410163</v>
      </c>
      <c r="K13" s="143">
        <f t="shared" si="1"/>
        <v>7.6296174041096894</v>
      </c>
      <c r="L13" s="143">
        <f t="shared" si="1"/>
        <v>7.710334370562391</v>
      </c>
      <c r="M13" s="143">
        <f t="shared" si="1"/>
        <v>7.8115006984126367</v>
      </c>
      <c r="N13" s="143">
        <f t="shared" si="1"/>
        <v>7.9067441989317668</v>
      </c>
      <c r="O13" s="143">
        <f t="shared" si="1"/>
        <v>7.9955354366173594</v>
      </c>
      <c r="P13" s="143">
        <f t="shared" si="1"/>
        <v>8.0869135007538429</v>
      </c>
      <c r="Q13" s="143">
        <f t="shared" si="1"/>
        <v>8.1773266003835481</v>
      </c>
      <c r="R13" s="143">
        <f t="shared" si="1"/>
        <v>8.2515561474501116</v>
      </c>
      <c r="S13" s="143">
        <f t="shared" si="1"/>
        <v>8.3068041220757376</v>
      </c>
      <c r="T13" s="143">
        <f t="shared" si="1"/>
        <v>8.3565563824134159</v>
      </c>
      <c r="U13" s="143">
        <f t="shared" si="1"/>
        <v>8.4011688504184985</v>
      </c>
      <c r="V13" s="143">
        <f t="shared" si="1"/>
        <v>8.4483042455773045</v>
      </c>
      <c r="W13" s="143">
        <f t="shared" si="1"/>
        <v>8.4912749527867373</v>
      </c>
      <c r="X13" s="143">
        <f t="shared" si="1"/>
        <v>8.5305050599086147</v>
      </c>
      <c r="Y13" s="143">
        <f t="shared" si="1"/>
        <v>8.5682674808937414</v>
      </c>
      <c r="Z13" s="143">
        <f t="shared" si="1"/>
        <v>8.6059978347678179</v>
      </c>
      <c r="AA13" s="143">
        <f t="shared" si="1"/>
        <v>8.6485891609792702</v>
      </c>
      <c r="AB13" s="143">
        <f t="shared" si="1"/>
        <v>8.69686199816962</v>
      </c>
      <c r="AC13" s="143">
        <f t="shared" si="1"/>
        <v>8.778773582028105</v>
      </c>
      <c r="AD13" s="143">
        <f t="shared" si="1"/>
        <v>8.8729275633487052</v>
      </c>
    </row>
    <row r="14" spans="1:30">
      <c r="D14" s="144" t="s">
        <v>193</v>
      </c>
      <c r="E14" s="143">
        <f t="shared" ref="E14:AD14" si="2">E6+E7</f>
        <v>6.189841804073505</v>
      </c>
      <c r="F14" s="143">
        <f t="shared" si="2"/>
        <v>6.2410155451930764</v>
      </c>
      <c r="G14" s="143">
        <f t="shared" si="2"/>
        <v>6.2978477522620038</v>
      </c>
      <c r="H14" s="143">
        <f t="shared" si="2"/>
        <v>6.3202374763828066</v>
      </c>
      <c r="I14" s="143">
        <f t="shared" si="2"/>
        <v>6.3592111044452047</v>
      </c>
      <c r="J14" s="143">
        <f t="shared" si="2"/>
        <v>6.4010039858809238</v>
      </c>
      <c r="K14" s="143">
        <f t="shared" si="2"/>
        <v>6.4478701333498325</v>
      </c>
      <c r="L14" s="143">
        <f t="shared" si="2"/>
        <v>6.4950268006260492</v>
      </c>
      <c r="M14" s="143">
        <f t="shared" si="2"/>
        <v>6.5527731189602747</v>
      </c>
      <c r="N14" s="143">
        <f t="shared" si="2"/>
        <v>6.612141503970772</v>
      </c>
      <c r="O14" s="143">
        <f t="shared" si="2"/>
        <v>6.6710718744528981</v>
      </c>
      <c r="P14" s="143">
        <f t="shared" si="2"/>
        <v>6.7356120110976825</v>
      </c>
      <c r="Q14" s="143">
        <f t="shared" si="2"/>
        <v>6.8020436732162937</v>
      </c>
      <c r="R14" s="143">
        <f t="shared" si="2"/>
        <v>6.8683171259200551</v>
      </c>
      <c r="S14" s="143">
        <f t="shared" si="2"/>
        <v>6.9360778014766042</v>
      </c>
      <c r="T14" s="143">
        <f t="shared" si="2"/>
        <v>7.0071365595341328</v>
      </c>
      <c r="U14" s="143">
        <f t="shared" si="2"/>
        <v>7.0764722983457649</v>
      </c>
      <c r="V14" s="143">
        <f t="shared" si="2"/>
        <v>7.146139541400089</v>
      </c>
      <c r="W14" s="143">
        <f t="shared" si="2"/>
        <v>7.2178440912153849</v>
      </c>
      <c r="X14" s="143">
        <f t="shared" si="2"/>
        <v>7.2865585678387887</v>
      </c>
      <c r="Y14" s="143">
        <f t="shared" si="2"/>
        <v>7.3548134750685996</v>
      </c>
      <c r="Z14" s="143">
        <f t="shared" si="2"/>
        <v>7.4224194335946496</v>
      </c>
      <c r="AA14" s="143">
        <f t="shared" si="2"/>
        <v>7.4868343897800962</v>
      </c>
      <c r="AB14" s="143">
        <f t="shared" si="2"/>
        <v>7.5475356644984783</v>
      </c>
      <c r="AC14" s="143">
        <f t="shared" si="2"/>
        <v>7.606134661998273</v>
      </c>
      <c r="AD14" s="143">
        <f t="shared" si="2"/>
        <v>7.6608121894542274</v>
      </c>
    </row>
    <row r="15" spans="1:30">
      <c r="D15" s="144" t="s">
        <v>190</v>
      </c>
      <c r="E15" s="143">
        <f t="shared" ref="E15:AD15" si="3">E8</f>
        <v>4.0634873555786353</v>
      </c>
      <c r="F15" s="143">
        <f t="shared" si="3"/>
        <v>4.1890986792208231</v>
      </c>
      <c r="G15" s="143">
        <f t="shared" si="3"/>
        <v>4.3067584623123514</v>
      </c>
      <c r="H15" s="143">
        <f t="shared" si="3"/>
        <v>4.3829572145671261</v>
      </c>
      <c r="I15" s="143">
        <f t="shared" si="3"/>
        <v>4.3346651463266044</v>
      </c>
      <c r="J15" s="143">
        <f t="shared" si="3"/>
        <v>4.2793528591320751</v>
      </c>
      <c r="K15" s="143">
        <f t="shared" si="3"/>
        <v>4.2109586277636897</v>
      </c>
      <c r="L15" s="143">
        <f t="shared" si="3"/>
        <v>4.1556197067447425</v>
      </c>
      <c r="M15" s="143">
        <f t="shared" si="3"/>
        <v>4.1191777866855688</v>
      </c>
      <c r="N15" s="143">
        <f t="shared" si="3"/>
        <v>4.0829356856837213</v>
      </c>
      <c r="O15" s="143">
        <f t="shared" si="3"/>
        <v>4.0513030562245245</v>
      </c>
      <c r="P15" s="143">
        <f t="shared" si="3"/>
        <v>4.0211031069175833</v>
      </c>
      <c r="Q15" s="143">
        <f t="shared" si="3"/>
        <v>3.9875420769178889</v>
      </c>
      <c r="R15" s="143">
        <f t="shared" si="3"/>
        <v>3.9507929743585177</v>
      </c>
      <c r="S15" s="143">
        <f t="shared" si="3"/>
        <v>3.9090106223394447</v>
      </c>
      <c r="T15" s="143">
        <f t="shared" si="3"/>
        <v>3.8675461313332744</v>
      </c>
      <c r="U15" s="143">
        <f t="shared" si="3"/>
        <v>3.8289346882025788</v>
      </c>
      <c r="V15" s="143">
        <f t="shared" si="3"/>
        <v>3.7934848714530665</v>
      </c>
      <c r="W15" s="143">
        <f t="shared" si="3"/>
        <v>3.7659543911814279</v>
      </c>
      <c r="X15" s="143">
        <f t="shared" si="3"/>
        <v>3.746334285128051</v>
      </c>
      <c r="Y15" s="143">
        <f t="shared" si="3"/>
        <v>3.7337855946818084</v>
      </c>
      <c r="Z15" s="143">
        <f t="shared" si="3"/>
        <v>3.7307005989560937</v>
      </c>
      <c r="AA15" s="143">
        <f t="shared" si="3"/>
        <v>3.7357229006092321</v>
      </c>
      <c r="AB15" s="143">
        <f t="shared" si="3"/>
        <v>3.7451285638736955</v>
      </c>
      <c r="AC15" s="143">
        <f t="shared" si="3"/>
        <v>3.7622812253563156</v>
      </c>
      <c r="AD15" s="143">
        <f t="shared" si="3"/>
        <v>3.7841969967874265</v>
      </c>
    </row>
    <row r="16" spans="1:30">
      <c r="D16" s="144" t="s">
        <v>194</v>
      </c>
      <c r="E16" s="143">
        <f t="shared" ref="E16:AD16" si="4">E9+E10</f>
        <v>1.7420950094903707</v>
      </c>
      <c r="F16" s="143">
        <f t="shared" si="4"/>
        <v>1.7020309108517813</v>
      </c>
      <c r="G16" s="143">
        <f t="shared" si="4"/>
        <v>1.6567023824350939</v>
      </c>
      <c r="H16" s="143">
        <f t="shared" si="4"/>
        <v>1.6321545920135319</v>
      </c>
      <c r="I16" s="143">
        <f t="shared" si="4"/>
        <v>1.5964049417825885</v>
      </c>
      <c r="J16" s="143">
        <f t="shared" si="4"/>
        <v>1.5571818700348175</v>
      </c>
      <c r="K16" s="143">
        <f t="shared" si="4"/>
        <v>1.5195528731114125</v>
      </c>
      <c r="L16" s="143">
        <f t="shared" si="4"/>
        <v>1.4827980879780644</v>
      </c>
      <c r="M16" s="143">
        <f t="shared" si="4"/>
        <v>1.4479218433312555</v>
      </c>
      <c r="N16" s="143">
        <f t="shared" si="4"/>
        <v>1.4162242143264447</v>
      </c>
      <c r="O16" s="143">
        <f t="shared" si="4"/>
        <v>1.3839960148182358</v>
      </c>
      <c r="P16" s="143">
        <f t="shared" si="4"/>
        <v>1.3537539730292565</v>
      </c>
      <c r="Q16" s="143">
        <f t="shared" si="4"/>
        <v>1.3279804556187547</v>
      </c>
      <c r="R16" s="143">
        <f t="shared" si="4"/>
        <v>1.3068479980230874</v>
      </c>
      <c r="S16" s="143">
        <f t="shared" si="4"/>
        <v>1.2896275218094644</v>
      </c>
      <c r="T16" s="143">
        <f t="shared" si="4"/>
        <v>1.2764658521629966</v>
      </c>
      <c r="U16" s="143">
        <f t="shared" si="4"/>
        <v>1.2658168446585774</v>
      </c>
      <c r="V16" s="143">
        <f t="shared" si="4"/>
        <v>1.2587113798673955</v>
      </c>
      <c r="W16" s="143">
        <f t="shared" si="4"/>
        <v>1.2551641911318532</v>
      </c>
      <c r="X16" s="143">
        <f t="shared" si="4"/>
        <v>1.2507322817542383</v>
      </c>
      <c r="Y16" s="143">
        <f t="shared" si="4"/>
        <v>1.2463416756418566</v>
      </c>
      <c r="Z16" s="143">
        <f t="shared" si="4"/>
        <v>1.2420156272201763</v>
      </c>
      <c r="AA16" s="143">
        <f t="shared" si="4"/>
        <v>1.2373244885803727</v>
      </c>
      <c r="AB16" s="143">
        <f t="shared" si="4"/>
        <v>1.2321385201672139</v>
      </c>
      <c r="AC16" s="143">
        <f t="shared" si="4"/>
        <v>1.2267602449585162</v>
      </c>
      <c r="AD16" s="143">
        <f t="shared" si="4"/>
        <v>1.2183843794083571</v>
      </c>
    </row>
    <row r="17" spans="2:30">
      <c r="F17" s="26"/>
      <c r="G17" s="26"/>
      <c r="H17" s="26"/>
      <c r="K17" s="26"/>
      <c r="L17" s="26"/>
    </row>
    <row r="18" spans="2:30">
      <c r="F18" s="26"/>
      <c r="G18" s="26"/>
      <c r="H18" s="26"/>
      <c r="K18" s="26"/>
      <c r="L18" s="26"/>
    </row>
    <row r="19" spans="2:30">
      <c r="G19" s="26"/>
      <c r="H19" s="26"/>
      <c r="K19" s="26"/>
      <c r="L19" s="26"/>
    </row>
    <row r="20" spans="2:30">
      <c r="F20" s="363"/>
      <c r="G20" s="26"/>
      <c r="H20" s="26"/>
      <c r="K20" s="26"/>
      <c r="L20" s="26"/>
    </row>
    <row r="21" spans="2:30">
      <c r="F21" s="363"/>
      <c r="G21" s="26"/>
      <c r="H21" s="26"/>
      <c r="K21" s="26"/>
      <c r="L21" s="26"/>
    </row>
    <row r="22" spans="2:30">
      <c r="F22" s="26"/>
      <c r="G22" s="26"/>
      <c r="H22" s="26"/>
    </row>
    <row r="23" spans="2:30" ht="18.600000000000001" customHeight="1" thickBot="1">
      <c r="B23" s="148" t="s">
        <v>107</v>
      </c>
      <c r="F23" s="26"/>
      <c r="G23" s="26"/>
      <c r="H23" s="26"/>
    </row>
    <row r="24" spans="2:30">
      <c r="F24" s="26"/>
    </row>
    <row r="25" spans="2:30">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row>
    <row r="26" spans="2:30">
      <c r="F26" s="26"/>
    </row>
    <row r="31" spans="2:30">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row>
    <row r="33" spans="5:30">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5:30">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spans="5:30">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5:30">
      <c r="AD36" s="26"/>
    </row>
    <row r="37" spans="5:30">
      <c r="AD37" s="26"/>
    </row>
    <row r="38" spans="5:30">
      <c r="AD38" s="26"/>
    </row>
    <row r="39" spans="5:30">
      <c r="AD39" s="26"/>
    </row>
    <row r="40" spans="5:30">
      <c r="AD40" s="26"/>
    </row>
    <row r="48" spans="5:30">
      <c r="I48" s="25" t="s">
        <v>2</v>
      </c>
    </row>
  </sheetData>
  <hyperlinks>
    <hyperlink ref="A1" location="Turinys!A1" display="↖ atgal į turinį" xr:uid="{B7261278-4673-462D-A359-00E169ECFEE4}"/>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37C6F-52E1-476E-AE45-EF11EDE2D229}">
  <sheetPr>
    <tabColor theme="7" tint="0.39997558519241921"/>
  </sheetPr>
  <dimension ref="A1:E12"/>
  <sheetViews>
    <sheetView showGridLines="0" showRowColHeaders="0" workbookViewId="0"/>
  </sheetViews>
  <sheetFormatPr defaultRowHeight="13.8"/>
  <cols>
    <col min="2" max="2" width="40.59765625" customWidth="1"/>
    <col min="5" max="5" width="12.296875" customWidth="1"/>
  </cols>
  <sheetData>
    <row r="1" spans="1:5">
      <c r="A1" s="66" t="s">
        <v>0</v>
      </c>
    </row>
    <row r="2" spans="1:5" ht="14.4" thickBot="1">
      <c r="A2" s="22"/>
    </row>
    <row r="3" spans="1:5" ht="29.4" customHeight="1">
      <c r="B3" s="473" t="s">
        <v>318</v>
      </c>
      <c r="C3" s="473"/>
      <c r="D3" s="473"/>
      <c r="E3" s="473"/>
    </row>
    <row r="4" spans="1:5">
      <c r="B4" s="142"/>
      <c r="C4" s="141"/>
      <c r="D4" s="141"/>
      <c r="E4" s="141"/>
    </row>
    <row r="5" spans="1:5">
      <c r="B5" s="152"/>
      <c r="C5" s="153" t="s">
        <v>169</v>
      </c>
      <c r="D5" s="153" t="s">
        <v>170</v>
      </c>
      <c r="E5" s="154" t="s">
        <v>171</v>
      </c>
    </row>
    <row r="6" spans="1:5" ht="28.8" customHeight="1">
      <c r="B6" s="151" t="s">
        <v>172</v>
      </c>
      <c r="C6" s="364">
        <f>SUM(C7:C10)</f>
        <v>2.7675999999999998</v>
      </c>
      <c r="D6" s="364">
        <f>SUM(D7:D10)</f>
        <v>3.690356649868006</v>
      </c>
      <c r="E6" s="425">
        <f>D6-C6</f>
        <v>0.92275664986800621</v>
      </c>
    </row>
    <row r="7" spans="1:5">
      <c r="B7" s="149" t="s">
        <v>173</v>
      </c>
      <c r="C7" s="365">
        <v>2.0482000000000005</v>
      </c>
      <c r="D7" s="365">
        <v>2.4986766232784925</v>
      </c>
      <c r="E7" s="426">
        <f>D7-C7</f>
        <v>0.45047662327849203</v>
      </c>
    </row>
    <row r="8" spans="1:5">
      <c r="B8" s="149" t="s">
        <v>91</v>
      </c>
      <c r="C8" s="365">
        <v>0.60959999999999948</v>
      </c>
      <c r="D8" s="365">
        <v>1.0616236955591871</v>
      </c>
      <c r="E8" s="426">
        <f t="shared" ref="E8:E10" si="0">D8-C8</f>
        <v>0.45202369555918764</v>
      </c>
    </row>
    <row r="9" spans="1:5">
      <c r="B9" s="149" t="s">
        <v>92</v>
      </c>
      <c r="C9" s="365">
        <v>0.56120000000000003</v>
      </c>
      <c r="D9" s="365">
        <v>0.40934668982153521</v>
      </c>
      <c r="E9" s="427">
        <f t="shared" si="0"/>
        <v>-0.15185331017846482</v>
      </c>
    </row>
    <row r="10" spans="1:5">
      <c r="B10" s="150" t="s">
        <v>93</v>
      </c>
      <c r="C10" s="428">
        <v>-0.45140000000000002</v>
      </c>
      <c r="D10" s="428">
        <v>-0.27929035879120878</v>
      </c>
      <c r="E10" s="426">
        <f t="shared" si="0"/>
        <v>0.17210964120879124</v>
      </c>
    </row>
    <row r="11" spans="1:5">
      <c r="B11" s="481" t="s">
        <v>174</v>
      </c>
      <c r="C11" s="481"/>
      <c r="D11" s="481"/>
      <c r="E11" s="481"/>
    </row>
    <row r="12" spans="1:5" ht="39" customHeight="1" thickBot="1">
      <c r="B12" s="482" t="s">
        <v>205</v>
      </c>
      <c r="C12" s="482"/>
      <c r="D12" s="482"/>
      <c r="E12" s="482"/>
    </row>
  </sheetData>
  <mergeCells count="3">
    <mergeCell ref="B11:E11"/>
    <mergeCell ref="B12:E12"/>
    <mergeCell ref="B3:E3"/>
  </mergeCells>
  <hyperlinks>
    <hyperlink ref="A1" location="Turinys!A1" display="↖ atgal į turinį" xr:uid="{3DAAB728-EBBE-4CAA-A1FA-173D9F6664C9}"/>
  </hyperlinks>
  <pageMargins left="0.7" right="0.7" top="0.75" bottom="0.75" header="0.3" footer="0.3"/>
  <pageSetup paperSize="9"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47822087d9d9d00a74aceea32818ebd2">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449f4ea70d415ec00cc69ab8ab1651e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Props1.xml><?xml version="1.0" encoding="utf-8"?>
<ds:datastoreItem xmlns:ds="http://schemas.openxmlformats.org/officeDocument/2006/customXml" ds:itemID="{FF3CADD0-988E-4535-BDF5-55F369FCC7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C6A16-2A06-4BEF-A119-CD27EE6F04E2}">
  <ds:schemaRefs>
    <ds:schemaRef ds:uri="http://schemas.microsoft.com/sharepoint/v3/contenttype/forms"/>
  </ds:schemaRefs>
</ds:datastoreItem>
</file>

<file path=customXml/itemProps3.xml><?xml version="1.0" encoding="utf-8"?>
<ds:datastoreItem xmlns:ds="http://schemas.openxmlformats.org/officeDocument/2006/customXml" ds:itemID="{66BC5389-E6AE-4A63-8F7B-8E5A37CA68E1}">
  <ds:schemaRefs>
    <ds:schemaRef ds:uri="http://purl.org/dc/terms/"/>
    <ds:schemaRef ds:uri="http://schemas.microsoft.com/office/2006/metadata/properties"/>
    <ds:schemaRef ds:uri="http://schemas.microsoft.com/office/2006/documentManagement/types"/>
    <ds:schemaRef ds:uri="c102cb31-f5d5-4956-a0cb-1590ba369788"/>
    <ds:schemaRef ds:uri="http://purl.org/dc/elements/1.1/"/>
    <ds:schemaRef ds:uri="http://schemas.microsoft.com/office/infopath/2007/PartnerControls"/>
    <ds:schemaRef ds:uri="http://schemas.openxmlformats.org/package/2006/metadata/core-properties"/>
    <ds:schemaRef ds:uri="cef9cdfa-f4fd-4645-9be5-758c49499792"/>
    <ds:schemaRef ds:uri="http://www.w3.org/XML/1998/namespace"/>
    <ds:schemaRef ds:uri="http://purl.org/dc/dcmitype/"/>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36</vt:i4>
      </vt:variant>
      <vt:variant>
        <vt:lpstr>Įvardytieji diapazonai</vt:lpstr>
      </vt:variant>
      <vt:variant>
        <vt:i4>1</vt:i4>
      </vt:variant>
    </vt:vector>
  </HeadingPairs>
  <TitlesOfParts>
    <vt:vector size="37" baseType="lpstr">
      <vt:lpstr>Turinys</vt:lpstr>
      <vt:lpstr>GRAFINĖ SANTRAUKA</vt:lpstr>
      <vt:lpstr>1 pav.</vt:lpstr>
      <vt:lpstr>2 pav.</vt:lpstr>
      <vt:lpstr>3 pav.</vt:lpstr>
      <vt:lpstr>4 pav.</vt:lpstr>
      <vt:lpstr>1 lentelė</vt:lpstr>
      <vt:lpstr>5 pav.</vt:lpstr>
      <vt:lpstr>2 lentelė</vt:lpstr>
      <vt:lpstr>6 pav.</vt:lpstr>
      <vt:lpstr>7 pav.</vt:lpstr>
      <vt:lpstr>8 pav.</vt:lpstr>
      <vt:lpstr>9 pav.</vt:lpstr>
      <vt:lpstr>10 pav.</vt:lpstr>
      <vt:lpstr>11 pav.</vt:lpstr>
      <vt:lpstr>12 pav.</vt:lpstr>
      <vt:lpstr>13 pav.</vt:lpstr>
      <vt:lpstr>14 pav.</vt:lpstr>
      <vt:lpstr>15 pav.</vt:lpstr>
      <vt:lpstr>16 pav.</vt:lpstr>
      <vt:lpstr>17 pav.</vt:lpstr>
      <vt:lpstr>18 pav.</vt:lpstr>
      <vt:lpstr>19 pav.</vt:lpstr>
      <vt:lpstr>20 pav.</vt:lpstr>
      <vt:lpstr>21 pav.</vt:lpstr>
      <vt:lpstr>22 pav.</vt:lpstr>
      <vt:lpstr>3 lentelė</vt:lpstr>
      <vt:lpstr>2 priedas.</vt:lpstr>
      <vt:lpstr>3 priedas.</vt:lpstr>
      <vt:lpstr>4 priedas.</vt:lpstr>
      <vt:lpstr>5 priedas.</vt:lpstr>
      <vt:lpstr>6 priedas.</vt:lpstr>
      <vt:lpstr>7 priedas.</vt:lpstr>
      <vt:lpstr>8 priedas.</vt:lpstr>
      <vt:lpstr>9 priedas. 1 lentelė. </vt:lpstr>
      <vt:lpstr>9 priedas. 2 lentelė. </vt:lpstr>
      <vt:lpstr>Turinys!_Toc524692727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2025-02-20T09:39:32Z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