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15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6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7.xml" ContentType="application/vnd.openxmlformats-officedocument.drawingml.chart+xml"/>
  <Override PartName="/xl/drawings/drawing32.xml" ContentType="application/vnd.openxmlformats-officedocument.drawing+xml"/>
  <Override PartName="/xl/charts/chart18.xml" ContentType="application/vnd.openxmlformats-officedocument.drawingml.chart+xml"/>
  <Override PartName="/xl/theme/themeOverride5.xml" ContentType="application/vnd.openxmlformats-officedocument.themeOverride+xml"/>
  <Override PartName="/xl/drawings/drawing33.xml" ContentType="application/vnd.openxmlformats-officedocument.drawing+xml"/>
  <Override PartName="/xl/charts/chart19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4.xml" ContentType="application/vnd.openxmlformats-officedocument.drawingml.chartshapes+xml"/>
  <Override PartName="/xl/drawings/drawing35.xml" ContentType="application/vnd.openxmlformats-officedocument.drawing+xml"/>
  <Override PartName="/xl/charts/chart20.xml" ContentType="application/vnd.openxmlformats-officedocument.drawingml.chart+xml"/>
  <Override PartName="/xl/drawings/drawing36.xml" ContentType="application/vnd.openxmlformats-officedocument.drawing+xml"/>
  <Override PartName="/xl/charts/chart21.xml" ContentType="application/vnd.openxmlformats-officedocument.drawingml.chart+xml"/>
  <Override PartName="/xl/drawings/drawing37.xml" ContentType="application/vnd.openxmlformats-officedocument.drawing+xml"/>
  <Override PartName="/xl/charts/chart22.xml" ContentType="application/vnd.openxmlformats-officedocument.drawingml.chart+xml"/>
  <Override PartName="/xl/theme/themeOverride6.xml" ContentType="application/vnd.openxmlformats-officedocument.themeOverride+xml"/>
  <Override PartName="/xl/drawings/drawing38.xml" ContentType="application/vnd.openxmlformats-officedocument.drawing+xml"/>
  <Override PartName="/xl/charts/chart2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4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5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6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7.xml" ContentType="application/vnd.openxmlformats-officedocument.drawingml.chart+xml"/>
  <Override PartName="/xl/drawings/drawing47.xml" ContentType="application/vnd.openxmlformats-officedocument.drawing+xml"/>
  <Override PartName="/xl/charts/chart28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29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30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31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54.xml" ContentType="application/vnd.openxmlformats-officedocument.drawing+xml"/>
  <Override PartName="/xl/charts/chart32.xml" ContentType="application/vnd.openxmlformats-officedocument.drawingml.chart+xml"/>
  <Override PartName="/xl/drawings/drawing55.xml" ContentType="application/vnd.openxmlformats-officedocument.drawing+xml"/>
  <Override PartName="/xl/charts/chart33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6.xml" ContentType="application/vnd.openxmlformats-officedocument.drawing+xml"/>
  <Override PartName="/xl/charts/chart3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57.xml" ContentType="application/vnd.openxmlformats-officedocument.drawing+xml"/>
  <Override PartName="/xl/charts/chart35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6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37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60.xml" ContentType="application/vnd.openxmlformats-officedocument.drawing+xml"/>
  <Override PartName="/xl/charts/chart38.xml" ContentType="application/vnd.openxmlformats-officedocument.drawingml.chart+xml"/>
  <Override PartName="/xl/theme/themeOverride7.xml" ContentType="application/vnd.openxmlformats-officedocument.themeOverride+xml"/>
  <Override PartName="/xl/charts/chart39.xml" ContentType="application/vnd.openxmlformats-officedocument.drawingml.chart+xml"/>
  <Override PartName="/xl/theme/themeOverride8.xml" ContentType="application/vnd.openxmlformats-officedocument.themeOverride+xml"/>
  <Override PartName="/xl/charts/chart40.xml" ContentType="application/vnd.openxmlformats-officedocument.drawingml.chart+xml"/>
  <Override PartName="/xl/theme/themeOverride9.xml" ContentType="application/vnd.openxmlformats-officedocument.themeOverride+xml"/>
  <Override PartName="/xl/charts/chart41.xml" ContentType="application/vnd.openxmlformats-officedocument.drawingml.chart+xml"/>
  <Override PartName="/xl/theme/themeOverride10.xml" ContentType="application/vnd.openxmlformats-officedocument.themeOverride+xml"/>
  <Override PartName="/xl/charts/chart42.xml" ContentType="application/vnd.openxmlformats-officedocument.drawingml.chart+xml"/>
  <Override PartName="/xl/theme/themeOverride1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 tabRatio="879"/>
  </bookViews>
  <sheets>
    <sheet name="Turinys" sheetId="4" r:id="rId1"/>
    <sheet name="1pr" sheetId="63" r:id="rId2"/>
    <sheet name="2pr" sheetId="62" r:id="rId3"/>
    <sheet name="3pr" sheetId="61" r:id="rId4"/>
    <sheet name="4pr" sheetId="60" r:id="rId5"/>
    <sheet name="5pr" sheetId="59" r:id="rId6"/>
    <sheet name="6pr" sheetId="58" r:id="rId7"/>
    <sheet name="1 pav." sheetId="95" r:id="rId8"/>
    <sheet name="1 lentelė" sheetId="96" r:id="rId9"/>
    <sheet name="2 pav." sheetId="93" r:id="rId10"/>
    <sheet name="3 pav." sheetId="94" r:id="rId11"/>
    <sheet name="4 pav." sheetId="92" r:id="rId12"/>
    <sheet name="5 pav." sheetId="99" r:id="rId13"/>
    <sheet name="6 pav." sheetId="84" r:id="rId14"/>
    <sheet name="2 lentelė" sheetId="85" r:id="rId15"/>
    <sheet name="7 pav." sheetId="107" r:id="rId16"/>
    <sheet name="3 lentelė" sheetId="100" r:id="rId17"/>
    <sheet name="8 pav." sheetId="102" r:id="rId18"/>
    <sheet name="9 pav." sheetId="103" r:id="rId19"/>
    <sheet name="A.1 pav." sheetId="115" r:id="rId20"/>
    <sheet name="A.2 pav." sheetId="116" r:id="rId21"/>
    <sheet name="A.3 pav." sheetId="117" r:id="rId22"/>
    <sheet name="A.4 pav." sheetId="118" r:id="rId23"/>
    <sheet name="A.5 pav." sheetId="119" r:id="rId24"/>
    <sheet name="10 pav." sheetId="104" r:id="rId25"/>
    <sheet name="11 pav." sheetId="105" r:id="rId26"/>
    <sheet name="12 pav." sheetId="106" r:id="rId27"/>
    <sheet name="13 pav." sheetId="87" r:id="rId28"/>
    <sheet name="14 pav." sheetId="98" r:id="rId29"/>
    <sheet name="15 pav." sheetId="89" r:id="rId30"/>
    <sheet name="16 pav." sheetId="108" r:id="rId31"/>
    <sheet name="17 pav." sheetId="109" r:id="rId32"/>
    <sheet name="18 pav." sheetId="97" r:id="rId33"/>
    <sheet name="19 pav." sheetId="110" r:id="rId34"/>
    <sheet name="20 pav." sheetId="111" r:id="rId35"/>
    <sheet name="21 pav." sheetId="75" r:id="rId36"/>
    <sheet name="22 pav." sheetId="76" r:id="rId37"/>
    <sheet name="23 pav." sheetId="1" r:id="rId38"/>
    <sheet name="24 pav." sheetId="112" r:id="rId39"/>
    <sheet name="4 lentelė" sheetId="40" r:id="rId40"/>
    <sheet name="2 priedas" sheetId="44" r:id="rId41"/>
  </sheets>
  <externalReferences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_1_pav.________VS_skola" localSheetId="8">[1]Turinys!#REF!</definedName>
    <definedName name="_1_pav.________VS_skola" localSheetId="7">[2]Turinys!#REF!</definedName>
    <definedName name="_1_pav.________VS_skola" localSheetId="24">#REF!</definedName>
    <definedName name="_1_pav.________VS_skola" localSheetId="26">[3]Turinys!#REF!</definedName>
    <definedName name="_1_pav.________VS_skola" localSheetId="27">[3]Turinys!#REF!</definedName>
    <definedName name="_1_pav.________VS_skola" localSheetId="29">[4]Turinys!#REF!</definedName>
    <definedName name="_1_pav.________VS_skola" localSheetId="31">[3]Turinys!#REF!</definedName>
    <definedName name="_1_pav.________VS_skola" localSheetId="32">[5]Turinys!#REF!</definedName>
    <definedName name="_1_pav.________VS_skola" localSheetId="33">#REF!</definedName>
    <definedName name="_1_pav.________VS_skola" localSheetId="9">#REF!</definedName>
    <definedName name="_1_pav.________VS_skola" localSheetId="34">[6]Turinys!#REF!</definedName>
    <definedName name="_1_pav.________VS_skola" localSheetId="35">[7]Turinys!#REF!</definedName>
    <definedName name="_1_pav.________VS_skola" localSheetId="36">#REF!</definedName>
    <definedName name="_1_pav.________VS_skola" localSheetId="38">[8]Turinys!#REF!</definedName>
    <definedName name="_1_pav.________VS_skola" localSheetId="16">[9]Turinys!#REF!</definedName>
    <definedName name="_1_pav.________VS_skola" localSheetId="10">[1]Turinys!#REF!</definedName>
    <definedName name="_1_pav.________VS_skola" localSheetId="39">Turinys!#REF!</definedName>
    <definedName name="_1_pav.________VS_skola" localSheetId="11">[10]Turinys!#REF!</definedName>
    <definedName name="_1_pav.________VS_skola" localSheetId="12">[10]Turinys!#REF!</definedName>
    <definedName name="_1_pav.________VS_skola" localSheetId="13">Turinys!#REF!</definedName>
    <definedName name="_1_pav.________VS_skola" localSheetId="15">[11]Turinys!#REF!</definedName>
    <definedName name="_1_pav.________VS_skola" localSheetId="17">[12]Turinys!#REF!</definedName>
    <definedName name="_1_pav.________VS_skola" localSheetId="18">[13]Turinys!#REF!</definedName>
    <definedName name="_1_pav.________VS_skola" localSheetId="19">#REF!</definedName>
    <definedName name="_1_pav.________VS_skola" localSheetId="20">#REF!</definedName>
    <definedName name="_1_pav.________VS_skola" localSheetId="21">#REF!</definedName>
    <definedName name="_1_pav.________VS_skola" localSheetId="22">#REF!</definedName>
    <definedName name="_1_pav.________VS_skola" localSheetId="23">#REF!</definedName>
    <definedName name="_1_pav.________VS_skola">Turinys!#REF!</definedName>
    <definedName name="_ftn1" localSheetId="19">'A.1 pav.'!#REF!</definedName>
    <definedName name="_ftn1" localSheetId="22">'A.4 pav.'!#REF!</definedName>
    <definedName name="_ftnref1" localSheetId="19">'A.1 pav.'!#REF!</definedName>
    <definedName name="_ftnref1" localSheetId="22">'A.4 pav.'!#REF!</definedName>
    <definedName name="_Ref451962958" localSheetId="37">'23 pav.'!#REF!</definedName>
    <definedName name="_Ref452388530" localSheetId="17">'8 pav.'!#REF!</definedName>
    <definedName name="_Ref452388731" localSheetId="19">'A.1 pav.'!#REF!</definedName>
    <definedName name="_Ref452388731" localSheetId="22">'A.4 pav.'!#REF!</definedName>
    <definedName name="_Toc524692727" localSheetId="0">Turinys!$B$24</definedName>
    <definedName name="A" localSheetId="7">[2]Turinys!#REF!</definedName>
    <definedName name="A" localSheetId="24">#REF!</definedName>
    <definedName name="A" localSheetId="26">Turinys!#REF!</definedName>
    <definedName name="A" localSheetId="31">Turinys!#REF!</definedName>
    <definedName name="A" localSheetId="32">[5]Turinys!#REF!</definedName>
    <definedName name="A" localSheetId="33">#REF!</definedName>
    <definedName name="A" localSheetId="9">[5]Turinys!#REF!</definedName>
    <definedName name="A" localSheetId="34">[6]Turinys!#REF!</definedName>
    <definedName name="A" localSheetId="38">[8]Turinys!#REF!</definedName>
    <definedName name="A" localSheetId="16">[11]Turinys!#REF!</definedName>
    <definedName name="A" localSheetId="12">Turinys!#REF!</definedName>
    <definedName name="A" localSheetId="15">[11]Turinys!#REF!</definedName>
    <definedName name="A" localSheetId="17">[12]Turinys!#REF!</definedName>
    <definedName name="A" localSheetId="18">[13]Turinys!#REF!</definedName>
    <definedName name="A">Turinys!#REF!</definedName>
    <definedName name="Acurrent">#REF!</definedName>
    <definedName name="adjustments_to_BO_according_to_CdG2000">#REF!</definedName>
    <definedName name="CdG_consolidé___volume_4__page_19___Commission">#REF!</definedName>
    <definedName name="comments_on_B21">#REF!</definedName>
    <definedName name="Compte_de_gestion_2000_C.02__Theo_Mestrom_s_file_25062001">#REF!</definedName>
    <definedName name="council">#REF!</definedName>
    <definedName name="court_of_auditors">#REF!</definedName>
    <definedName name="court_of_jusitce">#REF!</definedName>
    <definedName name="european_parliament">#REF!</definedName>
    <definedName name="gnsaexp">'[14]NSA Goods Exports'!$A$4:$S$300</definedName>
    <definedName name="gnsaexpcountries">'[14]NSA Goods Exports'!$A$4:$S$4</definedName>
    <definedName name="gnsaexpquarters">'[14]NSA Goods Exports'!$A$4:$A$500</definedName>
    <definedName name="gnsaimp">'[14]NSA Goods Imports'!$A$4:$S$500</definedName>
    <definedName name="gnsaimpcountries">'[14]NSA Goods Imports'!$A$4:$S$4</definedName>
    <definedName name="gnsaimpquarters">'[14]NSA Goods Imports'!$A$4:$A$500</definedName>
    <definedName name="gsfexp" localSheetId="26">#REF!</definedName>
    <definedName name="gsfexp" localSheetId="31">#REF!</definedName>
    <definedName name="gsfexp" localSheetId="15">#REF!</definedName>
    <definedName name="gsfexp">#REF!</definedName>
    <definedName name="gsfexpcountries" localSheetId="26">#REF!</definedName>
    <definedName name="gsfexpcountries" localSheetId="31">#REF!</definedName>
    <definedName name="gsfexpcountries" localSheetId="15">#REF!</definedName>
    <definedName name="gsfexpcountries">#REF!</definedName>
    <definedName name="gsfexpquarters" localSheetId="26">#REF!</definedName>
    <definedName name="gsfexpquarters" localSheetId="31">#REF!</definedName>
    <definedName name="gsfexpquarters" localSheetId="15">#REF!</definedName>
    <definedName name="gsfexpquarters">#REF!</definedName>
    <definedName name="gsfimp" localSheetId="26">#REF!</definedName>
    <definedName name="gsfimp" localSheetId="31">#REF!</definedName>
    <definedName name="gsfimp" localSheetId="15">#REF!</definedName>
    <definedName name="gsfimp">#REF!</definedName>
    <definedName name="gsfimpcountries" localSheetId="26">#REF!</definedName>
    <definedName name="gsfimpcountries" localSheetId="31">#REF!</definedName>
    <definedName name="gsfimpcountries" localSheetId="15">#REF!</definedName>
    <definedName name="gsfimpcountries">#REF!</definedName>
    <definedName name="gsfimpquarters" localSheetId="26">#REF!</definedName>
    <definedName name="gsfimpquarters" localSheetId="31">#REF!</definedName>
    <definedName name="gsfimpquarters" localSheetId="15">#REF!</definedName>
    <definedName name="gsfimpquarters">#REF!</definedName>
    <definedName name="heading_A">#REF!</definedName>
    <definedName name="headings_current_partB">#REF!</definedName>
    <definedName name="yearly">[15]data_sheet!$D$10:$DV$177</definedName>
    <definedName name="international_fund_for_Ireland">#REF!</definedName>
    <definedName name="JR_PAGE_ANCHOR_0_1" localSheetId="26">'14 pav.'!#REF!</definedName>
    <definedName name="JR_PAGE_ANCHOR_0_1" localSheetId="31">'14 pav.'!#REF!</definedName>
    <definedName name="JR_PAGE_ANCHOR_0_1" localSheetId="12">'14 pav.'!#REF!</definedName>
    <definedName name="JR_PAGE_ANCHOR_0_1">'14 pav.'!#REF!</definedName>
    <definedName name="LANGUAGES">#REF!</definedName>
    <definedName name="naujas">[16]Turinys!#REF!</definedName>
    <definedName name="nomenclature_FRENCH">#REF!</definedName>
    <definedName name="qlookup" localSheetId="26">#REF!</definedName>
    <definedName name="qlookup" localSheetId="31">#REF!</definedName>
    <definedName name="qlookup" localSheetId="15">#REF!</definedName>
    <definedName name="qlookup">#REF!</definedName>
    <definedName name="ref_B1">#REF!</definedName>
    <definedName name="ref_Cohesion_Fund">#REF!</definedName>
    <definedName name="ref_Council">#REF!</definedName>
    <definedName name="ref_Court_Justice">#REF!</definedName>
    <definedName name="ref_DG_ADMIN_BXL">#REF!</definedName>
    <definedName name="ref_DG_ADMIN_LUX">#REF!</definedName>
    <definedName name="ref_DG_AGRI">#REF!</definedName>
    <definedName name="ref_DG_EAC">#REF!</definedName>
    <definedName name="ref_DG_ECFIN">#REF!</definedName>
    <definedName name="ref_DG_ENTR">#REF!</definedName>
    <definedName name="ref_DG_ENTR_Cenelex_berthon">#REF!</definedName>
    <definedName name="ref_DG_FISH">#REF!</definedName>
    <definedName name="ref_DG_INFSO">#REF!</definedName>
    <definedName name="ref_DG_Relex">#REF!</definedName>
    <definedName name="ref_DG_RTD">#REF!</definedName>
    <definedName name="ref_DG_TREN">#REF!</definedName>
    <definedName name="ref_dubus">#REF!</definedName>
    <definedName name="ref_Eur_Parlament">#REF!</definedName>
    <definedName name="ref_JRC_ISPRA">#REF!</definedName>
    <definedName name="ref_OPOCE">#REF!</definedName>
    <definedName name="ref_structural_funds">#REF!</definedName>
    <definedName name="ref_TOTAL_RTD">#REF!</definedName>
    <definedName name="snsaexp">'[14]NSA Services Exports'!$A$4:$S$500</definedName>
    <definedName name="snsaexpcountries">'[14]NSA Services Exports'!$A$4:$S$4</definedName>
    <definedName name="snsaexpquarters">'[14]NSA Services Exports'!$A$4:$A$500</definedName>
    <definedName name="snsaimp">'[14]NSA Services Imports'!$A$4:$S$500</definedName>
    <definedName name="snsaimpcountries">'[14]NSA Services Imports'!$A$4:$S$4</definedName>
    <definedName name="snsaimpquarters">'[14]NSA Services Imports'!$A$4:$A$500</definedName>
    <definedName name="ssfexp" localSheetId="26">#REF!</definedName>
    <definedName name="ssfexp" localSheetId="31">#REF!</definedName>
    <definedName name="ssfexp" localSheetId="15">#REF!</definedName>
    <definedName name="ssfexp">#REF!</definedName>
    <definedName name="ssfexpcountries" localSheetId="26">#REF!</definedName>
    <definedName name="ssfexpcountries" localSheetId="31">#REF!</definedName>
    <definedName name="ssfexpcountries" localSheetId="15">#REF!</definedName>
    <definedName name="ssfexpcountries">#REF!</definedName>
    <definedName name="ssfexpquarters" localSheetId="26">#REF!</definedName>
    <definedName name="ssfexpquarters" localSheetId="31">#REF!</definedName>
    <definedName name="ssfexpquarters" localSheetId="15">#REF!</definedName>
    <definedName name="ssfexpquarters">#REF!</definedName>
    <definedName name="ssfimp" localSheetId="26">#REF!</definedName>
    <definedName name="ssfimp" localSheetId="31">#REF!</definedName>
    <definedName name="ssfimp" localSheetId="15">#REF!</definedName>
    <definedName name="ssfimp">#REF!</definedName>
    <definedName name="ssfimpcountries" localSheetId="26">#REF!</definedName>
    <definedName name="ssfimpcountries" localSheetId="31">#REF!</definedName>
    <definedName name="ssfimpcountries" localSheetId="15">#REF!</definedName>
    <definedName name="ssfimpcountries">#REF!</definedName>
    <definedName name="ssfimpquarters" localSheetId="26">#REF!</definedName>
    <definedName name="ssfimpquarters" localSheetId="31">#REF!</definedName>
    <definedName name="ssfimpquarters" localSheetId="15">#REF!</definedName>
    <definedName name="ssfimpquarters">#REF!</definedName>
    <definedName name="xx" localSheetId="7">[2]Turinys!#REF!</definedName>
    <definedName name="xx" localSheetId="24">#REF!</definedName>
    <definedName name="xx" localSheetId="26">Turinys!#REF!</definedName>
    <definedName name="xx" localSheetId="31">Turinys!#REF!</definedName>
    <definedName name="xx" localSheetId="32">[5]Turinys!#REF!</definedName>
    <definedName name="xx" localSheetId="33">#REF!</definedName>
    <definedName name="xx" localSheetId="9">[5]Turinys!#REF!</definedName>
    <definedName name="xx" localSheetId="34">[6]Turinys!#REF!</definedName>
    <definedName name="xx" localSheetId="38">[8]Turinys!#REF!</definedName>
    <definedName name="xx" localSheetId="16">[11]Turinys!#REF!</definedName>
    <definedName name="xx" localSheetId="12">Turinys!#REF!</definedName>
    <definedName name="xx" localSheetId="13">Turinys!#REF!</definedName>
    <definedName name="xx" localSheetId="15">[11]Turinys!#REF!</definedName>
    <definedName name="xx" localSheetId="17">[12]Turinys!#REF!</definedName>
    <definedName name="xx" localSheetId="18">[13]Turinys!#REF!</definedName>
    <definedName name="xx">Turinys!#REF!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0" i="4" l="1"/>
  <c r="B39" i="4"/>
  <c r="B38" i="4"/>
  <c r="B37" i="4"/>
  <c r="B36" i="4"/>
  <c r="B55" i="4" l="1"/>
  <c r="B51" i="4"/>
  <c r="B50" i="4"/>
  <c r="B49" i="4"/>
  <c r="B48" i="4"/>
  <c r="B47" i="4" l="1"/>
  <c r="B45" i="4"/>
  <c r="B43" i="4"/>
  <c r="B42" i="4"/>
  <c r="B41" i="4"/>
  <c r="B35" i="4"/>
  <c r="B34" i="4"/>
  <c r="B30" i="4" l="1"/>
  <c r="B29" i="4"/>
  <c r="B26" i="4"/>
  <c r="B22" i="4" l="1"/>
  <c r="B21" i="4"/>
  <c r="B20" i="4"/>
  <c r="B19" i="4"/>
  <c r="B18" i="4"/>
  <c r="L6" i="76" l="1"/>
  <c r="B56" i="4" l="1"/>
  <c r="B28" i="4"/>
  <c r="B54" i="4"/>
  <c r="B53" i="4"/>
  <c r="B52" i="4"/>
  <c r="B46" i="4"/>
  <c r="B44" i="4"/>
  <c r="B27" i="4"/>
  <c r="B14" i="4"/>
  <c r="B13" i="4"/>
  <c r="B12" i="4"/>
  <c r="B11" i="4"/>
  <c r="B10" i="4"/>
  <c r="B9" i="4"/>
  <c r="D51" i="44" l="1"/>
  <c r="D52" i="44"/>
  <c r="D53" i="44"/>
</calcChain>
</file>

<file path=xl/sharedStrings.xml><?xml version="1.0" encoding="utf-8"?>
<sst xmlns="http://schemas.openxmlformats.org/spreadsheetml/2006/main" count="673" uniqueCount="300">
  <si>
    <t>↖ atgal į turinį</t>
  </si>
  <si>
    <t>Vidutinis mėnesinis bruto darbo užmokestis</t>
  </si>
  <si>
    <t>2019P</t>
  </si>
  <si>
    <t>EBPO</t>
  </si>
  <si>
    <t xml:space="preserve">Rodikliai, pokytis per metus, proc. </t>
  </si>
  <si>
    <t>Metai</t>
  </si>
  <si>
    <t>Finansų ministerija</t>
  </si>
  <si>
    <t>Europos Komisija</t>
  </si>
  <si>
    <t>Paskelbimo data</t>
  </si>
  <si>
    <t>BVP palyginamosiomis kainomis</t>
  </si>
  <si>
    <t>Prekių ir paslaugų eksportas</t>
  </si>
  <si>
    <t>Prekių ir paslaugų importas</t>
  </si>
  <si>
    <t xml:space="preserve">BVP defliatorius </t>
  </si>
  <si>
    <t>Užimtųjų skaičius</t>
  </si>
  <si>
    <t>AB „Swedbank“</t>
  </si>
  <si>
    <t>Europos Centrinis Bankas</t>
  </si>
  <si>
    <t xml:space="preserve">Ateities sandoriai </t>
  </si>
  <si>
    <t>Lietuvos bankas</t>
  </si>
  <si>
    <t>Naftos kainos („Brent“, USD už barelį).</t>
  </si>
  <si>
    <t>Privataus vartojimo išlaidos</t>
  </si>
  <si>
    <t>BPKF</t>
  </si>
  <si>
    <t>2020P</t>
  </si>
  <si>
    <t>Rodiklis</t>
  </si>
  <si>
    <t>Šaltinis – fiskalinės institucijos skaičiavimai</t>
  </si>
  <si>
    <t>–0,1</t>
  </si>
  <si>
    <t>MAKROEKONOMINĖ APLINKA, RIZIKOS VEIKSNIAI IR PRIELAIDOS</t>
  </si>
  <si>
    <t>Šaltiniai – Europos Komisijos ir Europos Centrinio Banko projekcijos, ateities sandoriai: http://www.barchart.com</t>
  </si>
  <si>
    <t>Ataskaitos "DĖL EKONOMINĖS RAIDOS SCENARIJAUS TVIRTINIMO" lentelės ir paveikslai</t>
  </si>
  <si>
    <t>PAGRINDINIAI RODIKLIAI</t>
  </si>
  <si>
    <r>
      <t xml:space="preserve">               </t>
    </r>
    <r>
      <rPr>
        <sz val="11"/>
        <rFont val="Arial"/>
        <family val="2"/>
        <charset val="186"/>
        <scheme val="major"/>
      </rPr>
      <t xml:space="preserve">USD/EUR keitimo kursas; </t>
    </r>
  </si>
  <si>
    <t>Pastaba: Finansų ministerija, rengdama ERS, vadovaujasi EK, ECB ir TVF išorės aplinkos veiksnių techninėmis prielaidomis, Lietuvos bankas – ECB prielaidomis.</t>
  </si>
  <si>
    <t>Prielaidų nustatymo data</t>
  </si>
  <si>
    <t>Šaltinis – Eurostatas, fiskalinės institucijos skaičiavimai</t>
  </si>
  <si>
    <t>Švedija</t>
  </si>
  <si>
    <t>Vokietija</t>
  </si>
  <si>
    <t>Euro zona</t>
  </si>
  <si>
    <t>Lenkija</t>
  </si>
  <si>
    <t>Latvija</t>
  </si>
  <si>
    <t>Estija</t>
  </si>
  <si>
    <t>Lietuva</t>
  </si>
  <si>
    <t>Šalis</t>
  </si>
  <si>
    <t>Grynasis eksportas</t>
  </si>
  <si>
    <t>Šaltinis – Eurostatas</t>
  </si>
  <si>
    <t>I</t>
  </si>
  <si>
    <t>II</t>
  </si>
  <si>
    <t>III</t>
  </si>
  <si>
    <t>IV</t>
  </si>
  <si>
    <t>2012</t>
  </si>
  <si>
    <t>2013</t>
  </si>
  <si>
    <t>2014</t>
  </si>
  <si>
    <t>2015</t>
  </si>
  <si>
    <t>2016</t>
  </si>
  <si>
    <t>2017</t>
  </si>
  <si>
    <t>Šaltinis – Lietuvos statistikos departamentas, fiskalinės institucijos skaičiavimai</t>
  </si>
  <si>
    <t>Kaitos veiksniai</t>
  </si>
  <si>
    <t>Būstas</t>
  </si>
  <si>
    <t>Kiti pastatai ir statiniai</t>
  </si>
  <si>
    <t>Transporto įranga</t>
  </si>
  <si>
    <t>IRT įranga</t>
  </si>
  <si>
    <t>Kitos mašinos ir įrenginiai, ginklai</t>
  </si>
  <si>
    <t>Intelektinės nuosavybės produktai</t>
  </si>
  <si>
    <t>Šaltinis – Estijos, Latvijos ir Lietuvos statistikos institucijos</t>
  </si>
  <si>
    <t>BGVN</t>
  </si>
  <si>
    <t xml:space="preserve">Darbas </t>
  </si>
  <si>
    <t xml:space="preserve">Kapitalas </t>
  </si>
  <si>
    <t>Potencialus BVP</t>
  </si>
  <si>
    <t>2007–
2008</t>
  </si>
  <si>
    <t>2021P</t>
  </si>
  <si>
    <t>-</t>
  </si>
  <si>
    <t xml:space="preserve">Bendrojo pagrindinio kapitalo formavimas </t>
  </si>
  <si>
    <t xml:space="preserve">Vidutinė metinė infliacija, apskaičiuota pagal SVKI </t>
  </si>
  <si>
    <t>Nedarbo lygis, proc.</t>
  </si>
  <si>
    <r>
      <t>Vidutinis mėnesinis bruto darbo užmokestis</t>
    </r>
    <r>
      <rPr>
        <sz val="11"/>
        <color rgb="FFFF0000"/>
        <rFont val="Arial"/>
        <family val="2"/>
        <charset val="186"/>
        <scheme val="major"/>
      </rPr>
      <t xml:space="preserve"> </t>
    </r>
  </si>
  <si>
    <t>NAUDINGI ● VERTINAMI ● ATPAŽĮSTAMI</t>
  </si>
  <si>
    <t>ERS</t>
  </si>
  <si>
    <t>80 proc.</t>
  </si>
  <si>
    <t>60 proc.</t>
  </si>
  <si>
    <t>40 proc.</t>
  </si>
  <si>
    <t>40 proc. tvirtinimo atkarpa</t>
  </si>
  <si>
    <t>60 proc. tvirtinimo atkarpa</t>
  </si>
  <si>
    <t>80 proc. tvirtinimo atkarpa</t>
  </si>
  <si>
    <t>Ekonominės raidos scenarijus</t>
  </si>
  <si>
    <t>Lietuva (2005 m.)</t>
  </si>
  <si>
    <t>Elektra, dujos ir kitas kuras</t>
  </si>
  <si>
    <t>Tabakas</t>
  </si>
  <si>
    <t>Transporto paslaugos</t>
  </si>
  <si>
    <t>Restoranai ir viešbučiai</t>
  </si>
  <si>
    <t>Poilsis ir kultūra</t>
  </si>
  <si>
    <t>Maistas</t>
  </si>
  <si>
    <t>Alkoholis</t>
  </si>
  <si>
    <t>Apranga</t>
  </si>
  <si>
    <t>Avalynė</t>
  </si>
  <si>
    <t xml:space="preserve">Realusis BVP </t>
  </si>
  <si>
    <t>2018</t>
  </si>
  <si>
    <t>Šaltinis – Lietuvos statistikos departamentas</t>
  </si>
  <si>
    <t>Namų ūkių vartojimo išlaidos</t>
  </si>
  <si>
    <t>Auginami biologiniai ištekliai</t>
  </si>
  <si>
    <t>SVKI</t>
  </si>
  <si>
    <t>Alkoholiniai gėrimai, tabakas</t>
  </si>
  <si>
    <t>Būstas, vanduo, elektra, dujos ir kitas kuras</t>
  </si>
  <si>
    <t>Transportas</t>
  </si>
  <si>
    <t>Poilsis ir kultūra. Restoranai ir viešbučiai</t>
  </si>
  <si>
    <t>Likusios komponentės</t>
  </si>
  <si>
    <t>Maistas ir nealkoholiniai gėrimai</t>
  </si>
  <si>
    <t>2022P</t>
  </si>
  <si>
    <t>2019P–2022P</t>
  </si>
  <si>
    <t>Pasaulio BVP augimas, proc.</t>
  </si>
  <si>
    <t>Europos Sąjungos BVP augimas, proc.</t>
  </si>
  <si>
    <t>Jungtinės Amerikos Valstijos</t>
  </si>
  <si>
    <t>Šaltinis – Ekonominio bendradarbiavimo ir plėtros organizacija</t>
  </si>
  <si>
    <t>2019 m. kovas</t>
  </si>
  <si>
    <t xml:space="preserve">Pagrindinių Lietuvos eksporto rinkų augimas, proc. </t>
  </si>
  <si>
    <t>Šaltinis – Finansų ministerija</t>
  </si>
  <si>
    <t>– neigiama peržiūra ≥ 0,5,       –   neigiama peržiūra &gt; 0,2 ir ≤ 0,4,       – neigiama peržiūra ≤ 0,2.</t>
  </si>
  <si>
    <t>AB  „SEB“</t>
  </si>
  <si>
    <t>** neįtraukiant individualių įmonių</t>
  </si>
  <si>
    <t>2,4*</t>
  </si>
  <si>
    <t>2,2*</t>
  </si>
  <si>
    <t>2,1*</t>
  </si>
  <si>
    <t>Realiosios namų ūkių vartojimo išlaidos</t>
  </si>
  <si>
    <t>Realusis BVP</t>
  </si>
  <si>
    <t>2019–2021 M. EKONOMINĖS RAIDOS SCENARIJAUS VERTINIMAS IR TVIRTINIMAS</t>
  </si>
  <si>
    <r>
      <t xml:space="preserve">Išorės paklausa lemia </t>
    </r>
    <r>
      <rPr>
        <b/>
        <sz val="11"/>
        <color theme="1"/>
        <rFont val="Arial"/>
        <family val="2"/>
        <charset val="186"/>
        <scheme val="minor"/>
      </rPr>
      <t>BVP</t>
    </r>
    <r>
      <rPr>
        <sz val="11"/>
        <color theme="1"/>
        <rFont val="Arial"/>
        <family val="2"/>
        <scheme val="minor"/>
      </rPr>
      <t xml:space="preserve"> augimo lėtėjimą.</t>
    </r>
  </si>
  <si>
    <r>
      <t xml:space="preserve">Disponuojamoms pajamoms augant sparčiau nei </t>
    </r>
    <r>
      <rPr>
        <b/>
        <sz val="11"/>
        <color theme="1"/>
        <rFont val="Arial"/>
        <family val="2"/>
        <charset val="186"/>
        <scheme val="minor"/>
      </rPr>
      <t>infliacijai...</t>
    </r>
  </si>
  <si>
    <r>
      <t xml:space="preserve">...teigiamai veikiamas </t>
    </r>
    <r>
      <rPr>
        <b/>
        <sz val="11"/>
        <color theme="1"/>
        <rFont val="Arial"/>
        <family val="2"/>
        <charset val="186"/>
        <scheme val="minor"/>
      </rPr>
      <t>vartojimas.</t>
    </r>
  </si>
  <si>
    <r>
      <rPr>
        <b/>
        <sz val="11"/>
        <color theme="1"/>
        <rFont val="Arial"/>
        <family val="2"/>
        <charset val="186"/>
        <scheme val="minor"/>
      </rPr>
      <t>Užimtumas</t>
    </r>
    <r>
      <rPr>
        <sz val="11"/>
        <color theme="1"/>
        <rFont val="Arial"/>
        <family val="2"/>
        <scheme val="minor"/>
      </rPr>
      <t xml:space="preserve"> mažėja, nes darbo jėgą papildančių asmenų skaičius mažesnis nei ją paliekančių.</t>
    </r>
  </si>
  <si>
    <t>* Mažmeninė prekyba, išskyrus variklinių transporto priemonių ir motociklų prekybą, automobilių degalų prekybą.</t>
  </si>
  <si>
    <t>Projekcijų vidurkis</t>
  </si>
  <si>
    <t>Visų projekcijų sklaida</t>
  </si>
  <si>
    <t>Projekcijų sklaida be min. ir maks. proj. reikšmių</t>
  </si>
  <si>
    <t>Finansų ministerijos projekcijos</t>
  </si>
  <si>
    <r>
      <t>1 pav.</t>
    </r>
    <r>
      <rPr>
        <b/>
        <sz val="11"/>
        <color rgb="FF000000"/>
        <rFont val="Arial"/>
        <family val="2"/>
        <charset val="186"/>
        <scheme val="major"/>
      </rPr>
      <t xml:space="preserve">      </t>
    </r>
    <r>
      <rPr>
        <sz val="11"/>
        <color rgb="FF000000"/>
        <rFont val="Arial"/>
        <family val="2"/>
        <charset val="186"/>
        <scheme val="major"/>
      </rPr>
      <t>Rodiklių tvirtinimo atkarpos</t>
    </r>
  </si>
  <si>
    <t>Mažmeninė prekyba</t>
  </si>
  <si>
    <t>2 priedas    Tvirtinamų rodiklių atkarpos</t>
  </si>
  <si>
    <t>2019 I pusm.</t>
  </si>
  <si>
    <t xml:space="preserve">* Be individualiųjų įmonių. Nuo 2019 m. sausio 1 d. Lietuvoje pakeisti darbdavio ir darbuotojo mokamų valstybinio socialinio draudimo įmokų tarifai. Perkėlus 28,9 proc. dydžio socialinio draudimo tarifą darbuotojui bruto darbo užmokestis indeksuotas 1,289 karto. </t>
  </si>
  <si>
    <t>Ketvirtis</t>
  </si>
  <si>
    <r>
      <t xml:space="preserve">4 pav.    </t>
    </r>
    <r>
      <rPr>
        <sz val="11"/>
        <color theme="1"/>
        <rFont val="Arial"/>
        <family val="2"/>
        <charset val="186"/>
        <scheme val="major"/>
      </rPr>
      <t>Vienetinės darbo sąnaudos</t>
    </r>
  </si>
  <si>
    <t>Mėnuo</t>
  </si>
  <si>
    <r>
      <t xml:space="preserve">2 pav.    </t>
    </r>
    <r>
      <rPr>
        <sz val="11"/>
        <color theme="1"/>
        <rFont val="Arial"/>
        <family val="2"/>
        <charset val="186"/>
        <scheme val="major"/>
      </rPr>
      <t>SVKI metinis pokytis</t>
    </r>
  </si>
  <si>
    <r>
      <t xml:space="preserve">3 pav.    </t>
    </r>
    <r>
      <rPr>
        <sz val="11"/>
        <color theme="1"/>
        <rFont val="Arial"/>
        <family val="2"/>
        <charset val="186"/>
        <scheme val="major"/>
      </rPr>
      <t>Užimtųjų skaičiaus metinis pokytis</t>
    </r>
  </si>
  <si>
    <t>Galutinio vartojimo išlaidos</t>
  </si>
  <si>
    <t>Likusios komponentės*</t>
  </si>
  <si>
    <t>* atsargų pokyčiai, vertybių įsigijimas atėmus pardavimus / perleidimus</t>
  </si>
  <si>
    <t>LT</t>
  </si>
  <si>
    <t>LV</t>
  </si>
  <si>
    <t>EE</t>
  </si>
  <si>
    <t>EZ</t>
  </si>
  <si>
    <t>2019 I. pusm.</t>
  </si>
  <si>
    <r>
      <t xml:space="preserve">1 lentelė. </t>
    </r>
    <r>
      <rPr>
        <sz val="11"/>
        <rFont val="Arial"/>
        <family val="2"/>
        <charset val="186"/>
        <scheme val="major"/>
      </rPr>
      <t xml:space="preserve">Bendrosios pridėtinės  vertės 2019 m. I pusm. kaitos veiksniai, proc. p. </t>
    </r>
  </si>
  <si>
    <t>EVRK 2 red.</t>
  </si>
  <si>
    <t>A</t>
  </si>
  <si>
    <t>B+C+D+E</t>
  </si>
  <si>
    <t>C</t>
  </si>
  <si>
    <t>F</t>
  </si>
  <si>
    <t>G+H+I</t>
  </si>
  <si>
    <t>J</t>
  </si>
  <si>
    <t>K</t>
  </si>
  <si>
    <t>L</t>
  </si>
  <si>
    <t>M+N</t>
  </si>
  <si>
    <t>O+P+Q</t>
  </si>
  <si>
    <t>R+S+T</t>
  </si>
  <si>
    <t>Žemės ūkis, miškininkystė ir žuvininkystė</t>
  </si>
  <si>
    <t>Pramonė</t>
  </si>
  <si>
    <t>Apdirbamoji gamyba</t>
  </si>
  <si>
    <t>Statyba</t>
  </si>
  <si>
    <t>Didmeninė ir mažmeninė prekyba; transportas; apgyvendinimo ir maitinimo paslaugų veikla</t>
  </si>
  <si>
    <t>Informacija ir ryšiai</t>
  </si>
  <si>
    <t>Finansinė ir draudimo veikla</t>
  </si>
  <si>
    <t>Nekilnojamojo turto operacijos</t>
  </si>
  <si>
    <t>Profesinė, mokslinė ir techninė veikla; administracinė ir aptarnavimo veikla</t>
  </si>
  <si>
    <t>Viešasis valdymas ir gynyba; švietimas; žmonių sveikatos priežiūra ir socialinis darbas</t>
  </si>
  <si>
    <t>Meninė, pramoginė ir poilsio organizavimo veikla, namų ūkio reikmenų remontas ir kitos paslaugos</t>
  </si>
  <si>
    <t>Prancūzija</t>
  </si>
  <si>
    <t>Italija</t>
  </si>
  <si>
    <t>Ispanija</t>
  </si>
  <si>
    <t>JAV</t>
  </si>
  <si>
    <t>Kitos</t>
  </si>
  <si>
    <t>JK</t>
  </si>
  <si>
    <t>2018 m. I pusm.</t>
  </si>
  <si>
    <t>2019 m. I pusm.</t>
  </si>
  <si>
    <t>2019 m. rugsėjis</t>
  </si>
  <si>
    <t>A+...+T</t>
  </si>
  <si>
    <t xml:space="preserve"> </t>
  </si>
  <si>
    <t>Galutinio vartojimo išlaidos*</t>
  </si>
  <si>
    <t>Likusios komponentės**</t>
  </si>
  <si>
    <t>* išskyrus NPI, ** NPI, atsargų pokyčiai, vertybių įsigijimas atėmus pardavimus / perleidimus</t>
  </si>
  <si>
    <t>Šaltinis – Lietuvos statistikos departamentas, Finansų ministerija, fiskalinės institucijos skaičiavimai</t>
  </si>
  <si>
    <t>Bendroji pridėtinė vertė (BPV), proc.</t>
  </si>
  <si>
    <r>
      <t xml:space="preserve">5 pav.    </t>
    </r>
    <r>
      <rPr>
        <sz val="11"/>
        <color theme="1"/>
        <rFont val="Arial"/>
        <family val="2"/>
        <charset val="186"/>
        <scheme val="major"/>
      </rPr>
      <t>Realiojo BVP augimas</t>
    </r>
  </si>
  <si>
    <r>
      <t>6 pav.    </t>
    </r>
    <r>
      <rPr>
        <sz val="11"/>
        <color theme="1"/>
        <rFont val="Arial"/>
        <family val="2"/>
        <charset val="186"/>
        <scheme val="major"/>
      </rPr>
      <t>Lietuviškos kilmės prekių eksporto pasiskirstymas pagal pagrindines prekybos partneres</t>
    </r>
  </si>
  <si>
    <r>
      <t xml:space="preserve">2 lentelė. </t>
    </r>
    <r>
      <rPr>
        <sz val="11"/>
        <rFont val="Arial"/>
        <family val="2"/>
        <charset val="186"/>
        <scheme val="major"/>
      </rPr>
      <t>Pagrindinių prielaidų peržiūra</t>
    </r>
  </si>
  <si>
    <r>
      <t xml:space="preserve">3 lentelė. </t>
    </r>
    <r>
      <rPr>
        <sz val="11"/>
        <rFont val="Arial"/>
        <family val="2"/>
        <charset val="186"/>
        <scheme val="major"/>
      </rPr>
      <t>Techninės prielaidos ir rinkos lūkesčiai pagal ateities sandorius</t>
    </r>
  </si>
  <si>
    <r>
      <rPr>
        <b/>
        <sz val="11"/>
        <rFont val="Arial"/>
        <family val="2"/>
        <charset val="186"/>
        <scheme val="major"/>
      </rPr>
      <t>8 pav.    </t>
    </r>
    <r>
      <rPr>
        <sz val="11"/>
        <rFont val="Arial"/>
        <family val="2"/>
        <charset val="186"/>
        <scheme val="major"/>
      </rPr>
      <t>Realusis BVP ir jo kaitos veiksniai</t>
    </r>
  </si>
  <si>
    <r>
      <t>9 pav.    </t>
    </r>
    <r>
      <rPr>
        <sz val="11"/>
        <rFont val="Arial"/>
        <family val="2"/>
        <charset val="186"/>
        <scheme val="major"/>
      </rPr>
      <t>Realiojo BVP augimas</t>
    </r>
  </si>
  <si>
    <r>
      <t>10 pav.    </t>
    </r>
    <r>
      <rPr>
        <sz val="11"/>
        <color theme="1"/>
        <rFont val="Arial"/>
        <family val="2"/>
        <charset val="186"/>
        <scheme val="major"/>
      </rPr>
      <t>Mažmeninės prekybos* apyvartos ir namų ūkių vartojimo išlaidų pokyčiai</t>
    </r>
  </si>
  <si>
    <r>
      <t>11 pav.   </t>
    </r>
    <r>
      <rPr>
        <sz val="11"/>
        <rFont val="Arial"/>
        <family val="2"/>
        <charset val="186"/>
        <scheme val="major"/>
      </rPr>
      <t>Vartotojų pasitikėjimo rodiklis</t>
    </r>
  </si>
  <si>
    <r>
      <t>12 pav.    </t>
    </r>
    <r>
      <rPr>
        <sz val="11"/>
        <color theme="1"/>
        <rFont val="Arial"/>
        <family val="2"/>
        <charset val="186"/>
        <scheme val="major"/>
      </rPr>
      <t>Namų ūkių vartojimo išlaidos</t>
    </r>
  </si>
  <si>
    <t>Euro zona*</t>
  </si>
  <si>
    <t>Data</t>
  </si>
  <si>
    <t>Paskutinė vertė</t>
  </si>
  <si>
    <r>
      <t>13 pav.    </t>
    </r>
    <r>
      <rPr>
        <sz val="11"/>
        <color theme="1"/>
        <rFont val="Arial"/>
        <family val="2"/>
        <charset val="186"/>
        <scheme val="major"/>
      </rPr>
      <t xml:space="preserve">BPKF dalis nuo BVP </t>
    </r>
  </si>
  <si>
    <r>
      <t>15 pav.    </t>
    </r>
    <r>
      <rPr>
        <sz val="11"/>
        <color theme="1"/>
        <rFont val="Arial"/>
        <family val="2"/>
        <charset val="186"/>
        <scheme val="major"/>
      </rPr>
      <t>Užsienio prekybos apyvartos ir BVP santykis</t>
    </r>
  </si>
  <si>
    <t xml:space="preserve">Viešasis valdymas ir gynyba; švietimas; žmonių sveikatos priežiūra ir socialinis darbas </t>
  </si>
  <si>
    <t>Kitos veiklos</t>
  </si>
  <si>
    <t>Pridėtinė vertė</t>
  </si>
  <si>
    <r>
      <t>17 pav.    </t>
    </r>
    <r>
      <rPr>
        <sz val="11"/>
        <color theme="1"/>
        <rFont val="Arial"/>
        <family val="2"/>
        <charset val="186"/>
        <scheme val="major"/>
      </rPr>
      <t>BVP to meto kainomis augimas</t>
    </r>
  </si>
  <si>
    <r>
      <t>18 pav.    </t>
    </r>
    <r>
      <rPr>
        <sz val="11"/>
        <color theme="1"/>
        <rFont val="Arial"/>
        <family val="2"/>
        <charset val="186"/>
        <scheme val="major"/>
      </rPr>
      <t>SVKI ir jo kaitos veiksniai</t>
    </r>
  </si>
  <si>
    <t>Lietuva (2018 m.)</t>
  </si>
  <si>
    <t>Euro zona (2018 m.)</t>
  </si>
  <si>
    <t>Šaltinis – Europos komisija, Estijos, Latvijos ir Lietuvos statistikos institucijos</t>
  </si>
  <si>
    <r>
      <t>21 pav.    </t>
    </r>
    <r>
      <rPr>
        <sz val="11"/>
        <color theme="1"/>
        <rFont val="Arial"/>
        <family val="2"/>
        <charset val="186"/>
        <scheme val="major"/>
      </rPr>
      <t>Užimtųjų (15-64 m.) skaičiaus pokytis</t>
    </r>
  </si>
  <si>
    <r>
      <t>22 pav.    </t>
    </r>
    <r>
      <rPr>
        <sz val="11"/>
        <color theme="1"/>
        <rFont val="Arial"/>
        <family val="2"/>
        <charset val="186"/>
        <scheme val="major"/>
      </rPr>
      <t>Vidutinis mėnesinis bruto darbo užmokestis</t>
    </r>
  </si>
  <si>
    <r>
      <t>24 pav.    </t>
    </r>
    <r>
      <rPr>
        <sz val="11"/>
        <color theme="1"/>
        <rFont val="Arial"/>
        <family val="2"/>
        <charset val="186"/>
        <scheme val="major"/>
      </rPr>
      <t>Realiojo BVP projekcijos</t>
    </r>
  </si>
  <si>
    <r>
      <t>4 lentelė.    </t>
    </r>
    <r>
      <rPr>
        <sz val="11"/>
        <color rgb="FF000000"/>
        <rFont val="Arial"/>
        <family val="2"/>
        <charset val="186"/>
        <scheme val="major"/>
      </rPr>
      <t>Makroekonominių rodiklių projekcijų palyginimas, 2019–2021 m.</t>
    </r>
  </si>
  <si>
    <r>
      <t xml:space="preserve">*** rodikliai (BVP palyginamosiomis kainomis, </t>
    </r>
    <r>
      <rPr>
        <sz val="11"/>
        <color theme="1"/>
        <rFont val="Times New Roman"/>
        <family val="1"/>
        <charset val="186"/>
      </rPr>
      <t xml:space="preserve">namų ūkių vartojimo išlaidos, bendrojo pagrindinio kapitalo formavimas, </t>
    </r>
    <r>
      <rPr>
        <sz val="11"/>
        <color rgb="FF000000"/>
        <rFont val="Times New Roman"/>
        <family val="1"/>
        <charset val="186"/>
      </rPr>
      <t>prekių ir paslaugų eksportas, prekių ir paslaugų importas, BVP defliatorius, vidutinis mėnesinis bruto darbo užmokestis) skelbiami pašalinus sezono ir darbo dienų skaičiaus įtaką</t>
    </r>
  </si>
  <si>
    <t>Šaltinis – Finansų ministerija, Lietuvos bankas, Europos Komisija, EBPO, AB „SEB“ ir AB „Swedbank“</t>
  </si>
  <si>
    <t>* skelbta 2019-07-10</t>
  </si>
  <si>
    <t>3,1*</t>
  </si>
  <si>
    <t>6.2</t>
  </si>
  <si>
    <t>8,2**</t>
  </si>
  <si>
    <t>6,5**</t>
  </si>
  <si>
    <t>5,8**</t>
  </si>
  <si>
    <t>2019 M. PIRMOJO PUSMEČIO EKONOMINĖS RAIDOS APŽVALGA</t>
  </si>
  <si>
    <r>
      <rPr>
        <b/>
        <sz val="11"/>
        <rFont val="Arial"/>
        <family val="2"/>
        <charset val="186"/>
        <scheme val="major"/>
      </rPr>
      <t>1 pav.    </t>
    </r>
    <r>
      <rPr>
        <sz val="11"/>
        <rFont val="Arial"/>
        <family val="2"/>
        <charset val="186"/>
        <scheme val="major"/>
      </rPr>
      <t>2019 m. I pusm. realiojo BVP augimas ir jo kaitos veiksniai</t>
    </r>
  </si>
  <si>
    <r>
      <t>16 pav.    </t>
    </r>
    <r>
      <rPr>
        <sz val="11"/>
        <color theme="1"/>
        <rFont val="Arial"/>
        <family val="2"/>
        <charset val="186"/>
        <scheme val="major"/>
      </rPr>
      <t>Bendroji pridėtinė vertė to meto kainomis ir jos kaitos vaiksniai</t>
    </r>
  </si>
  <si>
    <r>
      <t>23 pav.    </t>
    </r>
    <r>
      <rPr>
        <sz val="11"/>
        <color theme="1"/>
        <rFont val="Arial"/>
        <family val="2"/>
        <charset val="186"/>
        <scheme val="major"/>
      </rPr>
      <t>Potencialaus BVP metinis augimas ir jo kaitos veiksniai</t>
    </r>
  </si>
  <si>
    <r>
      <t>20 pav.    </t>
    </r>
    <r>
      <rPr>
        <sz val="11"/>
        <color theme="1"/>
        <rFont val="Arial"/>
        <family val="2"/>
        <charset val="186"/>
        <scheme val="major"/>
      </rPr>
      <t>Prekių ir paslaugų kainų lygis</t>
    </r>
  </si>
  <si>
    <r>
      <t>19 pav.    </t>
    </r>
    <r>
      <rPr>
        <sz val="11"/>
        <color theme="1"/>
        <rFont val="Arial"/>
        <family val="2"/>
        <charset val="186"/>
      </rPr>
      <t>Pagal SVKI apskaičiuota infliacija</t>
    </r>
  </si>
  <si>
    <r>
      <t>14 pav.    </t>
    </r>
    <r>
      <rPr>
        <sz val="11"/>
        <rFont val="Arial"/>
        <family val="2"/>
        <charset val="186"/>
        <scheme val="major"/>
      </rPr>
      <t>BPKF ir jo kaitos veiksniai</t>
    </r>
  </si>
  <si>
    <r>
      <rPr>
        <sz val="11"/>
        <color rgb="FF000000"/>
        <rFont val="Arial"/>
        <family val="2"/>
        <charset val="186"/>
      </rPr>
      <t xml:space="preserve">Šaltinis – </t>
    </r>
    <r>
      <rPr>
        <sz val="11"/>
        <color theme="1"/>
        <rFont val="Arial"/>
        <family val="2"/>
        <charset val="186"/>
      </rPr>
      <t>http://www.barchart.com. Grafike naudojama 2019 m. rugsėjo 10 d. informacija</t>
    </r>
  </si>
  <si>
    <t>Produktyvumas</t>
  </si>
  <si>
    <t>Šaltinis – Eurostatas, Lietuvos statistikos departamentas</t>
  </si>
  <si>
    <r>
      <t>A.1 pav.    </t>
    </r>
    <r>
      <rPr>
        <sz val="11"/>
        <color theme="1"/>
        <rFont val="Arial"/>
        <family val="2"/>
        <charset val="186"/>
        <scheme val="major"/>
      </rPr>
      <t>Atlyginimų ir produktyvumo vienam užimtajam pokytis</t>
    </r>
  </si>
  <si>
    <t>Sklaida tarp 
ES-28 valstybių</t>
  </si>
  <si>
    <t>Sklaida tarp 
ES-15 valstybių</t>
  </si>
  <si>
    <t>ES-15</t>
  </si>
  <si>
    <t>Airija</t>
  </si>
  <si>
    <t>Norvegija</t>
  </si>
  <si>
    <t>Šveicarija</t>
  </si>
  <si>
    <t>Japonija</t>
  </si>
  <si>
    <r>
      <t>A.2 pav.   </t>
    </r>
    <r>
      <rPr>
        <sz val="11"/>
        <color theme="1"/>
        <rFont val="Arial"/>
        <family val="2"/>
        <charset val="186"/>
        <scheme val="major"/>
      </rPr>
      <t>ES šalių narių konvergencija į ES-15 realaus BVP, tenkančio vienam gyventojui pagal PGP, vidurkį (ES-15 = 100 proc.)</t>
    </r>
  </si>
  <si>
    <t>Kodas</t>
  </si>
  <si>
    <t>Belgija</t>
  </si>
  <si>
    <t>BE</t>
  </si>
  <si>
    <t>Bulgarija</t>
  </si>
  <si>
    <t>BG</t>
  </si>
  <si>
    <t>Čekija</t>
  </si>
  <si>
    <t>CZ</t>
  </si>
  <si>
    <t>Danija</t>
  </si>
  <si>
    <t>DK</t>
  </si>
  <si>
    <t>DE</t>
  </si>
  <si>
    <t>IE</t>
  </si>
  <si>
    <t>Graikija</t>
  </si>
  <si>
    <t>GR</t>
  </si>
  <si>
    <t>ES</t>
  </si>
  <si>
    <t>FR</t>
  </si>
  <si>
    <t>Kroatija</t>
  </si>
  <si>
    <t>HR</t>
  </si>
  <si>
    <t>IT</t>
  </si>
  <si>
    <t>Kipras</t>
  </si>
  <si>
    <t>CY</t>
  </si>
  <si>
    <t>Vengrija</t>
  </si>
  <si>
    <t>HU</t>
  </si>
  <si>
    <t>Malta</t>
  </si>
  <si>
    <t>MT</t>
  </si>
  <si>
    <t>Nyderlandai</t>
  </si>
  <si>
    <t>NL</t>
  </si>
  <si>
    <t>Austrija</t>
  </si>
  <si>
    <t>AT</t>
  </si>
  <si>
    <t>PL</t>
  </si>
  <si>
    <t>Portugalija</t>
  </si>
  <si>
    <t>PT</t>
  </si>
  <si>
    <t>Romunija</t>
  </si>
  <si>
    <t>RO</t>
  </si>
  <si>
    <t>Slovėnija</t>
  </si>
  <si>
    <t>SI</t>
  </si>
  <si>
    <t>Slovakija</t>
  </si>
  <si>
    <t>SK</t>
  </si>
  <si>
    <t>Suomija</t>
  </si>
  <si>
    <t>FI</t>
  </si>
  <si>
    <t>SE</t>
  </si>
  <si>
    <t>Jungtinė Karalystė</t>
  </si>
  <si>
    <t>UK</t>
  </si>
  <si>
    <t>Islandija</t>
  </si>
  <si>
    <t>IS</t>
  </si>
  <si>
    <t>NO</t>
  </si>
  <si>
    <t>CH</t>
  </si>
  <si>
    <r>
      <t xml:space="preserve">A.3 pav.   </t>
    </r>
    <r>
      <rPr>
        <sz val="11"/>
        <color theme="1"/>
        <rFont val="Arial"/>
        <family val="2"/>
        <charset val="186"/>
        <scheme val="major"/>
      </rPr>
      <t>Santykinis BVP vienam gyventojui pagal PGP palyginti su Vokietija, 1995 ir 2018 m.</t>
    </r>
  </si>
  <si>
    <t>Valstybė</t>
  </si>
  <si>
    <r>
      <t>A.4 pav.   </t>
    </r>
    <r>
      <rPr>
        <sz val="11"/>
        <color theme="1"/>
        <rFont val="Arial"/>
        <family val="2"/>
        <charset val="186"/>
        <scheme val="major"/>
      </rPr>
      <t>Aukštųjų technologijų eksporto dalis nuo BVP</t>
    </r>
  </si>
  <si>
    <t xml:space="preserve">Latvija </t>
  </si>
  <si>
    <r>
      <t>A.5 pav.   </t>
    </r>
    <r>
      <rPr>
        <sz val="11"/>
        <color theme="1"/>
        <rFont val="Arial"/>
        <family val="2"/>
        <charset val="186"/>
        <scheme val="major"/>
      </rPr>
      <t>ES paramos lėšų, tenkančių kiekvienai Baltijos šaliai, dalis nuo BVP</t>
    </r>
  </si>
  <si>
    <r>
      <rPr>
        <b/>
        <sz val="11"/>
        <color theme="1"/>
        <rFont val="Arial"/>
        <family val="2"/>
        <charset val="186"/>
        <scheme val="minor"/>
      </rPr>
      <t>Darbo užmokesčio</t>
    </r>
    <r>
      <rPr>
        <sz val="11"/>
        <color theme="1"/>
        <rFont val="Arial"/>
        <family val="2"/>
        <scheme val="minor"/>
      </rPr>
      <t xml:space="preserve"> augimas tampa lėtesnis.</t>
    </r>
  </si>
  <si>
    <t>Nominalusis BVP</t>
  </si>
  <si>
    <r>
      <t xml:space="preserve">Investicijų </t>
    </r>
    <r>
      <rPr>
        <sz val="11"/>
        <color theme="1"/>
        <rFont val="Arial"/>
        <family val="2"/>
        <charset val="186"/>
        <scheme val="minor"/>
      </rPr>
      <t>augimas lėtės.</t>
    </r>
  </si>
  <si>
    <t>Realusis darbo užmokestis</t>
  </si>
  <si>
    <t>2019 m. rugsėjo 20 d. Nr. BPE-4</t>
  </si>
  <si>
    <r>
      <rPr>
        <b/>
        <sz val="11"/>
        <rFont val="Arial"/>
        <family val="2"/>
        <charset val="186"/>
        <scheme val="major"/>
      </rPr>
      <t>7 pav.    </t>
    </r>
    <r>
      <rPr>
        <sz val="11"/>
        <rFont val="Arial"/>
        <family val="2"/>
        <charset val="186"/>
        <scheme val="major"/>
      </rPr>
      <t>Naftos kainos svyravimai 2019 m. sausio-rugsėjo mėn.</t>
    </r>
  </si>
  <si>
    <t>* Įskaitant ir ne pelno institucijas, aptarnaujančias namų ūkius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</si>
</sst>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0.0"/>
    <numFmt numFmtId="165" formatCode="0.0000"/>
    <numFmt numFmtId="166" formatCode="yyyy\-mm\-dd;@"/>
    <numFmt numFmtId="167" formatCode="0.00;\ \–0.00"/>
    <numFmt numFmtId="168" formatCode="0.000"/>
    <numFmt numFmtId="169" formatCode="0.0;\–0.0"/>
    <numFmt numFmtId="170" formatCode="0.000;\–0.000"/>
    <numFmt numFmtId="171" formatCode="0.00;\–0.00"/>
    <numFmt numFmtId="172" formatCode="#,##0.0"/>
    <numFmt numFmtId="173" formatCode="0.000000000000000000"/>
    <numFmt numFmtId="174" formatCode="0.000000000000000"/>
    <numFmt numFmtId="175" formatCode="0.0;\ \–0.0"/>
  </numFmts>
  <fonts count="69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Segoe UI"/>
      <family val="2"/>
      <charset val="186"/>
    </font>
    <font>
      <sz val="11"/>
      <color theme="1"/>
      <name val="Arial"/>
      <family val="2"/>
      <charset val="186"/>
      <scheme val="minor"/>
    </font>
    <font>
      <sz val="11"/>
      <color rgb="FF8D8473"/>
      <name val="Segoe UI"/>
      <family val="2"/>
      <charset val="186"/>
    </font>
    <font>
      <u/>
      <sz val="11"/>
      <color theme="10"/>
      <name val="Calibri"/>
      <family val="2"/>
      <charset val="186"/>
    </font>
    <font>
      <u/>
      <sz val="11"/>
      <color rgb="FF8D8473"/>
      <name val="Calibri"/>
      <family val="2"/>
      <charset val="186"/>
    </font>
    <font>
      <b/>
      <sz val="11"/>
      <color rgb="FF8D8473"/>
      <name val="Segoe UI"/>
      <family val="2"/>
      <charset val="186"/>
    </font>
    <font>
      <sz val="11"/>
      <color theme="1"/>
      <name val="Arial"/>
      <family val="2"/>
      <scheme val="minor"/>
    </font>
    <font>
      <b/>
      <sz val="9"/>
      <color rgb="FF8D8473"/>
      <name val="Segoe UI"/>
      <family val="2"/>
      <charset val="186"/>
    </font>
    <font>
      <sz val="8"/>
      <name val="Arial"/>
      <family val="2"/>
      <charset val="186"/>
    </font>
    <font>
      <b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9"/>
      <color rgb="FF8D8473"/>
      <name val="Segoe UI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b/>
      <sz val="11"/>
      <name val="Arial"/>
      <family val="2"/>
      <charset val="186"/>
      <scheme val="major"/>
    </font>
    <font>
      <sz val="10"/>
      <name val="Arial"/>
      <family val="2"/>
      <charset val="186"/>
      <scheme val="major"/>
    </font>
    <font>
      <vertAlign val="superscript"/>
      <sz val="1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inor"/>
    </font>
    <font>
      <sz val="8"/>
      <color rgb="FF000000"/>
      <name val="Fira Sans Light"/>
      <family val="2"/>
    </font>
    <font>
      <b/>
      <sz val="11"/>
      <color theme="1"/>
      <name val="Arial"/>
      <family val="2"/>
      <charset val="186"/>
      <scheme val="major"/>
    </font>
    <font>
      <b/>
      <sz val="11"/>
      <color rgb="FF000000"/>
      <name val="Arial"/>
      <family val="2"/>
      <charset val="186"/>
      <scheme val="major"/>
    </font>
    <font>
      <b/>
      <sz val="11"/>
      <color rgb="FF8D8473"/>
      <name val="Arial"/>
      <family val="2"/>
      <charset val="186"/>
      <scheme val="major"/>
    </font>
    <font>
      <sz val="11"/>
      <color rgb="FF8D8473"/>
      <name val="Arial"/>
      <family val="2"/>
      <charset val="186"/>
      <scheme val="major"/>
    </font>
    <font>
      <sz val="11"/>
      <color rgb="FFFF0000"/>
      <name val="Arial"/>
      <family val="2"/>
      <charset val="186"/>
      <scheme val="major"/>
    </font>
    <font>
      <sz val="22"/>
      <color rgb="FF4FA1CC"/>
      <name val="Arial"/>
      <family val="2"/>
      <charset val="186"/>
    </font>
    <font>
      <sz val="11"/>
      <name val="Arial"/>
      <family val="2"/>
      <scheme val="minor"/>
    </font>
    <font>
      <sz val="11"/>
      <color rgb="FF7030A0"/>
      <name val="Arial"/>
      <family val="2"/>
      <scheme val="minor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  <scheme val="minor"/>
    </font>
    <font>
      <sz val="10"/>
      <color rgb="FF000000"/>
      <name val="Arial"/>
      <family val="2"/>
      <charset val="186"/>
      <scheme val="minor"/>
    </font>
    <font>
      <b/>
      <sz val="11"/>
      <color theme="1"/>
      <name val="Arial"/>
      <family val="2"/>
      <charset val="186"/>
    </font>
    <font>
      <sz val="11"/>
      <name val="Arial"/>
      <family val="2"/>
      <charset val="186"/>
      <scheme val="minor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4"/>
      <color rgb="FF8D8473"/>
      <name val="Arial"/>
      <family val="2"/>
      <charset val="186"/>
    </font>
    <font>
      <sz val="11"/>
      <color rgb="FF000000"/>
      <name val="Calibri"/>
      <family val="2"/>
    </font>
    <font>
      <sz val="11"/>
      <color rgb="FFFF0000"/>
      <name val="Arial"/>
      <family val="2"/>
      <charset val="186"/>
    </font>
    <font>
      <sz val="11"/>
      <name val="Arial"/>
      <family val="2"/>
    </font>
    <font>
      <sz val="11"/>
      <color rgb="FFFF0000"/>
      <name val="Arial"/>
      <family val="2"/>
      <scheme val="minor"/>
    </font>
    <font>
      <sz val="10"/>
      <color rgb="FF000000"/>
      <name val="SansSerif"/>
      <family val="2"/>
    </font>
    <font>
      <b/>
      <sz val="10"/>
      <color rgb="FF1C1C1C"/>
      <name val="SegoeUI"/>
      <family val="2"/>
    </font>
    <font>
      <sz val="10"/>
      <color rgb="FF1C1C1C"/>
      <name val="SegoeUI"/>
      <family val="2"/>
    </font>
    <font>
      <b/>
      <sz val="10"/>
      <color rgb="FF1C1C1C"/>
      <name val="SegoeUI"/>
      <charset val="186"/>
    </font>
    <font>
      <sz val="11"/>
      <color theme="6"/>
      <name val="Arial"/>
      <family val="2"/>
      <scheme val="minor"/>
    </font>
    <font>
      <b/>
      <sz val="10"/>
      <color indexed="62"/>
      <name val="CourierPS"/>
      <family val="3"/>
    </font>
    <font>
      <sz val="11"/>
      <name val="Segoe UI"/>
      <family val="2"/>
      <charset val="186"/>
    </font>
    <font>
      <sz val="11"/>
      <color rgb="FF000000"/>
      <name val="Arial"/>
      <family val="2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  <font>
      <sz val="10"/>
      <color rgb="FF000000"/>
      <name val="Arial"/>
      <family val="2"/>
      <charset val="186"/>
    </font>
    <font>
      <sz val="8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9D6D9"/>
        <bgColor indexed="64"/>
      </patternFill>
    </fill>
    <fill>
      <patternFill patternType="solid">
        <fgColor rgb="FFFFFFFF"/>
      </patternFill>
    </fill>
  </fills>
  <borders count="94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/>
      <bottom style="medium">
        <color rgb="FF4FA1CC"/>
      </bottom>
      <diagonal/>
    </border>
    <border>
      <left/>
      <right/>
      <top style="medium">
        <color rgb="FF4FA1CC"/>
      </top>
      <bottom style="medium">
        <color rgb="FF4FA1CC"/>
      </bottom>
      <diagonal/>
    </border>
    <border>
      <left/>
      <right/>
      <top style="medium">
        <color rgb="FF4FA1CC"/>
      </top>
      <bottom/>
      <diagonal/>
    </border>
    <border>
      <left/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dashed">
        <color rgb="FF4FA1CC"/>
      </left>
      <right/>
      <top style="medium">
        <color rgb="FF4FA1CC"/>
      </top>
      <bottom style="dashed">
        <color rgb="FF4FA1CC"/>
      </bottom>
      <diagonal/>
    </border>
    <border>
      <left/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/>
      <top style="dashed">
        <color rgb="FF4FA1CC"/>
      </top>
      <bottom style="medium">
        <color rgb="FF4FA1CC"/>
      </bottom>
      <diagonal/>
    </border>
    <border>
      <left/>
      <right/>
      <top style="medium">
        <color rgb="FF4FA1CC"/>
      </top>
      <bottom style="dashed">
        <color rgb="FF4FA1CC"/>
      </bottom>
      <diagonal/>
    </border>
    <border>
      <left/>
      <right/>
      <top style="dashed">
        <color rgb="FF4FA1CC"/>
      </top>
      <bottom style="dashed">
        <color rgb="FF4FA1CC"/>
      </bottom>
      <diagonal/>
    </border>
    <border>
      <left/>
      <right/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/>
      <right style="dashed">
        <color rgb="FF4FA1CC"/>
      </right>
      <top style="medium">
        <color rgb="FF4FA1CC"/>
      </top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 style="medium">
        <color rgb="FF4FA1CC"/>
      </top>
      <bottom style="medium">
        <color rgb="FF4FA1CC"/>
      </bottom>
      <diagonal/>
    </border>
    <border>
      <left style="dashed">
        <color rgb="FF4FA1CC"/>
      </left>
      <right/>
      <top style="medium">
        <color rgb="FF4FA1CC"/>
      </top>
      <bottom style="medium">
        <color rgb="FF4FA1CC"/>
      </bottom>
      <diagonal/>
    </border>
    <border>
      <left/>
      <right/>
      <top style="dashed">
        <color rgb="FF4FA1CC"/>
      </top>
      <bottom/>
      <diagonal/>
    </border>
    <border>
      <left style="thin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thin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thin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/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/>
      <diagonal/>
    </border>
    <border>
      <left/>
      <right/>
      <top style="thin">
        <color rgb="FF47ABD9"/>
      </top>
      <bottom style="dashed">
        <color rgb="FF47ABD9"/>
      </bottom>
      <diagonal/>
    </border>
    <border>
      <left/>
      <right/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/>
      <right/>
      <top style="dashed">
        <color rgb="FF47ABD9"/>
      </top>
      <bottom/>
      <diagonal/>
    </border>
    <border>
      <left/>
      <right/>
      <top/>
      <bottom style="dashed">
        <color rgb="FF47ABD9"/>
      </bottom>
      <diagonal/>
    </border>
    <border>
      <left style="thin">
        <color rgb="FF4FA1CC"/>
      </left>
      <right style="dashed">
        <color rgb="FF4FA1CC"/>
      </right>
      <top/>
      <bottom/>
      <diagonal/>
    </border>
    <border>
      <left style="thin">
        <color rgb="FF4FA1CC"/>
      </left>
      <right style="dashed">
        <color rgb="FF4FA1CC"/>
      </right>
      <top/>
      <bottom style="thin">
        <color rgb="FF4FA1CC"/>
      </bottom>
      <diagonal/>
    </border>
    <border>
      <left style="thin">
        <color rgb="FF4FA1CC"/>
      </left>
      <right style="dashed">
        <color rgb="FF4FA1CC"/>
      </right>
      <top/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/>
      <diagonal/>
    </border>
    <border>
      <left style="dashed">
        <color rgb="FF4FA1CC"/>
      </left>
      <right style="dashed">
        <color rgb="FF4FA1CC"/>
      </right>
      <top/>
      <bottom style="dashed">
        <color rgb="FF4FA1CC"/>
      </bottom>
      <diagonal/>
    </border>
    <border>
      <left/>
      <right/>
      <top style="dashed">
        <color rgb="FF47ABD9"/>
      </top>
      <bottom style="medium">
        <color rgb="FF4FA1CC"/>
      </bottom>
      <diagonal/>
    </border>
    <border>
      <left/>
      <right/>
      <top style="medium">
        <color rgb="FF47ABD9"/>
      </top>
      <bottom style="dashed">
        <color rgb="FF47ABD9"/>
      </bottom>
      <diagonal/>
    </border>
    <border>
      <left style="dashed">
        <color rgb="FF47ABD9"/>
      </left>
      <right style="dashed">
        <color rgb="FF47ABD9"/>
      </right>
      <top style="medium">
        <color rgb="FF47ABD9"/>
      </top>
      <bottom style="dashed">
        <color rgb="FF47ABD9"/>
      </bottom>
      <diagonal/>
    </border>
    <border>
      <left/>
      <right style="dashed">
        <color rgb="FF47ABD9"/>
      </right>
      <top style="medium">
        <color rgb="FF47ABD9"/>
      </top>
      <bottom style="dashed">
        <color rgb="FF47ABD9"/>
      </bottom>
      <diagonal/>
    </border>
    <border>
      <left/>
      <right/>
      <top/>
      <bottom style="medium">
        <color rgb="FF47ABD9"/>
      </bottom>
      <diagonal/>
    </border>
    <border>
      <left/>
      <right/>
      <top style="medium">
        <color rgb="FF47ABD9"/>
      </top>
      <bottom/>
      <diagonal/>
    </border>
    <border>
      <left style="dashed">
        <color rgb="FF4FA1CC"/>
      </left>
      <right style="thin">
        <color theme="5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thin">
        <color theme="5"/>
      </right>
      <top style="dashed">
        <color rgb="FF4FA1CC"/>
      </top>
      <bottom style="dashed">
        <color rgb="FF4FA1CC"/>
      </bottom>
      <diagonal/>
    </border>
    <border>
      <left/>
      <right/>
      <top/>
      <bottom style="medium">
        <color theme="5"/>
      </bottom>
      <diagonal/>
    </border>
    <border>
      <left style="dashed">
        <color rgb="FF4FA1CC"/>
      </left>
      <right style="thin">
        <color rgb="FF4FA1CC"/>
      </right>
      <top/>
      <bottom style="thin">
        <color rgb="FF4FA1CC"/>
      </bottom>
      <diagonal/>
    </border>
    <border>
      <left/>
      <right/>
      <top style="medium">
        <color theme="5"/>
      </top>
      <bottom style="medium">
        <color rgb="FF47ABD9"/>
      </bottom>
      <diagonal/>
    </border>
    <border>
      <left style="thin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thin">
        <color rgb="FF47ABD9"/>
      </bottom>
      <diagonal/>
    </border>
    <border>
      <left/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/>
      <top style="dashed">
        <color rgb="FF4FA1CC"/>
      </top>
      <bottom style="dashed">
        <color rgb="FF4FA1CC"/>
      </bottom>
      <diagonal/>
    </border>
    <border>
      <left/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/>
      <right style="dashed">
        <color rgb="FF4FA1CC"/>
      </right>
      <top style="dashed">
        <color rgb="FF4FA1CC"/>
      </top>
      <bottom/>
      <diagonal/>
    </border>
    <border>
      <left/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thin">
        <color rgb="FF4FA1CC"/>
      </left>
      <right style="thin">
        <color theme="5"/>
      </right>
      <top style="dashed">
        <color rgb="FF4FA1CC"/>
      </top>
      <bottom style="dashed">
        <color rgb="FF4FA1CC"/>
      </bottom>
      <diagonal/>
    </border>
    <border>
      <left style="thin">
        <color rgb="FF4FA1CC"/>
      </left>
      <right style="thin">
        <color theme="5"/>
      </right>
      <top style="dashed">
        <color rgb="FF4FA1CC"/>
      </top>
      <bottom/>
      <diagonal/>
    </border>
    <border>
      <left style="thin">
        <color rgb="FF4FA1CC"/>
      </left>
      <right style="thin">
        <color theme="5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thin">
        <color theme="5"/>
      </right>
      <top style="dashed">
        <color rgb="FF4FA1CC"/>
      </top>
      <bottom/>
      <diagonal/>
    </border>
    <border>
      <left/>
      <right style="thin">
        <color theme="5"/>
      </right>
      <top style="thin">
        <color rgb="FF4FA1CC"/>
      </top>
      <bottom style="dashed">
        <color rgb="FF4FA1CC"/>
      </bottom>
      <diagonal/>
    </border>
    <border>
      <left/>
      <right style="thin">
        <color theme="5"/>
      </right>
      <top style="dashed">
        <color rgb="FF4FA1CC"/>
      </top>
      <bottom style="dashed">
        <color rgb="FF4FA1CC"/>
      </bottom>
      <diagonal/>
    </border>
    <border>
      <left/>
      <right style="thin">
        <color theme="5"/>
      </right>
      <top style="dashed">
        <color rgb="FF4FA1CC"/>
      </top>
      <bottom/>
      <diagonal/>
    </border>
    <border>
      <left/>
      <right style="thin">
        <color theme="5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dashed">
        <color theme="5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theme="5"/>
      </right>
      <top style="dashed">
        <color rgb="FF4FA1CC"/>
      </top>
      <bottom/>
      <diagonal/>
    </border>
    <border>
      <left style="dashed">
        <color rgb="FF4FA1CC"/>
      </left>
      <right style="dashed">
        <color theme="5"/>
      </right>
      <top style="dashed">
        <color rgb="FF4FA1CC"/>
      </top>
      <bottom style="thin">
        <color rgb="FF4FA1CC"/>
      </bottom>
      <diagonal/>
    </border>
    <border>
      <left style="thin">
        <color rgb="FF4FA1CC"/>
      </left>
      <right style="thin">
        <color theme="5"/>
      </right>
      <top style="thin">
        <color rgb="FF4FA1CC"/>
      </top>
      <bottom/>
      <diagonal/>
    </border>
    <border>
      <left style="thin">
        <color rgb="FF4FA1CC"/>
      </left>
      <right style="thin">
        <color theme="5"/>
      </right>
      <top/>
      <bottom style="dashed">
        <color rgb="FF4FA1CC"/>
      </bottom>
      <diagonal/>
    </border>
    <border>
      <left style="thin">
        <color theme="5"/>
      </left>
      <right/>
      <top style="thin">
        <color rgb="FF4FA1CC"/>
      </top>
      <bottom style="dashed">
        <color rgb="FF4FA1CC"/>
      </bottom>
      <diagonal/>
    </border>
    <border>
      <left/>
      <right/>
      <top style="thin">
        <color rgb="FF4FA1CC"/>
      </top>
      <bottom style="dashed">
        <color rgb="FF4FA1CC"/>
      </bottom>
      <diagonal/>
    </border>
    <border>
      <left/>
      <right/>
      <top/>
      <bottom style="dashed">
        <color rgb="FF4FA1CC"/>
      </bottom>
      <diagonal/>
    </border>
    <border>
      <left style="thin">
        <color rgb="FF4FA1CC"/>
      </left>
      <right/>
      <top style="thin">
        <color rgb="FF4FA1CC"/>
      </top>
      <bottom/>
      <diagonal/>
    </border>
    <border>
      <left/>
      <right/>
      <top style="thin">
        <color rgb="FF4FA1CC"/>
      </top>
      <bottom/>
      <diagonal/>
    </border>
    <border>
      <left/>
      <right style="thin">
        <color rgb="FF4FA1CC"/>
      </right>
      <top style="thin">
        <color rgb="FF4FA1CC"/>
      </top>
      <bottom/>
      <diagonal/>
    </border>
    <border>
      <left style="thin">
        <color rgb="FF4FA1CC"/>
      </left>
      <right/>
      <top/>
      <bottom style="dashed">
        <color rgb="FF4FA1CC"/>
      </bottom>
      <diagonal/>
    </border>
    <border>
      <left/>
      <right style="thin">
        <color rgb="FF4FA1CC"/>
      </right>
      <top/>
      <bottom/>
      <diagonal/>
    </border>
    <border>
      <left/>
      <right style="thin">
        <color rgb="FF4FA1CC"/>
      </right>
      <top style="thin">
        <color rgb="FF4FA1CC"/>
      </top>
      <bottom style="dashed">
        <color rgb="FF4FA1CC"/>
      </bottom>
      <diagonal/>
    </border>
    <border>
      <left/>
      <right style="thin">
        <color rgb="FF4FA1CC"/>
      </right>
      <top style="dashed">
        <color rgb="FF4FA1CC"/>
      </top>
      <bottom style="dashed">
        <color rgb="FF4FA1CC"/>
      </bottom>
      <diagonal/>
    </border>
    <border>
      <left/>
      <right style="thin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7ABD9"/>
      </left>
      <right/>
      <top style="thin">
        <color rgb="FF47ABD9"/>
      </top>
      <bottom style="dashed">
        <color rgb="FF47ABD9"/>
      </bottom>
      <diagonal/>
    </border>
    <border>
      <left/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/>
      <right style="thin">
        <color rgb="FF47ABD9"/>
      </right>
      <top style="thin">
        <color rgb="FF47ABD9"/>
      </top>
      <bottom style="dashed">
        <color rgb="FF47ABD9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4"/>
      </left>
      <right/>
      <top/>
      <bottom/>
      <diagonal/>
    </border>
    <border>
      <left style="dashed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thin">
        <color rgb="FF47ABD9"/>
      </top>
      <bottom style="dashed">
        <color rgb="FF47ABD9"/>
      </bottom>
      <diagonal/>
    </border>
  </borders>
  <cellStyleXfs count="28">
    <xf numFmtId="0" fontId="0" fillId="0" borderId="0"/>
    <xf numFmtId="0" fontId="11" fillId="0" borderId="0"/>
    <xf numFmtId="0" fontId="13" fillId="0" borderId="0" applyNumberFormat="0" applyFill="0" applyBorder="0" applyAlignment="0" applyProtection="0">
      <alignment vertical="top"/>
      <protection locked="0"/>
    </xf>
    <xf numFmtId="9" fontId="16" fillId="0" borderId="0" applyFont="0" applyFill="0" applyBorder="0" applyAlignment="0" applyProtection="0"/>
    <xf numFmtId="0" fontId="9" fillId="0" borderId="0"/>
    <xf numFmtId="0" fontId="20" fillId="0" borderId="0"/>
    <xf numFmtId="0" fontId="16" fillId="0" borderId="0"/>
    <xf numFmtId="0" fontId="8" fillId="0" borderId="0"/>
    <xf numFmtId="0" fontId="21" fillId="0" borderId="0"/>
    <xf numFmtId="0" fontId="16" fillId="0" borderId="0"/>
    <xf numFmtId="0" fontId="22" fillId="0" borderId="0"/>
    <xf numFmtId="9" fontId="22" fillId="0" borderId="0" applyFont="0" applyFill="0" applyBorder="0" applyAlignment="0" applyProtection="0"/>
    <xf numFmtId="0" fontId="2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7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6" fillId="0" borderId="0"/>
    <xf numFmtId="0" fontId="22" fillId="0" borderId="0"/>
    <xf numFmtId="0" fontId="6" fillId="0" borderId="0"/>
    <xf numFmtId="0" fontId="51" fillId="0" borderId="0" applyNumberFormat="0" applyBorder="0" applyAlignment="0"/>
    <xf numFmtId="0" fontId="5" fillId="0" borderId="0"/>
    <xf numFmtId="0" fontId="5" fillId="0" borderId="0"/>
    <xf numFmtId="0" fontId="4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3" fillId="0" borderId="0"/>
  </cellStyleXfs>
  <cellXfs count="488">
    <xf numFmtId="0" fontId="0" fillId="0" borderId="0" xfId="0"/>
    <xf numFmtId="0" fontId="14" fillId="0" borderId="0" xfId="2" applyFont="1" applyAlignment="1" applyProtection="1"/>
    <xf numFmtId="0" fontId="18" fillId="0" borderId="0" xfId="0" applyFont="1"/>
    <xf numFmtId="0" fontId="0" fillId="0" borderId="0" xfId="0" applyBorder="1"/>
    <xf numFmtId="0" fontId="12" fillId="0" borderId="0" xfId="0" applyFont="1" applyBorder="1" applyAlignment="1">
      <alignment horizontal="left" vertical="center"/>
    </xf>
    <xf numFmtId="0" fontId="25" fillId="0" borderId="0" xfId="0" applyFont="1"/>
    <xf numFmtId="0" fontId="33" fillId="0" borderId="0" xfId="0" applyFont="1" applyAlignment="1">
      <alignment vertical="top" wrapText="1"/>
    </xf>
    <xf numFmtId="0" fontId="27" fillId="0" borderId="4" xfId="0" applyFont="1" applyBorder="1" applyAlignment="1">
      <alignment horizontal="justify" vertical="center" wrapText="1"/>
    </xf>
    <xf numFmtId="0" fontId="25" fillId="0" borderId="0" xfId="0" applyFont="1" applyBorder="1"/>
    <xf numFmtId="0" fontId="34" fillId="0" borderId="6" xfId="0" applyFont="1" applyBorder="1" applyAlignment="1">
      <alignment horizontal="left" vertical="center" wrapText="1"/>
    </xf>
    <xf numFmtId="0" fontId="27" fillId="0" borderId="17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0" fillId="0" borderId="24" xfId="0" applyBorder="1"/>
    <xf numFmtId="170" fontId="0" fillId="0" borderId="16" xfId="0" applyNumberFormat="1" applyBorder="1"/>
    <xf numFmtId="0" fontId="0" fillId="0" borderId="26" xfId="0" applyBorder="1"/>
    <xf numFmtId="0" fontId="0" fillId="0" borderId="21" xfId="0" applyBorder="1"/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8" fillId="0" borderId="6" xfId="0" applyFont="1" applyBorder="1" applyAlignment="1">
      <alignment horizontal="left" vertical="center" wrapText="1"/>
    </xf>
    <xf numFmtId="0" fontId="0" fillId="0" borderId="24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21" xfId="0" applyBorder="1" applyAlignment="1">
      <alignment horizontal="left"/>
    </xf>
    <xf numFmtId="169" fontId="0" fillId="0" borderId="16" xfId="0" applyNumberFormat="1" applyBorder="1" applyAlignment="1">
      <alignment horizontal="right" indent="2"/>
    </xf>
    <xf numFmtId="169" fontId="0" fillId="0" borderId="25" xfId="0" applyNumberFormat="1" applyBorder="1" applyAlignment="1">
      <alignment horizontal="right" indent="2"/>
    </xf>
    <xf numFmtId="0" fontId="0" fillId="0" borderId="26" xfId="0" applyBorder="1" applyAlignment="1">
      <alignment horizontal="left"/>
    </xf>
    <xf numFmtId="169" fontId="0" fillId="0" borderId="27" xfId="0" applyNumberFormat="1" applyBorder="1" applyAlignment="1">
      <alignment horizontal="right" indent="2"/>
    </xf>
    <xf numFmtId="169" fontId="0" fillId="0" borderId="28" xfId="0" applyNumberFormat="1" applyBorder="1" applyAlignment="1">
      <alignment horizontal="right" indent="2"/>
    </xf>
    <xf numFmtId="0" fontId="0" fillId="0" borderId="0" xfId="0" applyBorder="1" applyAlignment="1">
      <alignment horizontal="left"/>
    </xf>
    <xf numFmtId="168" fontId="0" fillId="0" borderId="0" xfId="0" applyNumberFormat="1" applyBorder="1" applyAlignment="1">
      <alignment horizontal="center"/>
    </xf>
    <xf numFmtId="168" fontId="0" fillId="0" borderId="23" xfId="0" applyNumberFormat="1" applyBorder="1"/>
    <xf numFmtId="168" fontId="0" fillId="0" borderId="25" xfId="0" applyNumberFormat="1" applyBorder="1"/>
    <xf numFmtId="168" fontId="0" fillId="0" borderId="28" xfId="0" applyNumberFormat="1" applyBorder="1"/>
    <xf numFmtId="0" fontId="36" fillId="0" borderId="0" xfId="0" applyFont="1" applyBorder="1" applyAlignment="1">
      <alignment horizontal="justify" vertical="center" wrapText="1"/>
    </xf>
    <xf numFmtId="0" fontId="37" fillId="0" borderId="0" xfId="0" applyFont="1" applyBorder="1" applyAlignment="1">
      <alignment horizontal="justify" vertical="center" wrapText="1"/>
    </xf>
    <xf numFmtId="9" fontId="25" fillId="0" borderId="0" xfId="3" applyFont="1" applyAlignment="1">
      <alignment horizontal="center"/>
    </xf>
    <xf numFmtId="165" fontId="25" fillId="0" borderId="0" xfId="0" applyNumberFormat="1" applyFont="1" applyBorder="1" applyAlignment="1">
      <alignment horizontal="right" indent="2"/>
    </xf>
    <xf numFmtId="0" fontId="25" fillId="0" borderId="21" xfId="0" applyFont="1" applyBorder="1"/>
    <xf numFmtId="0" fontId="25" fillId="0" borderId="22" xfId="0" applyFont="1" applyBorder="1" applyAlignment="1">
      <alignment horizontal="center" wrapText="1"/>
    </xf>
    <xf numFmtId="0" fontId="25" fillId="0" borderId="23" xfId="0" applyFont="1" applyBorder="1" applyAlignment="1">
      <alignment horizontal="center" wrapText="1"/>
    </xf>
    <xf numFmtId="0" fontId="25" fillId="0" borderId="24" xfId="0" applyFont="1" applyBorder="1"/>
    <xf numFmtId="170" fontId="25" fillId="0" borderId="16" xfId="0" applyNumberFormat="1" applyFont="1" applyBorder="1" applyAlignment="1">
      <alignment horizontal="right" indent="2"/>
    </xf>
    <xf numFmtId="170" fontId="25" fillId="0" borderId="25" xfId="0" applyNumberFormat="1" applyFont="1" applyBorder="1" applyAlignment="1">
      <alignment horizontal="right" indent="2"/>
    </xf>
    <xf numFmtId="170" fontId="25" fillId="0" borderId="16" xfId="0" applyNumberFormat="1" applyFont="1" applyBorder="1" applyAlignment="1">
      <alignment horizontal="right" wrapText="1" indent="2"/>
    </xf>
    <xf numFmtId="170" fontId="25" fillId="0" borderId="25" xfId="0" applyNumberFormat="1" applyFont="1" applyBorder="1" applyAlignment="1">
      <alignment horizontal="right" wrapText="1" indent="2"/>
    </xf>
    <xf numFmtId="0" fontId="25" fillId="0" borderId="26" xfId="0" applyFont="1" applyBorder="1"/>
    <xf numFmtId="170" fontId="25" fillId="0" borderId="27" xfId="0" applyNumberFormat="1" applyFont="1" applyBorder="1" applyAlignment="1">
      <alignment horizontal="right" indent="2"/>
    </xf>
    <xf numFmtId="170" fontId="25" fillId="0" borderId="28" xfId="0" applyNumberFormat="1" applyFont="1" applyBorder="1" applyAlignment="1">
      <alignment horizontal="right" indent="2"/>
    </xf>
    <xf numFmtId="0" fontId="27" fillId="0" borderId="13" xfId="0" applyFont="1" applyBorder="1" applyAlignment="1">
      <alignment vertical="center" wrapText="1"/>
    </xf>
    <xf numFmtId="14" fontId="25" fillId="0" borderId="13" xfId="0" applyNumberFormat="1" applyFont="1" applyBorder="1" applyAlignment="1">
      <alignment horizontal="center" vertical="center" wrapText="1"/>
    </xf>
    <xf numFmtId="14" fontId="27" fillId="0" borderId="13" xfId="0" applyNumberFormat="1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27" fillId="0" borderId="21" xfId="0" applyFont="1" applyFill="1" applyBorder="1"/>
    <xf numFmtId="0" fontId="27" fillId="0" borderId="22" xfId="0" applyFont="1" applyFill="1" applyBorder="1"/>
    <xf numFmtId="0" fontId="27" fillId="0" borderId="22" xfId="0" applyFont="1" applyFill="1" applyBorder="1" applyAlignment="1">
      <alignment horizontal="right"/>
    </xf>
    <xf numFmtId="0" fontId="27" fillId="0" borderId="23" xfId="0" applyFont="1" applyFill="1" applyBorder="1" applyAlignment="1">
      <alignment horizontal="right"/>
    </xf>
    <xf numFmtId="0" fontId="27" fillId="0" borderId="24" xfId="0" applyFont="1" applyFill="1" applyBorder="1"/>
    <xf numFmtId="0" fontId="27" fillId="0" borderId="26" xfId="0" applyFont="1" applyFill="1" applyBorder="1"/>
    <xf numFmtId="171" fontId="27" fillId="0" borderId="16" xfId="0" applyNumberFormat="1" applyFont="1" applyFill="1" applyBorder="1"/>
    <xf numFmtId="171" fontId="27" fillId="0" borderId="25" xfId="0" applyNumberFormat="1" applyFont="1" applyFill="1" applyBorder="1"/>
    <xf numFmtId="171" fontId="27" fillId="0" borderId="25" xfId="0" applyNumberFormat="1" applyFont="1" applyFill="1" applyBorder="1" applyAlignment="1">
      <alignment horizontal="right"/>
    </xf>
    <xf numFmtId="171" fontId="27" fillId="0" borderId="16" xfId="0" applyNumberFormat="1" applyFont="1" applyFill="1" applyBorder="1" applyAlignment="1">
      <alignment vertical="center"/>
    </xf>
    <xf numFmtId="171" fontId="27" fillId="0" borderId="27" xfId="0" applyNumberFormat="1" applyFont="1" applyFill="1" applyBorder="1"/>
    <xf numFmtId="171" fontId="27" fillId="0" borderId="27" xfId="0" applyNumberFormat="1" applyFont="1" applyFill="1" applyBorder="1" applyAlignment="1">
      <alignment vertical="center"/>
    </xf>
    <xf numFmtId="171" fontId="27" fillId="0" borderId="28" xfId="0" applyNumberFormat="1" applyFont="1" applyFill="1" applyBorder="1"/>
    <xf numFmtId="169" fontId="0" fillId="0" borderId="0" xfId="0" applyNumberFormat="1" applyBorder="1" applyAlignment="1">
      <alignment horizontal="right" indent="2"/>
    </xf>
    <xf numFmtId="0" fontId="34" fillId="0" borderId="6" xfId="0" applyFont="1" applyBorder="1" applyAlignment="1">
      <alignment horizontal="left" vertical="center" wrapText="1"/>
    </xf>
    <xf numFmtId="0" fontId="16" fillId="0" borderId="0" xfId="6"/>
    <xf numFmtId="0" fontId="15" fillId="0" borderId="6" xfId="6" applyFont="1" applyBorder="1" applyAlignment="1">
      <alignment horizontal="justify" vertical="center" wrapText="1"/>
    </xf>
    <xf numFmtId="0" fontId="17" fillId="0" borderId="0" xfId="6" applyFont="1" applyAlignment="1">
      <alignment vertical="top" wrapText="1"/>
    </xf>
    <xf numFmtId="164" fontId="16" fillId="0" borderId="0" xfId="6" applyNumberFormat="1"/>
    <xf numFmtId="164" fontId="41" fillId="0" borderId="0" xfId="6" applyNumberFormat="1" applyFont="1"/>
    <xf numFmtId="0" fontId="16" fillId="0" borderId="0" xfId="6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64" fontId="0" fillId="0" borderId="28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6" fillId="0" borderId="0" xfId="18"/>
    <xf numFmtId="0" fontId="14" fillId="0" borderId="0" xfId="16" applyFont="1" applyAlignment="1" applyProtection="1"/>
    <xf numFmtId="0" fontId="34" fillId="0" borderId="6" xfId="18" applyFont="1" applyBorder="1" applyAlignment="1">
      <alignment horizontal="left" vertical="center" wrapText="1"/>
    </xf>
    <xf numFmtId="0" fontId="16" fillId="0" borderId="22" xfId="18" applyBorder="1"/>
    <xf numFmtId="0" fontId="16" fillId="0" borderId="23" xfId="18" applyBorder="1"/>
    <xf numFmtId="0" fontId="33" fillId="0" borderId="0" xfId="18" applyFont="1" applyAlignment="1">
      <alignment vertical="top" wrapText="1"/>
    </xf>
    <xf numFmtId="169" fontId="16" fillId="0" borderId="16" xfId="18" applyNumberFormat="1" applyBorder="1"/>
    <xf numFmtId="169" fontId="16" fillId="0" borderId="25" xfId="18" applyNumberFormat="1" applyBorder="1"/>
    <xf numFmtId="169" fontId="16" fillId="0" borderId="27" xfId="18" applyNumberFormat="1" applyBorder="1"/>
    <xf numFmtId="169" fontId="16" fillId="0" borderId="28" xfId="18" applyNumberFormat="1" applyBorder="1"/>
    <xf numFmtId="170" fontId="16" fillId="0" borderId="0" xfId="18" applyNumberFormat="1" applyBorder="1"/>
    <xf numFmtId="169" fontId="16" fillId="0" borderId="0" xfId="18" applyNumberFormat="1" applyBorder="1"/>
    <xf numFmtId="0" fontId="27" fillId="0" borderId="4" xfId="18" applyFont="1" applyBorder="1" applyAlignment="1">
      <alignment horizontal="justify" vertical="center" wrapText="1"/>
    </xf>
    <xf numFmtId="169" fontId="0" fillId="0" borderId="16" xfId="0" applyNumberFormat="1" applyBorder="1" applyAlignment="1">
      <alignment horizontal="right" vertical="center"/>
    </xf>
    <xf numFmtId="169" fontId="0" fillId="0" borderId="27" xfId="0" applyNumberFormat="1" applyBorder="1" applyAlignment="1">
      <alignment horizontal="right" vertical="center"/>
    </xf>
    <xf numFmtId="0" fontId="32" fillId="0" borderId="0" xfId="2" applyFont="1" applyAlignment="1" applyProtection="1">
      <alignment horizontal="left"/>
    </xf>
    <xf numFmtId="0" fontId="34" fillId="0" borderId="6" xfId="0" applyFont="1" applyBorder="1" applyAlignment="1">
      <alignment horizontal="left" vertical="center" wrapText="1"/>
    </xf>
    <xf numFmtId="0" fontId="7" fillId="0" borderId="0" xfId="17"/>
    <xf numFmtId="0" fontId="7" fillId="0" borderId="0" xfId="17" applyBorder="1"/>
    <xf numFmtId="164" fontId="0" fillId="0" borderId="0" xfId="0" applyNumberFormat="1" applyBorder="1"/>
    <xf numFmtId="164" fontId="0" fillId="0" borderId="25" xfId="0" applyNumberForma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43" fillId="0" borderId="32" xfId="17" applyFont="1" applyBorder="1" applyAlignment="1">
      <alignment horizontal="center" vertical="center"/>
    </xf>
    <xf numFmtId="164" fontId="43" fillId="0" borderId="32" xfId="17" applyNumberFormat="1" applyFont="1" applyBorder="1" applyAlignment="1">
      <alignment horizontal="center" vertical="center"/>
    </xf>
    <xf numFmtId="0" fontId="43" fillId="0" borderId="43" xfId="17" applyFont="1" applyBorder="1" applyAlignment="1">
      <alignment horizontal="center" vertical="center"/>
    </xf>
    <xf numFmtId="0" fontId="43" fillId="0" borderId="44" xfId="17" applyFont="1" applyBorder="1" applyAlignment="1">
      <alignment horizontal="center" vertical="center"/>
    </xf>
    <xf numFmtId="0" fontId="43" fillId="0" borderId="42" xfId="17" applyFont="1" applyBorder="1" applyAlignment="1">
      <alignment horizontal="center" vertical="center"/>
    </xf>
    <xf numFmtId="0" fontId="43" fillId="0" borderId="45" xfId="17" applyFont="1" applyBorder="1" applyAlignment="1">
      <alignment horizontal="center" vertical="center"/>
    </xf>
    <xf numFmtId="172" fontId="20" fillId="0" borderId="16" xfId="0" applyNumberFormat="1" applyFont="1" applyFill="1" applyBorder="1" applyAlignment="1"/>
    <xf numFmtId="172" fontId="20" fillId="0" borderId="25" xfId="0" applyNumberFormat="1" applyFont="1" applyFill="1" applyBorder="1" applyAlignment="1"/>
    <xf numFmtId="172" fontId="20" fillId="0" borderId="27" xfId="0" applyNumberFormat="1" applyFont="1" applyFill="1" applyBorder="1" applyAlignment="1"/>
    <xf numFmtId="172" fontId="20" fillId="0" borderId="28" xfId="0" applyNumberFormat="1" applyFont="1" applyFill="1" applyBorder="1" applyAlignment="1"/>
    <xf numFmtId="0" fontId="27" fillId="0" borderId="20" xfId="0" applyFont="1" applyBorder="1" applyAlignment="1">
      <alignment horizontal="center" vertical="center" wrapText="1"/>
    </xf>
    <xf numFmtId="0" fontId="42" fillId="0" borderId="0" xfId="0" applyFont="1"/>
    <xf numFmtId="167" fontId="46" fillId="0" borderId="16" xfId="6" applyNumberFormat="1" applyFont="1" applyBorder="1" applyAlignment="1">
      <alignment horizontal="center"/>
    </xf>
    <xf numFmtId="167" fontId="46" fillId="0" borderId="25" xfId="6" applyNumberFormat="1" applyFont="1" applyBorder="1" applyAlignment="1">
      <alignment horizontal="center"/>
    </xf>
    <xf numFmtId="167" fontId="46" fillId="0" borderId="27" xfId="6" applyNumberFormat="1" applyFont="1" applyBorder="1" applyAlignment="1">
      <alignment horizontal="center"/>
    </xf>
    <xf numFmtId="167" fontId="46" fillId="0" borderId="28" xfId="6" applyNumberFormat="1" applyFont="1" applyBorder="1" applyAlignment="1">
      <alignment horizontal="center"/>
    </xf>
    <xf numFmtId="0" fontId="0" fillId="0" borderId="37" xfId="0" applyBorder="1"/>
    <xf numFmtId="168" fontId="0" fillId="0" borderId="50" xfId="0" applyNumberFormat="1" applyBorder="1"/>
    <xf numFmtId="168" fontId="40" fillId="0" borderId="25" xfId="0" applyNumberFormat="1" applyFont="1" applyBorder="1"/>
    <xf numFmtId="168" fontId="40" fillId="0" borderId="23" xfId="0" applyNumberFormat="1" applyFont="1" applyBorder="1"/>
    <xf numFmtId="173" fontId="0" fillId="0" borderId="0" xfId="0" applyNumberFormat="1" applyBorder="1"/>
    <xf numFmtId="0" fontId="40" fillId="0" borderId="24" xfId="0" applyFont="1" applyBorder="1"/>
    <xf numFmtId="168" fontId="0" fillId="0" borderId="0" xfId="0" applyNumberFormat="1"/>
    <xf numFmtId="0" fontId="32" fillId="0" borderId="49" xfId="2" applyFont="1" applyBorder="1" applyAlignment="1" applyProtection="1">
      <alignment horizontal="left"/>
    </xf>
    <xf numFmtId="0" fontId="7" fillId="0" borderId="49" xfId="17" applyBorder="1"/>
    <xf numFmtId="0" fontId="47" fillId="0" borderId="0" xfId="2" applyFont="1" applyAlignment="1" applyProtection="1"/>
    <xf numFmtId="0" fontId="47" fillId="0" borderId="2" xfId="2" applyFont="1" applyBorder="1" applyAlignment="1" applyProtection="1">
      <alignment horizontal="left" indent="4"/>
    </xf>
    <xf numFmtId="0" fontId="42" fillId="2" borderId="0" xfId="0" applyFont="1" applyFill="1"/>
    <xf numFmtId="0" fontId="42" fillId="0" borderId="1" xfId="0" applyFont="1" applyBorder="1"/>
    <xf numFmtId="0" fontId="48" fillId="3" borderId="2" xfId="0" applyFont="1" applyFill="1" applyBorder="1" applyAlignment="1">
      <alignment horizontal="left" indent="2"/>
    </xf>
    <xf numFmtId="0" fontId="48" fillId="0" borderId="2" xfId="0" applyFont="1" applyBorder="1"/>
    <xf numFmtId="0" fontId="49" fillId="0" borderId="2" xfId="0" applyFont="1" applyBorder="1"/>
    <xf numFmtId="0" fontId="29" fillId="0" borderId="0" xfId="0" applyFont="1" applyBorder="1" applyAlignment="1">
      <alignment vertical="center" wrapText="1"/>
    </xf>
    <xf numFmtId="0" fontId="43" fillId="0" borderId="0" xfId="0" applyFont="1" applyBorder="1"/>
    <xf numFmtId="0" fontId="27" fillId="0" borderId="0" xfId="0" applyFont="1" applyBorder="1" applyAlignment="1">
      <alignment vertical="center" wrapText="1"/>
    </xf>
    <xf numFmtId="0" fontId="27" fillId="0" borderId="0" xfId="0" applyFont="1" applyBorder="1" applyAlignment="1">
      <alignment horizontal="center" vertical="center" wrapText="1"/>
    </xf>
    <xf numFmtId="1" fontId="51" fillId="0" borderId="0" xfId="21" applyNumberFormat="1" applyFill="1" applyProtection="1"/>
    <xf numFmtId="164" fontId="27" fillId="0" borderId="14" xfId="0" applyNumberFormat="1" applyFont="1" applyBorder="1" applyAlignment="1">
      <alignment horizontal="center" vertical="center" wrapText="1"/>
    </xf>
    <xf numFmtId="164" fontId="25" fillId="0" borderId="14" xfId="0" applyNumberFormat="1" applyFont="1" applyBorder="1" applyAlignment="1">
      <alignment horizontal="center" vertical="center" wrapText="1"/>
    </xf>
    <xf numFmtId="164" fontId="0" fillId="0" borderId="56" xfId="0" applyNumberFormat="1" applyBorder="1"/>
    <xf numFmtId="164" fontId="0" fillId="0" borderId="57" xfId="0" applyNumberFormat="1" applyBorder="1"/>
    <xf numFmtId="164" fontId="46" fillId="0" borderId="56" xfId="0" applyNumberFormat="1" applyFont="1" applyBorder="1"/>
    <xf numFmtId="164" fontId="46" fillId="0" borderId="57" xfId="0" applyNumberFormat="1" applyFont="1" applyBorder="1"/>
    <xf numFmtId="0" fontId="26" fillId="0" borderId="0" xfId="2" applyFont="1" applyAlignment="1" applyProtection="1">
      <alignment horizontal="left"/>
    </xf>
    <xf numFmtId="0" fontId="0" fillId="0" borderId="0" xfId="0"/>
    <xf numFmtId="0" fontId="27" fillId="0" borderId="4" xfId="0" applyFont="1" applyBorder="1" applyAlignment="1">
      <alignment horizontal="justify" vertical="center" wrapText="1"/>
    </xf>
    <xf numFmtId="0" fontId="47" fillId="0" borderId="3" xfId="2" applyFont="1" applyBorder="1" applyAlignment="1" applyProtection="1">
      <alignment horizontal="left" indent="4"/>
    </xf>
    <xf numFmtId="0" fontId="19" fillId="0" borderId="0" xfId="0" applyFont="1"/>
    <xf numFmtId="0" fontId="0" fillId="0" borderId="21" xfId="0" applyFont="1" applyFill="1" applyBorder="1"/>
    <xf numFmtId="0" fontId="0" fillId="0" borderId="22" xfId="0" applyFont="1" applyFill="1" applyBorder="1"/>
    <xf numFmtId="0" fontId="53" fillId="0" borderId="22" xfId="0" applyNumberFormat="1" applyFont="1" applyFill="1" applyBorder="1" applyAlignment="1"/>
    <xf numFmtId="0" fontId="53" fillId="0" borderId="23" xfId="0" applyNumberFormat="1" applyFont="1" applyFill="1" applyBorder="1" applyAlignment="1"/>
    <xf numFmtId="0" fontId="0" fillId="0" borderId="16" xfId="0" applyFont="1" applyFill="1" applyBorder="1" applyAlignment="1">
      <alignment horizontal="right"/>
    </xf>
    <xf numFmtId="169" fontId="53" fillId="0" borderId="16" xfId="0" applyNumberFormat="1" applyFont="1" applyFill="1" applyBorder="1" applyAlignment="1"/>
    <xf numFmtId="169" fontId="53" fillId="0" borderId="25" xfId="0" applyNumberFormat="1" applyFont="1" applyFill="1" applyBorder="1" applyAlignment="1"/>
    <xf numFmtId="0" fontId="54" fillId="0" borderId="0" xfId="0" applyFont="1"/>
    <xf numFmtId="0" fontId="0" fillId="0" borderId="27" xfId="0" applyFont="1" applyFill="1" applyBorder="1" applyAlignment="1">
      <alignment horizontal="right"/>
    </xf>
    <xf numFmtId="169" fontId="53" fillId="0" borderId="27" xfId="0" applyNumberFormat="1" applyFont="1" applyFill="1" applyBorder="1" applyAlignment="1"/>
    <xf numFmtId="169" fontId="53" fillId="0" borderId="28" xfId="0" applyNumberFormat="1" applyFont="1" applyFill="1" applyBorder="1" applyAlignment="1"/>
    <xf numFmtId="0" fontId="22" fillId="0" borderId="21" xfId="0" applyNumberFormat="1" applyFont="1" applyFill="1" applyBorder="1" applyAlignment="1"/>
    <xf numFmtId="0" fontId="22" fillId="0" borderId="22" xfId="0" applyNumberFormat="1" applyFont="1" applyFill="1" applyBorder="1" applyAlignment="1"/>
    <xf numFmtId="0" fontId="22" fillId="0" borderId="23" xfId="0" applyNumberFormat="1" applyFont="1" applyFill="1" applyBorder="1" applyAlignment="1"/>
    <xf numFmtId="0" fontId="22" fillId="0" borderId="16" xfId="0" applyNumberFormat="1" applyFont="1" applyFill="1" applyBorder="1" applyAlignment="1"/>
    <xf numFmtId="172" fontId="22" fillId="0" borderId="16" xfId="0" applyNumberFormat="1" applyFont="1" applyFill="1" applyBorder="1" applyAlignment="1"/>
    <xf numFmtId="172" fontId="22" fillId="0" borderId="25" xfId="0" applyNumberFormat="1" applyFont="1" applyFill="1" applyBorder="1" applyAlignment="1"/>
    <xf numFmtId="164" fontId="0" fillId="0" borderId="0" xfId="0" applyNumberFormat="1"/>
    <xf numFmtId="0" fontId="22" fillId="0" borderId="27" xfId="0" applyNumberFormat="1" applyFont="1" applyFill="1" applyBorder="1" applyAlignment="1"/>
    <xf numFmtId="172" fontId="22" fillId="0" borderId="27" xfId="0" applyNumberFormat="1" applyFont="1" applyFill="1" applyBorder="1" applyAlignment="1"/>
    <xf numFmtId="172" fontId="22" fillId="0" borderId="28" xfId="0" applyNumberFormat="1" applyFont="1" applyFill="1" applyBorder="1" applyAlignment="1"/>
    <xf numFmtId="165" fontId="0" fillId="0" borderId="0" xfId="0" applyNumberFormat="1"/>
    <xf numFmtId="0" fontId="5" fillId="0" borderId="21" xfId="6" applyFont="1" applyBorder="1"/>
    <xf numFmtId="0" fontId="5" fillId="0" borderId="22" xfId="6" applyFont="1" applyBorder="1" applyAlignment="1">
      <alignment horizontal="center" wrapText="1"/>
    </xf>
    <xf numFmtId="0" fontId="5" fillId="0" borderId="23" xfId="6" applyFont="1" applyBorder="1" applyAlignment="1">
      <alignment horizontal="center" wrapText="1"/>
    </xf>
    <xf numFmtId="0" fontId="5" fillId="0" borderId="24" xfId="6" applyFont="1" applyBorder="1" applyAlignment="1">
      <alignment horizontal="left"/>
    </xf>
    <xf numFmtId="0" fontId="5" fillId="0" borderId="26" xfId="6" applyFont="1" applyBorder="1" applyAlignment="1">
      <alignment horizontal="left"/>
    </xf>
    <xf numFmtId="0" fontId="16" fillId="0" borderId="0" xfId="6" applyBorder="1" applyAlignment="1">
      <alignment horizontal="center"/>
    </xf>
    <xf numFmtId="167" fontId="46" fillId="0" borderId="0" xfId="6" applyNumberFormat="1" applyFont="1" applyBorder="1" applyAlignment="1">
      <alignment horizontal="center"/>
    </xf>
    <xf numFmtId="164" fontId="16" fillId="0" borderId="0" xfId="6" applyNumberFormat="1" applyBorder="1"/>
    <xf numFmtId="0" fontId="16" fillId="0" borderId="0" xfId="6" applyBorder="1"/>
    <xf numFmtId="167" fontId="16" fillId="0" borderId="0" xfId="6" applyNumberFormat="1" applyAlignment="1">
      <alignment horizontal="center"/>
    </xf>
    <xf numFmtId="2" fontId="16" fillId="0" borderId="0" xfId="6" applyNumberFormat="1"/>
    <xf numFmtId="174" fontId="16" fillId="0" borderId="0" xfId="6" applyNumberFormat="1"/>
    <xf numFmtId="0" fontId="43" fillId="0" borderId="0" xfId="0" applyFont="1"/>
    <xf numFmtId="0" fontId="10" fillId="0" borderId="0" xfId="23" applyFont="1"/>
    <xf numFmtId="0" fontId="29" fillId="0" borderId="5" xfId="0" applyFont="1" applyBorder="1" applyAlignment="1">
      <alignment horizontal="left" vertical="center" indent="1"/>
    </xf>
    <xf numFmtId="0" fontId="29" fillId="0" borderId="5" xfId="0" applyFont="1" applyBorder="1" applyAlignment="1">
      <alignment vertic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3" fillId="0" borderId="58" xfId="0" applyFont="1" applyBorder="1" applyAlignment="1">
      <alignment wrapText="1"/>
    </xf>
    <xf numFmtId="169" fontId="53" fillId="0" borderId="16" xfId="0" applyNumberFormat="1" applyFont="1" applyBorder="1" applyAlignment="1">
      <alignment vertical="top"/>
    </xf>
    <xf numFmtId="169" fontId="53" fillId="0" borderId="59" xfId="0" applyNumberFormat="1" applyFont="1" applyBorder="1" applyAlignment="1">
      <alignment vertical="top"/>
    </xf>
    <xf numFmtId="0" fontId="53" fillId="0" borderId="10" xfId="0" applyFont="1" applyBorder="1" applyAlignment="1">
      <alignment wrapText="1"/>
    </xf>
    <xf numFmtId="169" fontId="53" fillId="0" borderId="11" xfId="0" applyNumberFormat="1" applyFont="1" applyBorder="1" applyAlignment="1">
      <alignment vertical="top"/>
    </xf>
    <xf numFmtId="169" fontId="53" fillId="0" borderId="12" xfId="0" applyNumberFormat="1" applyFont="1" applyBorder="1" applyAlignment="1">
      <alignment vertical="top"/>
    </xf>
    <xf numFmtId="0" fontId="43" fillId="0" borderId="5" xfId="0" applyFont="1" applyBorder="1"/>
    <xf numFmtId="0" fontId="0" fillId="0" borderId="5" xfId="0" applyBorder="1"/>
    <xf numFmtId="0" fontId="5" fillId="0" borderId="21" xfId="23" applyBorder="1"/>
    <xf numFmtId="0" fontId="5" fillId="0" borderId="22" xfId="23" applyBorder="1"/>
    <xf numFmtId="0" fontId="5" fillId="0" borderId="24" xfId="23" applyBorder="1"/>
    <xf numFmtId="169" fontId="5" fillId="0" borderId="16" xfId="23" applyNumberFormat="1" applyBorder="1"/>
    <xf numFmtId="0" fontId="5" fillId="0" borderId="26" xfId="23" applyBorder="1"/>
    <xf numFmtId="169" fontId="5" fillId="0" borderId="27" xfId="23" applyNumberFormat="1" applyBorder="1"/>
    <xf numFmtId="0" fontId="56" fillId="4" borderId="0" xfId="0" applyNumberFormat="1" applyFont="1" applyFill="1" applyBorder="1" applyAlignment="1" applyProtection="1">
      <alignment horizontal="left" vertical="top" wrapText="1"/>
    </xf>
    <xf numFmtId="0" fontId="55" fillId="4" borderId="0" xfId="0" applyNumberFormat="1" applyFont="1" applyFill="1" applyBorder="1" applyAlignment="1" applyProtection="1">
      <alignment horizontal="left" vertical="top" wrapText="1"/>
    </xf>
    <xf numFmtId="0" fontId="57" fillId="4" borderId="0" xfId="0" applyNumberFormat="1" applyFont="1" applyFill="1" applyBorder="1" applyAlignment="1" applyProtection="1">
      <alignment horizontal="left" vertical="top" wrapText="1"/>
    </xf>
    <xf numFmtId="0" fontId="58" fillId="4" borderId="0" xfId="0" applyNumberFormat="1" applyFont="1" applyFill="1" applyBorder="1" applyAlignment="1" applyProtection="1">
      <alignment horizontal="left" vertical="top" wrapText="1"/>
    </xf>
    <xf numFmtId="169" fontId="0" fillId="0" borderId="16" xfId="0" applyNumberFormat="1" applyBorder="1"/>
    <xf numFmtId="169" fontId="0" fillId="0" borderId="30" xfId="0" applyNumberFormat="1" applyBorder="1"/>
    <xf numFmtId="169" fontId="0" fillId="0" borderId="27" xfId="0" applyNumberFormat="1" applyBorder="1"/>
    <xf numFmtId="170" fontId="0" fillId="0" borderId="58" xfId="0" applyNumberFormat="1" applyBorder="1"/>
    <xf numFmtId="169" fontId="0" fillId="0" borderId="58" xfId="0" applyNumberFormat="1" applyBorder="1"/>
    <xf numFmtId="169" fontId="0" fillId="0" borderId="61" xfId="0" applyNumberFormat="1" applyBorder="1"/>
    <xf numFmtId="169" fontId="0" fillId="0" borderId="62" xfId="0" applyNumberFormat="1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170" fontId="0" fillId="0" borderId="48" xfId="0" applyNumberFormat="1" applyBorder="1"/>
    <xf numFmtId="169" fontId="0" fillId="0" borderId="48" xfId="0" applyNumberFormat="1" applyBorder="1"/>
    <xf numFmtId="169" fontId="0" fillId="0" borderId="66" xfId="0" applyNumberFormat="1" applyBorder="1"/>
    <xf numFmtId="169" fontId="0" fillId="0" borderId="47" xfId="0" applyNumberFormat="1" applyBorder="1"/>
    <xf numFmtId="0" fontId="0" fillId="0" borderId="68" xfId="0" applyBorder="1"/>
    <xf numFmtId="169" fontId="0" fillId="0" borderId="68" xfId="0" applyNumberFormat="1" applyBorder="1"/>
    <xf numFmtId="169" fontId="0" fillId="0" borderId="69" xfId="0" applyNumberFormat="1" applyBorder="1"/>
    <xf numFmtId="169" fontId="0" fillId="0" borderId="70" xfId="0" applyNumberFormat="1" applyBorder="1"/>
    <xf numFmtId="170" fontId="0" fillId="0" borderId="71" xfId="0" applyNumberFormat="1" applyBorder="1"/>
    <xf numFmtId="169" fontId="0" fillId="0" borderId="71" xfId="0" applyNumberFormat="1" applyBorder="1"/>
    <xf numFmtId="169" fontId="0" fillId="0" borderId="72" xfId="0" applyNumberFormat="1" applyBorder="1"/>
    <xf numFmtId="169" fontId="0" fillId="0" borderId="73" xfId="0" applyNumberFormat="1" applyBorder="1"/>
    <xf numFmtId="0" fontId="26" fillId="0" borderId="0" xfId="2" applyFont="1" applyAlignment="1" applyProtection="1">
      <alignment horizontal="left"/>
    </xf>
    <xf numFmtId="0" fontId="0" fillId="0" borderId="0" xfId="0"/>
    <xf numFmtId="0" fontId="26" fillId="0" borderId="0" xfId="2" applyFont="1" applyAlignment="1" applyProtection="1">
      <alignment horizontal="left"/>
    </xf>
    <xf numFmtId="0" fontId="0" fillId="0" borderId="0" xfId="0"/>
    <xf numFmtId="0" fontId="27" fillId="0" borderId="4" xfId="0" applyFont="1" applyBorder="1" applyAlignment="1">
      <alignment horizontal="justify" vertical="center" wrapText="1"/>
    </xf>
    <xf numFmtId="0" fontId="53" fillId="0" borderId="58" xfId="0" applyFont="1" applyBorder="1" applyAlignment="1">
      <alignment horizontal="center" wrapText="1"/>
    </xf>
    <xf numFmtId="0" fontId="53" fillId="0" borderId="10" xfId="0" applyFont="1" applyBorder="1" applyAlignment="1">
      <alignment horizontal="center" wrapText="1"/>
    </xf>
    <xf numFmtId="171" fontId="53" fillId="0" borderId="16" xfId="0" applyNumberFormat="1" applyFont="1" applyFill="1" applyBorder="1" applyAlignment="1"/>
    <xf numFmtId="171" fontId="53" fillId="0" borderId="25" xfId="0" applyNumberFormat="1" applyFont="1" applyFill="1" applyBorder="1" applyAlignment="1"/>
    <xf numFmtId="171" fontId="53" fillId="0" borderId="27" xfId="0" applyNumberFormat="1" applyFont="1" applyFill="1" applyBorder="1" applyAlignment="1"/>
    <xf numFmtId="171" fontId="53" fillId="0" borderId="28" xfId="0" applyNumberFormat="1" applyFont="1" applyFill="1" applyBorder="1" applyAlignment="1"/>
    <xf numFmtId="0" fontId="0" fillId="0" borderId="23" xfId="0" applyBorder="1" applyAlignment="1">
      <alignment vertical="center" wrapText="1"/>
    </xf>
    <xf numFmtId="0" fontId="0" fillId="0" borderId="0" xfId="0"/>
    <xf numFmtId="0" fontId="34" fillId="0" borderId="6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justify" vertical="center" wrapText="1"/>
    </xf>
    <xf numFmtId="0" fontId="7" fillId="0" borderId="32" xfId="17" applyBorder="1" applyAlignment="1">
      <alignment horizontal="center" vertical="top"/>
    </xf>
    <xf numFmtId="0" fontId="28" fillId="0" borderId="0" xfId="6" applyFont="1"/>
    <xf numFmtId="0" fontId="28" fillId="0" borderId="4" xfId="6" applyFont="1" applyBorder="1"/>
    <xf numFmtId="0" fontId="29" fillId="0" borderId="0" xfId="6" applyFont="1" applyAlignment="1">
      <alignment horizontal="left" vertical="center"/>
    </xf>
    <xf numFmtId="0" fontId="28" fillId="0" borderId="0" xfId="6" applyFont="1" applyAlignment="1">
      <alignment horizontal="center" vertical="center"/>
    </xf>
    <xf numFmtId="0" fontId="28" fillId="0" borderId="13" xfId="6" applyFont="1" applyBorder="1" applyAlignment="1">
      <alignment horizontal="right" vertical="top" wrapText="1" indent="1"/>
    </xf>
    <xf numFmtId="0" fontId="28" fillId="0" borderId="13" xfId="6" applyFont="1" applyBorder="1" applyAlignment="1">
      <alignment horizontal="center" vertical="center"/>
    </xf>
    <xf numFmtId="0" fontId="28" fillId="0" borderId="13" xfId="6" applyFont="1" applyBorder="1" applyAlignment="1">
      <alignment horizontal="center" vertical="center" wrapText="1"/>
    </xf>
    <xf numFmtId="0" fontId="28" fillId="0" borderId="14" xfId="6" applyFont="1" applyBorder="1" applyAlignment="1">
      <alignment horizontal="right" vertical="center" indent="1"/>
    </xf>
    <xf numFmtId="0" fontId="28" fillId="0" borderId="14" xfId="6" applyFont="1" applyBorder="1" applyAlignment="1">
      <alignment horizontal="right" vertical="center" wrapText="1"/>
    </xf>
    <xf numFmtId="164" fontId="28" fillId="0" borderId="14" xfId="6" applyNumberFormat="1" applyFont="1" applyBorder="1" applyAlignment="1">
      <alignment horizontal="right" vertical="center" wrapText="1"/>
    </xf>
    <xf numFmtId="2" fontId="28" fillId="0" borderId="14" xfId="6" applyNumberFormat="1" applyFont="1" applyBorder="1" applyAlignment="1">
      <alignment horizontal="right" vertical="center"/>
    </xf>
    <xf numFmtId="0" fontId="28" fillId="0" borderId="20" xfId="6" applyFont="1" applyBorder="1" applyAlignment="1">
      <alignment horizontal="right" vertical="center" indent="1"/>
    </xf>
    <xf numFmtId="0" fontId="28" fillId="0" borderId="41" xfId="6" applyFont="1" applyBorder="1" applyAlignment="1">
      <alignment horizontal="right" vertical="center" indent="1"/>
    </xf>
    <xf numFmtId="0" fontId="28" fillId="0" borderId="15" xfId="6" applyFont="1" applyBorder="1" applyAlignment="1">
      <alignment horizontal="right" vertical="center" wrapText="1"/>
    </xf>
    <xf numFmtId="164" fontId="28" fillId="0" borderId="15" xfId="6" applyNumberFormat="1" applyFont="1" applyBorder="1" applyAlignment="1">
      <alignment horizontal="right" vertical="center" wrapText="1"/>
    </xf>
    <xf numFmtId="2" fontId="28" fillId="0" borderId="15" xfId="6" applyNumberFormat="1" applyFont="1" applyBorder="1" applyAlignment="1">
      <alignment horizontal="right" vertical="center"/>
    </xf>
    <xf numFmtId="0" fontId="31" fillId="0" borderId="0" xfId="6" applyFont="1" applyAlignment="1">
      <alignment vertical="center"/>
    </xf>
    <xf numFmtId="0" fontId="28" fillId="0" borderId="0" xfId="6" applyFont="1" applyAlignment="1">
      <alignment vertical="center"/>
    </xf>
    <xf numFmtId="0" fontId="15" fillId="0" borderId="6" xfId="0" applyFont="1" applyBorder="1" applyAlignment="1">
      <alignment horizontal="justify" vertical="center" wrapText="1"/>
    </xf>
    <xf numFmtId="0" fontId="42" fillId="0" borderId="21" xfId="0" applyFont="1" applyBorder="1"/>
    <xf numFmtId="0" fontId="42" fillId="0" borderId="22" xfId="0" applyFont="1" applyBorder="1" applyAlignment="1">
      <alignment horizontal="center" wrapText="1"/>
    </xf>
    <xf numFmtId="0" fontId="42" fillId="0" borderId="23" xfId="0" applyFont="1" applyBorder="1" applyAlignment="1">
      <alignment horizontal="center" wrapText="1"/>
    </xf>
    <xf numFmtId="0" fontId="17" fillId="0" borderId="0" xfId="0" applyFont="1" applyAlignment="1">
      <alignment vertical="top" wrapText="1"/>
    </xf>
    <xf numFmtId="0" fontId="42" fillId="0" borderId="24" xfId="0" applyFont="1" applyBorder="1" applyAlignment="1">
      <alignment horizontal="left"/>
    </xf>
    <xf numFmtId="167" fontId="42" fillId="0" borderId="16" xfId="0" applyNumberFormat="1" applyFont="1" applyBorder="1" applyAlignment="1">
      <alignment horizontal="right" indent="5"/>
    </xf>
    <xf numFmtId="167" fontId="42" fillId="0" borderId="16" xfId="0" applyNumberFormat="1" applyFont="1" applyBorder="1" applyAlignment="1">
      <alignment horizontal="right" indent="3"/>
    </xf>
    <xf numFmtId="167" fontId="42" fillId="0" borderId="16" xfId="0" applyNumberFormat="1" applyFont="1" applyBorder="1" applyAlignment="1">
      <alignment horizontal="right" indent="2"/>
    </xf>
    <xf numFmtId="167" fontId="42" fillId="0" borderId="25" xfId="0" applyNumberFormat="1" applyFont="1" applyBorder="1" applyAlignment="1">
      <alignment horizontal="right" indent="2"/>
    </xf>
    <xf numFmtId="0" fontId="42" fillId="0" borderId="24" xfId="0" applyFont="1" applyBorder="1"/>
    <xf numFmtId="0" fontId="42" fillId="0" borderId="26" xfId="0" applyFont="1" applyBorder="1"/>
    <xf numFmtId="167" fontId="42" fillId="0" borderId="27" xfId="0" applyNumberFormat="1" applyFont="1" applyBorder="1" applyAlignment="1">
      <alignment horizontal="right" indent="5"/>
    </xf>
    <xf numFmtId="167" fontId="42" fillId="0" borderId="27" xfId="0" applyNumberFormat="1" applyFont="1" applyBorder="1" applyAlignment="1">
      <alignment horizontal="right" indent="3"/>
    </xf>
    <xf numFmtId="167" fontId="42" fillId="0" borderId="27" xfId="0" applyNumberFormat="1" applyFont="1" applyBorder="1" applyAlignment="1">
      <alignment horizontal="right" indent="2"/>
    </xf>
    <xf numFmtId="167" fontId="42" fillId="0" borderId="28" xfId="0" applyNumberFormat="1" applyFont="1" applyBorder="1" applyAlignment="1">
      <alignment horizontal="right" indent="2"/>
    </xf>
    <xf numFmtId="0" fontId="4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0" xfId="0" applyFont="1" applyAlignment="1">
      <alignment horizontal="left" vertical="center"/>
    </xf>
    <xf numFmtId="0" fontId="10" fillId="0" borderId="0" xfId="24" applyFont="1"/>
    <xf numFmtId="0" fontId="0" fillId="0" borderId="0" xfId="0" applyAlignment="1">
      <alignment horizontal="left"/>
    </xf>
    <xf numFmtId="0" fontId="29" fillId="0" borderId="6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0" fillId="0" borderId="84" xfId="0" applyBorder="1" applyAlignment="1">
      <alignment horizontal="center"/>
    </xf>
    <xf numFmtId="169" fontId="0" fillId="0" borderId="85" xfId="0" applyNumberFormat="1" applyBorder="1" applyAlignment="1">
      <alignment horizontal="right" indent="2"/>
    </xf>
    <xf numFmtId="169" fontId="0" fillId="0" borderId="86" xfId="0" applyNumberFormat="1" applyBorder="1" applyAlignment="1">
      <alignment horizontal="right" indent="2"/>
    </xf>
    <xf numFmtId="0" fontId="12" fillId="0" borderId="0" xfId="0" applyFont="1" applyBorder="1" applyAlignment="1">
      <alignment vertical="center"/>
    </xf>
    <xf numFmtId="0" fontId="59" fillId="0" borderId="0" xfId="0" applyFont="1"/>
    <xf numFmtId="0" fontId="20" fillId="0" borderId="0" xfId="5" applyFont="1"/>
    <xf numFmtId="0" fontId="20" fillId="0" borderId="0" xfId="5"/>
    <xf numFmtId="49" fontId="20" fillId="0" borderId="0" xfId="5" applyNumberFormat="1"/>
    <xf numFmtId="49" fontId="60" fillId="0" borderId="0" xfId="5" applyNumberFormat="1" applyFont="1" applyAlignment="1">
      <alignment horizontal="left"/>
    </xf>
    <xf numFmtId="0" fontId="20" fillId="0" borderId="0" xfId="5" applyNumberFormat="1"/>
    <xf numFmtId="1" fontId="0" fillId="0" borderId="16" xfId="0" applyNumberFormat="1" applyBorder="1" applyAlignment="1">
      <alignment horizontal="center"/>
    </xf>
    <xf numFmtId="0" fontId="0" fillId="0" borderId="23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61" fillId="0" borderId="0" xfId="0" applyFont="1" applyBorder="1" applyAlignment="1">
      <alignment horizontal="left" vertical="center"/>
    </xf>
    <xf numFmtId="0" fontId="4" fillId="0" borderId="0" xfId="24"/>
    <xf numFmtId="14" fontId="4" fillId="0" borderId="0" xfId="24" applyNumberFormat="1"/>
    <xf numFmtId="0" fontId="4" fillId="0" borderId="0" xfId="24" applyFill="1"/>
    <xf numFmtId="0" fontId="4" fillId="0" borderId="21" xfId="24" applyBorder="1" applyAlignment="1">
      <alignment horizontal="center"/>
    </xf>
    <xf numFmtId="0" fontId="4" fillId="0" borderId="23" xfId="24" applyFill="1" applyBorder="1" applyAlignment="1">
      <alignment horizontal="center"/>
    </xf>
    <xf numFmtId="14" fontId="4" fillId="0" borderId="24" xfId="24" applyNumberFormat="1" applyBorder="1"/>
    <xf numFmtId="0" fontId="4" fillId="0" borderId="25" xfId="24" applyFill="1" applyBorder="1"/>
    <xf numFmtId="14" fontId="4" fillId="0" borderId="26" xfId="24" applyNumberFormat="1" applyBorder="1"/>
    <xf numFmtId="0" fontId="4" fillId="0" borderId="28" xfId="24" applyFill="1" applyBorder="1"/>
    <xf numFmtId="0" fontId="45" fillId="0" borderId="6" xfId="0" applyFont="1" applyBorder="1" applyAlignment="1">
      <alignment horizontal="left" vertical="center" wrapText="1"/>
    </xf>
    <xf numFmtId="0" fontId="42" fillId="0" borderId="21" xfId="0" applyFont="1" applyBorder="1" applyAlignment="1">
      <alignment horizontal="left"/>
    </xf>
    <xf numFmtId="0" fontId="42" fillId="0" borderId="22" xfId="0" applyFont="1" applyBorder="1" applyAlignment="1">
      <alignment horizontal="center"/>
    </xf>
    <xf numFmtId="0" fontId="42" fillId="0" borderId="23" xfId="0" applyFont="1" applyBorder="1" applyAlignment="1">
      <alignment horizontal="center"/>
    </xf>
    <xf numFmtId="169" fontId="42" fillId="0" borderId="16" xfId="0" applyNumberFormat="1" applyFont="1" applyBorder="1" applyAlignment="1">
      <alignment horizontal="right" indent="2"/>
    </xf>
    <xf numFmtId="169" fontId="42" fillId="0" borderId="25" xfId="0" applyNumberFormat="1" applyFont="1" applyBorder="1" applyAlignment="1">
      <alignment horizontal="right" indent="2"/>
    </xf>
    <xf numFmtId="0" fontId="42" fillId="0" borderId="26" xfId="0" applyFont="1" applyBorder="1" applyAlignment="1">
      <alignment horizontal="left"/>
    </xf>
    <xf numFmtId="169" fontId="42" fillId="0" borderId="27" xfId="0" applyNumberFormat="1" applyFont="1" applyBorder="1" applyAlignment="1">
      <alignment horizontal="right" indent="2"/>
    </xf>
    <xf numFmtId="169" fontId="42" fillId="0" borderId="28" xfId="0" applyNumberFormat="1" applyFont="1" applyBorder="1" applyAlignment="1">
      <alignment horizontal="right" indent="2"/>
    </xf>
    <xf numFmtId="0" fontId="62" fillId="0" borderId="4" xfId="0" applyFont="1" applyBorder="1" applyAlignment="1">
      <alignment horizontal="justify" vertical="center" wrapText="1"/>
    </xf>
    <xf numFmtId="169" fontId="42" fillId="0" borderId="25" xfId="0" applyNumberFormat="1" applyFont="1" applyBorder="1" applyAlignment="1">
      <alignment vertical="center"/>
    </xf>
    <xf numFmtId="169" fontId="0" fillId="0" borderId="25" xfId="0" applyNumberFormat="1" applyBorder="1" applyAlignment="1">
      <alignment horizontal="right" vertical="center"/>
    </xf>
    <xf numFmtId="169" fontId="0" fillId="0" borderId="28" xfId="0" applyNumberFormat="1" applyBorder="1" applyAlignment="1">
      <alignment horizontal="right" vertical="center"/>
    </xf>
    <xf numFmtId="0" fontId="4" fillId="0" borderId="0" xfId="26"/>
    <xf numFmtId="0" fontId="4" fillId="0" borderId="0" xfId="26" applyAlignment="1">
      <alignment horizontal="center"/>
    </xf>
    <xf numFmtId="0" fontId="4" fillId="0" borderId="52" xfId="26" applyBorder="1"/>
    <xf numFmtId="0" fontId="4" fillId="0" borderId="53" xfId="26" applyFill="1" applyBorder="1"/>
    <xf numFmtId="0" fontId="4" fillId="0" borderId="33" xfId="26" applyFont="1" applyFill="1" applyBorder="1"/>
    <xf numFmtId="0" fontId="46" fillId="0" borderId="53" xfId="26" applyFont="1" applyFill="1" applyBorder="1"/>
    <xf numFmtId="164" fontId="4" fillId="0" borderId="33" xfId="26" applyNumberFormat="1" applyBorder="1"/>
    <xf numFmtId="164" fontId="4" fillId="0" borderId="54" xfId="26" applyNumberFormat="1" applyBorder="1"/>
    <xf numFmtId="164" fontId="46" fillId="0" borderId="33" xfId="26" applyNumberFormat="1" applyFont="1" applyBorder="1"/>
    <xf numFmtId="164" fontId="46" fillId="0" borderId="54" xfId="26" applyNumberFormat="1" applyFont="1" applyBorder="1"/>
    <xf numFmtId="0" fontId="46" fillId="0" borderId="55" xfId="26" applyFont="1" applyFill="1" applyBorder="1"/>
    <xf numFmtId="2" fontId="4" fillId="0" borderId="0" xfId="26" applyNumberFormat="1"/>
    <xf numFmtId="164" fontId="4" fillId="0" borderId="0" xfId="26" applyNumberFormat="1"/>
    <xf numFmtId="0" fontId="0" fillId="0" borderId="0" xfId="0" applyFont="1"/>
    <xf numFmtId="0" fontId="65" fillId="0" borderId="0" xfId="5" applyFont="1"/>
    <xf numFmtId="0" fontId="22" fillId="0" borderId="21" xfId="5" applyFont="1" applyBorder="1"/>
    <xf numFmtId="0" fontId="22" fillId="0" borderId="22" xfId="5" applyFont="1" applyBorder="1"/>
    <xf numFmtId="0" fontId="22" fillId="0" borderId="23" xfId="5" applyFont="1" applyBorder="1"/>
    <xf numFmtId="1" fontId="22" fillId="0" borderId="24" xfId="5" applyNumberFormat="1" applyFont="1" applyFill="1" applyBorder="1" applyAlignment="1">
      <alignment horizontal="center"/>
    </xf>
    <xf numFmtId="175" fontId="22" fillId="0" borderId="16" xfId="5" applyNumberFormat="1" applyFont="1" applyBorder="1"/>
    <xf numFmtId="175" fontId="22" fillId="0" borderId="25" xfId="5" applyNumberFormat="1" applyFont="1" applyBorder="1"/>
    <xf numFmtId="1" fontId="22" fillId="0" borderId="26" xfId="5" applyNumberFormat="1" applyFont="1" applyFill="1" applyBorder="1" applyAlignment="1">
      <alignment horizontal="center"/>
    </xf>
    <xf numFmtId="175" fontId="22" fillId="0" borderId="27" xfId="5" applyNumberFormat="1" applyFont="1" applyBorder="1"/>
    <xf numFmtId="175" fontId="22" fillId="0" borderId="28" xfId="5" applyNumberFormat="1" applyFont="1" applyBorder="1"/>
    <xf numFmtId="0" fontId="26" fillId="0" borderId="2" xfId="2" applyFont="1" applyBorder="1" applyAlignment="1" applyProtection="1">
      <alignment horizontal="left" indent="4"/>
    </xf>
    <xf numFmtId="0" fontId="52" fillId="0" borderId="0" xfId="0" applyFont="1"/>
    <xf numFmtId="0" fontId="40" fillId="0" borderId="0" xfId="0" applyFont="1" applyFill="1"/>
    <xf numFmtId="0" fontId="26" fillId="0" borderId="0" xfId="2" applyFont="1" applyAlignment="1" applyProtection="1">
      <alignment horizontal="left"/>
    </xf>
    <xf numFmtId="0" fontId="0" fillId="0" borderId="0" xfId="0"/>
    <xf numFmtId="0" fontId="34" fillId="0" borderId="6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justify" vertical="center" wrapText="1"/>
    </xf>
    <xf numFmtId="0" fontId="47" fillId="0" borderId="91" xfId="2" applyFont="1" applyBorder="1" applyAlignment="1" applyProtection="1">
      <alignment horizontal="left" indent="4"/>
    </xf>
    <xf numFmtId="0" fontId="50" fillId="0" borderId="90" xfId="0" applyFont="1" applyBorder="1"/>
    <xf numFmtId="0" fontId="26" fillId="0" borderId="90" xfId="2" applyFont="1" applyBorder="1" applyAlignment="1" applyProtection="1">
      <alignment horizontal="left" indent="4"/>
    </xf>
    <xf numFmtId="0" fontId="47" fillId="0" borderId="90" xfId="2" applyFont="1" applyBorder="1" applyAlignment="1" applyProtection="1">
      <alignment horizontal="left" indent="4"/>
    </xf>
    <xf numFmtId="0" fontId="48" fillId="3" borderId="90" xfId="0" applyFont="1" applyFill="1" applyBorder="1" applyAlignment="1">
      <alignment horizontal="left" indent="2"/>
    </xf>
    <xf numFmtId="0" fontId="0" fillId="0" borderId="22" xfId="0" applyNumberFormat="1" applyBorder="1" applyAlignment="1">
      <alignment horizontal="center"/>
    </xf>
    <xf numFmtId="0" fontId="0" fillId="0" borderId="23" xfId="0" applyNumberFormat="1" applyBorder="1" applyAlignment="1">
      <alignment horizontal="center"/>
    </xf>
    <xf numFmtId="0" fontId="3" fillId="0" borderId="0" xfId="27"/>
    <xf numFmtId="3" fontId="22" fillId="0" borderId="33" xfId="19" applyNumberFormat="1" applyFont="1" applyFill="1" applyBorder="1" applyAlignment="1"/>
    <xf numFmtId="3" fontId="22" fillId="0" borderId="54" xfId="19" applyNumberFormat="1" applyFont="1" applyFill="1" applyBorder="1" applyAlignment="1"/>
    <xf numFmtId="3" fontId="22" fillId="0" borderId="33" xfId="27" applyNumberFormat="1" applyFont="1" applyFill="1" applyBorder="1" applyAlignment="1"/>
    <xf numFmtId="3" fontId="22" fillId="0" borderId="54" xfId="27" applyNumberFormat="1" applyFont="1" applyFill="1" applyBorder="1" applyAlignment="1"/>
    <xf numFmtId="3" fontId="22" fillId="0" borderId="56" xfId="19" applyNumberFormat="1" applyFont="1" applyFill="1" applyBorder="1" applyAlignment="1"/>
    <xf numFmtId="3" fontId="22" fillId="0" borderId="56" xfId="27" applyNumberFormat="1" applyFont="1" applyFill="1" applyBorder="1" applyAlignment="1"/>
    <xf numFmtId="3" fontId="22" fillId="0" borderId="57" xfId="27" applyNumberFormat="1" applyFont="1" applyFill="1" applyBorder="1" applyAlignment="1"/>
    <xf numFmtId="0" fontId="22" fillId="0" borderId="52" xfId="19" applyNumberFormat="1" applyFont="1" applyFill="1" applyBorder="1" applyAlignment="1"/>
    <xf numFmtId="0" fontId="22" fillId="0" borderId="53" xfId="19" applyNumberFormat="1" applyFont="1" applyFill="1" applyBorder="1" applyAlignment="1"/>
    <xf numFmtId="0" fontId="3" fillId="0" borderId="33" xfId="27" applyFont="1" applyFill="1" applyBorder="1"/>
    <xf numFmtId="0" fontId="3" fillId="0" borderId="54" xfId="27" applyFont="1" applyFill="1" applyBorder="1"/>
    <xf numFmtId="0" fontId="22" fillId="0" borderId="55" xfId="19" applyNumberFormat="1" applyFont="1" applyFill="1" applyBorder="1" applyAlignment="1"/>
    <xf numFmtId="0" fontId="22" fillId="0" borderId="92" xfId="19" applyNumberFormat="1" applyFont="1" applyFill="1" applyBorder="1" applyAlignment="1">
      <alignment horizontal="center"/>
    </xf>
    <xf numFmtId="0" fontId="22" fillId="0" borderId="93" xfId="19" applyNumberFormat="1" applyFont="1" applyFill="1" applyBorder="1" applyAlignment="1">
      <alignment horizontal="center"/>
    </xf>
    <xf numFmtId="0" fontId="66" fillId="0" borderId="0" xfId="0" applyFont="1"/>
    <xf numFmtId="0" fontId="67" fillId="0" borderId="0" xfId="0" applyFont="1" applyAlignment="1">
      <alignment horizontal="center" vertical="center" readingOrder="1"/>
    </xf>
    <xf numFmtId="0" fontId="68" fillId="0" borderId="0" xfId="0" applyFont="1"/>
    <xf numFmtId="0" fontId="0" fillId="0" borderId="52" xfId="0" applyBorder="1"/>
    <xf numFmtId="0" fontId="0" fillId="0" borderId="53" xfId="0" applyBorder="1"/>
    <xf numFmtId="164" fontId="0" fillId="0" borderId="33" xfId="0" applyNumberFormat="1" applyBorder="1"/>
    <xf numFmtId="0" fontId="0" fillId="0" borderId="55" xfId="0" applyBorder="1"/>
    <xf numFmtId="0" fontId="0" fillId="0" borderId="92" xfId="0" applyBorder="1" applyAlignment="1">
      <alignment horizontal="center"/>
    </xf>
    <xf numFmtId="0" fontId="0" fillId="0" borderId="93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33" xfId="0" applyBorder="1"/>
    <xf numFmtId="164" fontId="0" fillId="0" borderId="54" xfId="0" applyNumberFormat="1" applyBorder="1"/>
    <xf numFmtId="0" fontId="3" fillId="0" borderId="33" xfId="0" applyFont="1" applyBorder="1"/>
    <xf numFmtId="0" fontId="0" fillId="0" borderId="56" xfId="0" applyBorder="1"/>
    <xf numFmtId="0" fontId="0" fillId="0" borderId="92" xfId="0" applyNumberFormat="1" applyBorder="1" applyAlignment="1">
      <alignment horizontal="center"/>
    </xf>
    <xf numFmtId="0" fontId="26" fillId="0" borderId="90" xfId="2" applyFont="1" applyBorder="1" applyAlignment="1" applyProtection="1">
      <alignment horizontal="left" wrapText="1" indent="4"/>
    </xf>
    <xf numFmtId="169" fontId="0" fillId="0" borderId="16" xfId="0" applyNumberFormat="1" applyBorder="1" applyAlignment="1">
      <alignment horizontal="right"/>
    </xf>
    <xf numFmtId="0" fontId="0" fillId="0" borderId="16" xfId="0" applyBorder="1" applyAlignment="1">
      <alignment horizontal="right"/>
    </xf>
    <xf numFmtId="169" fontId="0" fillId="0" borderId="25" xfId="0" applyNumberFormat="1" applyBorder="1" applyAlignment="1">
      <alignment horizontal="right"/>
    </xf>
    <xf numFmtId="169" fontId="0" fillId="0" borderId="27" xfId="0" applyNumberFormat="1" applyBorder="1" applyAlignment="1">
      <alignment horizontal="right"/>
    </xf>
    <xf numFmtId="0" fontId="0" fillId="0" borderId="27" xfId="0" applyBorder="1" applyAlignment="1">
      <alignment horizontal="right"/>
    </xf>
    <xf numFmtId="169" fontId="0" fillId="0" borderId="28" xfId="0" applyNumberFormat="1" applyBorder="1" applyAlignment="1">
      <alignment horizontal="right"/>
    </xf>
    <xf numFmtId="0" fontId="26" fillId="0" borderId="0" xfId="2" applyFont="1" applyAlignment="1" applyProtection="1">
      <alignment horizontal="left"/>
    </xf>
    <xf numFmtId="0" fontId="0" fillId="0" borderId="0" xfId="0"/>
    <xf numFmtId="0" fontId="2" fillId="0" borderId="0" xfId="0" applyFont="1"/>
    <xf numFmtId="0" fontId="26" fillId="0" borderId="0" xfId="2" applyFont="1" applyAlignment="1" applyProtection="1">
      <alignment horizontal="left"/>
    </xf>
    <xf numFmtId="0" fontId="0" fillId="0" borderId="0" xfId="0"/>
    <xf numFmtId="0" fontId="32" fillId="0" borderId="0" xfId="2" applyFont="1" applyAlignment="1" applyProtection="1">
      <alignment horizontal="left"/>
    </xf>
    <xf numFmtId="0" fontId="22" fillId="0" borderId="2" xfId="0" applyFont="1" applyBorder="1" applyAlignment="1">
      <alignment horizontal="left" indent="22"/>
    </xf>
    <xf numFmtId="0" fontId="0" fillId="0" borderId="16" xfId="0" applyNumberFormat="1" applyBorder="1" applyAlignment="1">
      <alignment horizontal="center"/>
    </xf>
    <xf numFmtId="0" fontId="0" fillId="0" borderId="27" xfId="0" applyNumberFormat="1" applyBorder="1" applyAlignment="1">
      <alignment horizontal="center"/>
    </xf>
    <xf numFmtId="0" fontId="26" fillId="0" borderId="0" xfId="2" applyFont="1" applyAlignment="1" applyProtection="1">
      <alignment horizontal="left"/>
    </xf>
    <xf numFmtId="0" fontId="0" fillId="0" borderId="0" xfId="0"/>
    <xf numFmtId="0" fontId="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6" fillId="0" borderId="0" xfId="16" applyFont="1" applyAlignment="1" applyProtection="1">
      <alignment horizontal="left"/>
    </xf>
    <xf numFmtId="0" fontId="27" fillId="0" borderId="4" xfId="0" applyFont="1" applyBorder="1" applyAlignment="1">
      <alignment horizontal="left" vertical="center" wrapText="1"/>
    </xf>
    <xf numFmtId="0" fontId="22" fillId="0" borderId="24" xfId="0" applyNumberFormat="1" applyFont="1" applyFill="1" applyBorder="1" applyAlignment="1"/>
    <xf numFmtId="0" fontId="22" fillId="0" borderId="29" xfId="0" applyNumberFormat="1" applyFont="1" applyFill="1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24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32" fillId="0" borderId="0" xfId="2" applyFont="1" applyAlignment="1" applyProtection="1">
      <alignment horizontal="left"/>
    </xf>
    <xf numFmtId="0" fontId="0" fillId="0" borderId="29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0" fillId="0" borderId="79" xfId="0" applyFont="1" applyFill="1" applyBorder="1" applyAlignment="1">
      <alignment horizontal="center" vertical="center" wrapText="1"/>
    </xf>
    <xf numFmtId="0" fontId="0" fillId="0" borderId="82" xfId="0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53" fillId="0" borderId="39" xfId="0" applyNumberFormat="1" applyFont="1" applyFill="1" applyBorder="1" applyAlignment="1">
      <alignment horizontal="center" vertical="center" wrapText="1"/>
    </xf>
    <xf numFmtId="0" fontId="53" fillId="0" borderId="80" xfId="0" applyNumberFormat="1" applyFont="1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53" fillId="0" borderId="78" xfId="0" applyNumberFormat="1" applyFont="1" applyFill="1" applyBorder="1" applyAlignment="1">
      <alignment horizontal="center" vertical="center" wrapText="1"/>
    </xf>
    <xf numFmtId="0" fontId="34" fillId="0" borderId="6" xfId="0" applyFont="1" applyBorder="1" applyAlignment="1">
      <alignment horizontal="left" vertical="center" wrapText="1"/>
    </xf>
    <xf numFmtId="0" fontId="0" fillId="0" borderId="6" xfId="0" applyBorder="1" applyAlignment="1"/>
    <xf numFmtId="0" fontId="27" fillId="0" borderId="4" xfId="0" applyFont="1" applyBorder="1" applyAlignment="1">
      <alignment horizontal="justify" vertical="center" wrapText="1"/>
    </xf>
    <xf numFmtId="0" fontId="0" fillId="0" borderId="4" xfId="0" applyBorder="1" applyAlignment="1"/>
    <xf numFmtId="0" fontId="43" fillId="0" borderId="34" xfId="17" applyFont="1" applyBorder="1" applyAlignment="1">
      <alignment vertical="center" wrapText="1"/>
    </xf>
    <xf numFmtId="0" fontId="43" fillId="0" borderId="45" xfId="17" applyFont="1" applyBorder="1" applyAlignment="1">
      <alignment vertical="center" wrapText="1"/>
    </xf>
    <xf numFmtId="0" fontId="44" fillId="0" borderId="46" xfId="17" applyFont="1" applyBorder="1" applyAlignment="1">
      <alignment vertical="center" wrapText="1"/>
    </xf>
    <xf numFmtId="0" fontId="44" fillId="0" borderId="45" xfId="17" applyFont="1" applyBorder="1" applyAlignment="1">
      <alignment horizontal="left" vertical="center" wrapText="1" indent="3"/>
    </xf>
    <xf numFmtId="0" fontId="43" fillId="0" borderId="42" xfId="17" applyFont="1" applyBorder="1" applyAlignment="1">
      <alignment horizontal="center" vertical="center"/>
    </xf>
    <xf numFmtId="0" fontId="43" fillId="0" borderId="0" xfId="17" applyFont="1" applyBorder="1" applyAlignment="1">
      <alignment vertical="center" wrapText="1"/>
    </xf>
    <xf numFmtId="0" fontId="43" fillId="0" borderId="35" xfId="17" applyFont="1" applyBorder="1" applyAlignment="1">
      <alignment vertical="center" wrapText="1"/>
    </xf>
    <xf numFmtId="0" fontId="29" fillId="0" borderId="51" xfId="0" applyFont="1" applyBorder="1" applyAlignment="1">
      <alignment horizontal="left" vertical="center" wrapText="1"/>
    </xf>
    <xf numFmtId="0" fontId="62" fillId="0" borderId="0" xfId="0" applyFont="1" applyBorder="1" applyAlignment="1">
      <alignment horizontal="left" vertical="center" wrapText="1"/>
    </xf>
    <xf numFmtId="0" fontId="62" fillId="0" borderId="4" xfId="0" applyFont="1" applyBorder="1" applyAlignment="1">
      <alignment horizontal="left" vertical="center" wrapText="1"/>
    </xf>
    <xf numFmtId="166" fontId="30" fillId="0" borderId="11" xfId="6" applyNumberFormat="1" applyFont="1" applyBorder="1" applyAlignment="1">
      <alignment horizontal="center" vertical="center"/>
    </xf>
    <xf numFmtId="166" fontId="30" fillId="0" borderId="12" xfId="6" applyNumberFormat="1" applyFont="1" applyBorder="1" applyAlignment="1">
      <alignment horizontal="center" vertical="center"/>
    </xf>
    <xf numFmtId="0" fontId="30" fillId="0" borderId="0" xfId="6" applyFont="1" applyAlignment="1">
      <alignment vertical="center" wrapText="1"/>
    </xf>
    <xf numFmtId="0" fontId="30" fillId="0" borderId="4" xfId="6" applyFont="1" applyBorder="1" applyAlignment="1">
      <alignment vertical="center"/>
    </xf>
    <xf numFmtId="0" fontId="29" fillId="0" borderId="0" xfId="6" applyFont="1" applyAlignment="1">
      <alignment horizontal="left" vertical="center" wrapText="1" indent="2"/>
    </xf>
    <xf numFmtId="0" fontId="28" fillId="0" borderId="7" xfId="6" applyFont="1" applyBorder="1" applyAlignment="1">
      <alignment horizontal="center" vertical="top" wrapText="1"/>
    </xf>
    <xf numFmtId="0" fontId="28" fillId="0" borderId="10" xfId="6" applyFont="1" applyBorder="1" applyAlignment="1">
      <alignment horizontal="center" vertical="top" wrapText="1"/>
    </xf>
    <xf numFmtId="0" fontId="28" fillId="0" borderId="8" xfId="6" applyFont="1" applyBorder="1" applyAlignment="1">
      <alignment horizontal="center" vertical="center"/>
    </xf>
    <xf numFmtId="14" fontId="28" fillId="0" borderId="8" xfId="6" applyNumberFormat="1" applyFont="1" applyBorder="1" applyAlignment="1">
      <alignment horizontal="center" vertical="center"/>
    </xf>
    <xf numFmtId="14" fontId="28" fillId="0" borderId="9" xfId="6" applyNumberFormat="1" applyFont="1" applyBorder="1" applyAlignment="1">
      <alignment horizontal="center" vertical="center"/>
    </xf>
    <xf numFmtId="166" fontId="30" fillId="0" borderId="11" xfId="6" applyNumberFormat="1" applyFont="1" applyBorder="1" applyAlignment="1">
      <alignment horizontal="center" vertical="center" wrapText="1"/>
    </xf>
    <xf numFmtId="0" fontId="34" fillId="0" borderId="46" xfId="0" applyFont="1" applyBorder="1" applyAlignment="1">
      <alignment horizontal="left" vertical="center" wrapText="1"/>
    </xf>
    <xf numFmtId="0" fontId="0" fillId="0" borderId="46" xfId="0" applyBorder="1" applyAlignment="1"/>
    <xf numFmtId="0" fontId="0" fillId="0" borderId="0" xfId="0" applyAlignment="1">
      <alignment vertical="center" wrapText="1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76" xfId="0" applyBorder="1" applyAlignment="1">
      <alignment horizontal="center"/>
    </xf>
    <xf numFmtId="0" fontId="0" fillId="0" borderId="77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74" xfId="0" applyBorder="1" applyAlignment="1">
      <alignment horizontal="left" vertical="center"/>
    </xf>
    <xf numFmtId="0" fontId="0" fillId="0" borderId="75" xfId="0" applyBorder="1" applyAlignment="1">
      <alignment horizontal="left" vertical="center"/>
    </xf>
    <xf numFmtId="0" fontId="20" fillId="0" borderId="0" xfId="0" applyFont="1" applyFill="1" applyBorder="1" applyAlignment="1">
      <alignment horizontal="left" vertical="top" wrapText="1"/>
    </xf>
    <xf numFmtId="0" fontId="26" fillId="0" borderId="0" xfId="25" applyFont="1" applyAlignment="1" applyProtection="1">
      <alignment horizontal="left"/>
    </xf>
    <xf numFmtId="0" fontId="4" fillId="0" borderId="87" xfId="26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88" xfId="0" applyBorder="1" applyAlignment="1">
      <alignment horizontal="center"/>
    </xf>
    <xf numFmtId="0" fontId="0" fillId="0" borderId="89" xfId="0" applyBorder="1" applyAlignment="1">
      <alignment horizontal="center"/>
    </xf>
    <xf numFmtId="0" fontId="27" fillId="0" borderId="4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25" fillId="0" borderId="14" xfId="0" applyFont="1" applyBorder="1" applyAlignment="1">
      <alignment vertical="center" wrapText="1"/>
    </xf>
    <xf numFmtId="0" fontId="29" fillId="0" borderId="5" xfId="0" applyFont="1" applyBorder="1" applyAlignment="1">
      <alignment horizontal="left" vertical="center" wrapText="1"/>
    </xf>
    <xf numFmtId="0" fontId="43" fillId="0" borderId="0" xfId="0" applyFont="1" applyBorder="1" applyAlignment="1">
      <alignment wrapText="1"/>
    </xf>
    <xf numFmtId="0" fontId="0" fillId="0" borderId="0" xfId="0" applyAlignment="1">
      <alignment wrapText="1"/>
    </xf>
  </cellXfs>
  <cellStyles count="28">
    <cellStyle name="Hipersaitas" xfId="2" builtinId="8"/>
    <cellStyle name="Hipersaitas 2" xfId="16"/>
    <cellStyle name="Hipersaitas 3" xfId="25"/>
    <cellStyle name="Įprastas" xfId="0" builtinId="0"/>
    <cellStyle name="Įprastas 2" xfId="1"/>
    <cellStyle name="Įprastas 2 2" xfId="4"/>
    <cellStyle name="Įprastas 2 2 2" xfId="7"/>
    <cellStyle name="Įprastas 2 2 2 2" xfId="17"/>
    <cellStyle name="Įprastas 2 2 2 2 2" xfId="23"/>
    <cellStyle name="Įprastas 2 2 2 3" xfId="24"/>
    <cellStyle name="Įprastas 2 3" xfId="6"/>
    <cellStyle name="Įprastas 2 4" xfId="14"/>
    <cellStyle name="Įprastas 2 5" xfId="19"/>
    <cellStyle name="Įprastas 3" xfId="5"/>
    <cellStyle name="Įprastas 3 2" xfId="22"/>
    <cellStyle name="Įprastas 3 2 2" xfId="26"/>
    <cellStyle name="Įprastas 3 3" xfId="27"/>
    <cellStyle name="Įprastas 4" xfId="10"/>
    <cellStyle name="Įprastas 5" xfId="12"/>
    <cellStyle name="Įprastas 5 2" xfId="18"/>
    <cellStyle name="Įprastas 6" xfId="20"/>
    <cellStyle name="Įprastas 7" xfId="21"/>
    <cellStyle name="Normal 2" xfId="8"/>
    <cellStyle name="Normal 2 2" xfId="9"/>
    <cellStyle name="Normal 3" xfId="13"/>
    <cellStyle name="Normal 4" xfId="15"/>
    <cellStyle name="Procentai" xfId="3" builtinId="5"/>
    <cellStyle name="Procentai 2" xfId="11"/>
  </cellStyles>
  <dxfs count="0"/>
  <tableStyles count="0" defaultTableStyle="TableStyleMedium2" defaultPivotStyle="PivotStyleMedium9"/>
  <colors>
    <mruColors>
      <color rgb="FFD1D1D1"/>
      <color rgb="FF47ABD9"/>
      <color rgb="FF666261"/>
      <color rgb="FFC9D6D9"/>
      <color rgb="FF00244D"/>
      <color rgb="FF4FA1CC"/>
      <color rgb="FF8D8473"/>
      <color rgb="FFE6D6B1"/>
      <color rgb="FFFDCA57"/>
      <color rgb="FFCDAE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externalLink" Target="externalLinks/externalLink6.xml"/><Relationship Id="rId50" Type="http://schemas.openxmlformats.org/officeDocument/2006/relationships/externalLink" Target="externalLinks/externalLink9.xml"/><Relationship Id="rId55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4.xml"/><Relationship Id="rId53" Type="http://schemas.openxmlformats.org/officeDocument/2006/relationships/externalLink" Target="externalLinks/externalLink12.xml"/><Relationship Id="rId58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8.xml"/><Relationship Id="rId57" Type="http://schemas.openxmlformats.org/officeDocument/2006/relationships/externalLink" Target="externalLinks/externalLink16.xml"/><Relationship Id="rId61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3.xml"/><Relationship Id="rId52" Type="http://schemas.openxmlformats.org/officeDocument/2006/relationships/externalLink" Target="externalLinks/externalLink11.xml"/><Relationship Id="rId6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2.xml"/><Relationship Id="rId48" Type="http://schemas.openxmlformats.org/officeDocument/2006/relationships/externalLink" Target="externalLinks/externalLink7.xml"/><Relationship Id="rId56" Type="http://schemas.openxmlformats.org/officeDocument/2006/relationships/externalLink" Target="externalLinks/externalLink1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5.xml"/><Relationship Id="rId5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4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5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9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9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753703703703706E-2"/>
          <c:y val="0.14633744855967079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'1pr'!$I$3:$I$13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'1pr'!$J$3:$J$13</c:f>
              <c:numCache>
                <c:formatCode>0.000</c:formatCode>
                <c:ptCount val="11"/>
                <c:pt idx="0">
                  <c:v>3.8679245283018915</c:v>
                </c:pt>
                <c:pt idx="1">
                  <c:v>3.5422343324250649</c:v>
                </c:pt>
                <c:pt idx="2">
                  <c:v>3.5087719298245723</c:v>
                </c:pt>
                <c:pt idx="3">
                  <c:v>2.0338983050847581</c:v>
                </c:pt>
                <c:pt idx="4">
                  <c:v>2.3255813953488413</c:v>
                </c:pt>
                <c:pt idx="5">
                  <c:v>4.1396103896103931</c:v>
                </c:pt>
                <c:pt idx="6">
                  <c:v>3.4936887743571798</c:v>
                </c:pt>
                <c:pt idx="7">
                  <c:v>3.6742845252618821</c:v>
                </c:pt>
                <c:pt idx="8">
                  <c:v>2.4291635951840078</c:v>
                </c:pt>
                <c:pt idx="9">
                  <c:v>2.3430959156230955</c:v>
                </c:pt>
                <c:pt idx="10">
                  <c:v>2.3470605827627224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AD-42CE-BEE1-D0452A4000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024"/>
        <c:axId val="49016416"/>
      </c:lineChart>
      <c:catAx>
        <c:axId val="4901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4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016416"/>
        <c:scaling>
          <c:orientation val="minMax"/>
          <c:max val="5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02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08661417322853E-2"/>
          <c:y val="0.13072916666666667"/>
          <c:w val="0.89440244969378813"/>
          <c:h val="0.5942267361111111"/>
        </c:manualLayout>
      </c:layout>
      <c:lineChart>
        <c:grouping val="standard"/>
        <c:varyColors val="0"/>
        <c:ser>
          <c:idx val="0"/>
          <c:order val="0"/>
          <c:tx>
            <c:strRef>
              <c:f>'4 pav.'!$F$3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'4 pav.'!$D$4:$E$25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'4 pav.'!$F$4:$F$25</c:f>
              <c:numCache>
                <c:formatCode>0.0;\–0.0</c:formatCode>
                <c:ptCount val="22"/>
                <c:pt idx="0">
                  <c:v>101.6</c:v>
                </c:pt>
                <c:pt idx="1">
                  <c:v>105.2</c:v>
                </c:pt>
                <c:pt idx="2">
                  <c:v>101.2</c:v>
                </c:pt>
                <c:pt idx="3">
                  <c:v>109.7</c:v>
                </c:pt>
                <c:pt idx="4">
                  <c:v>102</c:v>
                </c:pt>
                <c:pt idx="5">
                  <c:v>105.6</c:v>
                </c:pt>
                <c:pt idx="6">
                  <c:v>101.6</c:v>
                </c:pt>
                <c:pt idx="7">
                  <c:v>110</c:v>
                </c:pt>
                <c:pt idx="8">
                  <c:v>103</c:v>
                </c:pt>
                <c:pt idx="9">
                  <c:v>105.8</c:v>
                </c:pt>
                <c:pt idx="10">
                  <c:v>102.7</c:v>
                </c:pt>
                <c:pt idx="11">
                  <c:v>111.1</c:v>
                </c:pt>
                <c:pt idx="12">
                  <c:v>103.1</c:v>
                </c:pt>
                <c:pt idx="13">
                  <c:v>107.1</c:v>
                </c:pt>
                <c:pt idx="14">
                  <c:v>103.3</c:v>
                </c:pt>
                <c:pt idx="15">
                  <c:v>111.8</c:v>
                </c:pt>
                <c:pt idx="16">
                  <c:v>104.5</c:v>
                </c:pt>
                <c:pt idx="17">
                  <c:v>108.5</c:v>
                </c:pt>
                <c:pt idx="18">
                  <c:v>105.5</c:v>
                </c:pt>
                <c:pt idx="19">
                  <c:v>114.1</c:v>
                </c:pt>
                <c:pt idx="20">
                  <c:v>107</c:v>
                </c:pt>
                <c:pt idx="21">
                  <c:v>110.9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4F-4AF6-BE30-24C6E79CE1ED}"/>
            </c:ext>
          </c:extLst>
        </c:ser>
        <c:ser>
          <c:idx val="1"/>
          <c:order val="1"/>
          <c:tx>
            <c:strRef>
              <c:f>'4 pav.'!$G$3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'4 pav.'!$D$4:$E$25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'4 pav.'!$G$4:$G$25</c:f>
              <c:numCache>
                <c:formatCode>0.0;\–0.0</c:formatCode>
                <c:ptCount val="22"/>
                <c:pt idx="0">
                  <c:v>119.3</c:v>
                </c:pt>
                <c:pt idx="1">
                  <c:v>115.6</c:v>
                </c:pt>
                <c:pt idx="2">
                  <c:v>112.3</c:v>
                </c:pt>
                <c:pt idx="3">
                  <c:v>116.1</c:v>
                </c:pt>
                <c:pt idx="4">
                  <c:v>129.1</c:v>
                </c:pt>
                <c:pt idx="5">
                  <c:v>117.3</c:v>
                </c:pt>
                <c:pt idx="6">
                  <c:v>114.3</c:v>
                </c:pt>
                <c:pt idx="7">
                  <c:v>125.2</c:v>
                </c:pt>
                <c:pt idx="8">
                  <c:v>127.5</c:v>
                </c:pt>
                <c:pt idx="9">
                  <c:v>127.9</c:v>
                </c:pt>
                <c:pt idx="10">
                  <c:v>121.6</c:v>
                </c:pt>
                <c:pt idx="11">
                  <c:v>124.3</c:v>
                </c:pt>
                <c:pt idx="12">
                  <c:v>130.30000000000001</c:v>
                </c:pt>
                <c:pt idx="13">
                  <c:v>131.80000000000001</c:v>
                </c:pt>
                <c:pt idx="14">
                  <c:v>128.4</c:v>
                </c:pt>
                <c:pt idx="15">
                  <c:v>130</c:v>
                </c:pt>
                <c:pt idx="16">
                  <c:v>136.5</c:v>
                </c:pt>
                <c:pt idx="17">
                  <c:v>142</c:v>
                </c:pt>
                <c:pt idx="18">
                  <c:v>137.9</c:v>
                </c:pt>
                <c:pt idx="19">
                  <c:v>137.69999999999999</c:v>
                </c:pt>
                <c:pt idx="20">
                  <c:v>142.69999999999999</c:v>
                </c:pt>
                <c:pt idx="21">
                  <c:v>153.1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4F-4AF6-BE30-24C6E79CE1ED}"/>
            </c:ext>
          </c:extLst>
        </c:ser>
        <c:ser>
          <c:idx val="2"/>
          <c:order val="2"/>
          <c:tx>
            <c:strRef>
              <c:f>'4 pav.'!$H$3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'4 pav.'!$D$4:$E$25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'4 pav.'!$H$4:$H$25</c:f>
              <c:numCache>
                <c:formatCode>0.0;\–0.0</c:formatCode>
                <c:ptCount val="22"/>
                <c:pt idx="0">
                  <c:v>119.7</c:v>
                </c:pt>
                <c:pt idx="1">
                  <c:v>115.4</c:v>
                </c:pt>
                <c:pt idx="2">
                  <c:v>109.6</c:v>
                </c:pt>
                <c:pt idx="3">
                  <c:v>110.3</c:v>
                </c:pt>
                <c:pt idx="4">
                  <c:v>124</c:v>
                </c:pt>
                <c:pt idx="5">
                  <c:v>120.6</c:v>
                </c:pt>
                <c:pt idx="6">
                  <c:v>116.8</c:v>
                </c:pt>
                <c:pt idx="7">
                  <c:v>121</c:v>
                </c:pt>
                <c:pt idx="8">
                  <c:v>130.9</c:v>
                </c:pt>
                <c:pt idx="9">
                  <c:v>127.5</c:v>
                </c:pt>
                <c:pt idx="10">
                  <c:v>121.7</c:v>
                </c:pt>
                <c:pt idx="11">
                  <c:v>125.4</c:v>
                </c:pt>
                <c:pt idx="12">
                  <c:v>136.19999999999999</c:v>
                </c:pt>
                <c:pt idx="13">
                  <c:v>132.30000000000001</c:v>
                </c:pt>
                <c:pt idx="14">
                  <c:v>123.3</c:v>
                </c:pt>
                <c:pt idx="15">
                  <c:v>129.6</c:v>
                </c:pt>
                <c:pt idx="16">
                  <c:v>141.1</c:v>
                </c:pt>
                <c:pt idx="17">
                  <c:v>137.9</c:v>
                </c:pt>
                <c:pt idx="18">
                  <c:v>131.4</c:v>
                </c:pt>
                <c:pt idx="19">
                  <c:v>134.69999999999999</c:v>
                </c:pt>
                <c:pt idx="20">
                  <c:v>153</c:v>
                </c:pt>
                <c:pt idx="21">
                  <c:v>146.6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64F-4AF6-BE30-24C6E79CE1ED}"/>
            </c:ext>
          </c:extLst>
        </c:ser>
        <c:ser>
          <c:idx val="3"/>
          <c:order val="3"/>
          <c:tx>
            <c:strRef>
              <c:f>'4 pav.'!$I$3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'4 pav.'!$D$4:$E$25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'4 pav.'!$I$4:$I$25</c:f>
              <c:numCache>
                <c:formatCode>0.0;\–0.0</c:formatCode>
                <c:ptCount val="22"/>
                <c:pt idx="0">
                  <c:v>110.4</c:v>
                </c:pt>
                <c:pt idx="1">
                  <c:v>115</c:v>
                </c:pt>
                <c:pt idx="2">
                  <c:v>101.3</c:v>
                </c:pt>
                <c:pt idx="3">
                  <c:v>111.4</c:v>
                </c:pt>
                <c:pt idx="4">
                  <c:v>114.2</c:v>
                </c:pt>
                <c:pt idx="5">
                  <c:v>120.7</c:v>
                </c:pt>
                <c:pt idx="6">
                  <c:v>107.9</c:v>
                </c:pt>
                <c:pt idx="7">
                  <c:v>117.5</c:v>
                </c:pt>
                <c:pt idx="8">
                  <c:v>127.9</c:v>
                </c:pt>
                <c:pt idx="9">
                  <c:v>125.9</c:v>
                </c:pt>
                <c:pt idx="10">
                  <c:v>113</c:v>
                </c:pt>
                <c:pt idx="11">
                  <c:v>123.3</c:v>
                </c:pt>
                <c:pt idx="12">
                  <c:v>130.5</c:v>
                </c:pt>
                <c:pt idx="13">
                  <c:v>132.5</c:v>
                </c:pt>
                <c:pt idx="14">
                  <c:v>117.1</c:v>
                </c:pt>
                <c:pt idx="15">
                  <c:v>128.4</c:v>
                </c:pt>
                <c:pt idx="16">
                  <c:v>137.5</c:v>
                </c:pt>
                <c:pt idx="17">
                  <c:v>136.80000000000001</c:v>
                </c:pt>
                <c:pt idx="18">
                  <c:v>125.3</c:v>
                </c:pt>
                <c:pt idx="19">
                  <c:v>135.6</c:v>
                </c:pt>
                <c:pt idx="20">
                  <c:v>145.5</c:v>
                </c:pt>
                <c:pt idx="21">
                  <c:v>147.1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364F-4AF6-BE30-24C6E79CE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179816"/>
        <c:axId val="430176680"/>
      </c:lineChart>
      <c:catAx>
        <c:axId val="43017981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0176680"/>
        <c:crosses val="autoZero"/>
        <c:auto val="1"/>
        <c:lblAlgn val="ctr"/>
        <c:lblOffset val="100"/>
        <c:noMultiLvlLbl val="0"/>
      </c:catAx>
      <c:valAx>
        <c:axId val="430176680"/>
        <c:scaling>
          <c:orientation val="minMax"/>
          <c:max val="160"/>
          <c:min val="85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0179816"/>
        <c:crosses val="autoZero"/>
        <c:crossBetween val="between"/>
        <c:majorUnit val="1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22754455307843"/>
          <c:y val="0.89390094088223648"/>
          <c:w val="0.7195784236874665"/>
          <c:h val="7.42707013195923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08661417322853E-2"/>
          <c:y val="0.10930678973611589"/>
          <c:w val="0.89440244969378813"/>
          <c:h val="0.56423530284935464"/>
        </c:manualLayout>
      </c:layout>
      <c:lineChart>
        <c:grouping val="standard"/>
        <c:varyColors val="0"/>
        <c:ser>
          <c:idx val="0"/>
          <c:order val="0"/>
          <c:tx>
            <c:strRef>
              <c:f>'5 pav.'!$F$3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'5 pav.'!$D$5:$E$18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'5 pav.'!$F$5:$F$18</c:f>
              <c:numCache>
                <c:formatCode>0.00;\–0.00</c:formatCode>
                <c:ptCount val="14"/>
                <c:pt idx="0">
                  <c:v>1.8816539999999999</c:v>
                </c:pt>
                <c:pt idx="1">
                  <c:v>1.813377</c:v>
                </c:pt>
                <c:pt idx="2">
                  <c:v>1.730426</c:v>
                </c:pt>
                <c:pt idx="3">
                  <c:v>2.0939670000000001</c:v>
                </c:pt>
                <c:pt idx="4">
                  <c:v>2.1851970000000001</c:v>
                </c:pt>
                <c:pt idx="5">
                  <c:v>2.553973</c:v>
                </c:pt>
                <c:pt idx="6">
                  <c:v>2.9479120000000001</c:v>
                </c:pt>
                <c:pt idx="7">
                  <c:v>2.9511240000000001</c:v>
                </c:pt>
                <c:pt idx="8">
                  <c:v>2.5729980000000001</c:v>
                </c:pt>
                <c:pt idx="9">
                  <c:v>2.2611859999999999</c:v>
                </c:pt>
                <c:pt idx="10">
                  <c:v>1.6792720000000001</c:v>
                </c:pt>
                <c:pt idx="11">
                  <c:v>1.2061630000000001</c:v>
                </c:pt>
                <c:pt idx="12">
                  <c:v>1.3259129999999999</c:v>
                </c:pt>
                <c:pt idx="13">
                  <c:v>1.1511659999999999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9B8-4E9E-B11E-063AE579FF8C}"/>
            </c:ext>
          </c:extLst>
        </c:ser>
        <c:ser>
          <c:idx val="1"/>
          <c:order val="1"/>
          <c:tx>
            <c:strRef>
              <c:f>'5 pav.'!$G$3</c:f>
              <c:strCache>
                <c:ptCount val="1"/>
                <c:pt idx="0">
                  <c:v>Jungtinės Amerikos Valstijos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'5 pav.'!$D$5:$E$18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'5 pav.'!$G$5:$G$18</c:f>
              <c:numCache>
                <c:formatCode>0.00;\–0.00</c:formatCode>
                <c:ptCount val="14"/>
                <c:pt idx="0">
                  <c:v>1.616309</c:v>
                </c:pt>
                <c:pt idx="1">
                  <c:v>1.3429420000000001</c:v>
                </c:pt>
                <c:pt idx="2">
                  <c:v>1.5567120000000001</c:v>
                </c:pt>
                <c:pt idx="3">
                  <c:v>2.0340660000000002</c:v>
                </c:pt>
                <c:pt idx="4">
                  <c:v>2.0984240000000001</c:v>
                </c:pt>
                <c:pt idx="5">
                  <c:v>2.163513</c:v>
                </c:pt>
                <c:pt idx="6">
                  <c:v>2.416026</c:v>
                </c:pt>
                <c:pt idx="7">
                  <c:v>2.7952569999999999</c:v>
                </c:pt>
                <c:pt idx="8">
                  <c:v>2.8618730000000001</c:v>
                </c:pt>
                <c:pt idx="9">
                  <c:v>3.2022940000000002</c:v>
                </c:pt>
                <c:pt idx="10">
                  <c:v>3.1335380000000002</c:v>
                </c:pt>
                <c:pt idx="11">
                  <c:v>2.5164960000000001</c:v>
                </c:pt>
                <c:pt idx="12">
                  <c:v>2.6522410000000001</c:v>
                </c:pt>
                <c:pt idx="13">
                  <c:v>2.2845680000000002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B8-4E9E-B11E-063AE579FF8C}"/>
            </c:ext>
          </c:extLst>
        </c:ser>
        <c:ser>
          <c:idx val="2"/>
          <c:order val="2"/>
          <c:tx>
            <c:strRef>
              <c:f>'5 pav.'!$H$3</c:f>
              <c:strCache>
                <c:ptCount val="1"/>
                <c:pt idx="0">
                  <c:v>Vokietija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'5 pav.'!$D$5:$E$18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'5 pav.'!$H$5:$H$18</c:f>
              <c:numCache>
                <c:formatCode>0.00;\–0.00</c:formatCode>
                <c:ptCount val="14"/>
                <c:pt idx="0">
                  <c:v>2.3309739999999999</c:v>
                </c:pt>
                <c:pt idx="1">
                  <c:v>2.2763719999999998</c:v>
                </c:pt>
                <c:pt idx="2">
                  <c:v>2.0265529999999998</c:v>
                </c:pt>
                <c:pt idx="3">
                  <c:v>1.9481139999999999</c:v>
                </c:pt>
                <c:pt idx="4">
                  <c:v>2.346905</c:v>
                </c:pt>
                <c:pt idx="5">
                  <c:v>2.3335629999999998</c:v>
                </c:pt>
                <c:pt idx="6">
                  <c:v>3.0039169999999999</c:v>
                </c:pt>
                <c:pt idx="7">
                  <c:v>3.3830550000000001</c:v>
                </c:pt>
                <c:pt idx="8">
                  <c:v>2.3027319999999998</c:v>
                </c:pt>
                <c:pt idx="9">
                  <c:v>2.1270509999999998</c:v>
                </c:pt>
                <c:pt idx="10">
                  <c:v>1.1494230000000001</c:v>
                </c:pt>
                <c:pt idx="11">
                  <c:v>0.62241000000000002</c:v>
                </c:pt>
                <c:pt idx="12">
                  <c:v>0.875865</c:v>
                </c:pt>
                <c:pt idx="13">
                  <c:v>0.41279500000000002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9B8-4E9E-B11E-063AE579FF8C}"/>
            </c:ext>
          </c:extLst>
        </c:ser>
        <c:ser>
          <c:idx val="3"/>
          <c:order val="3"/>
          <c:tx>
            <c:strRef>
              <c:f>'5 pav.'!$I$3</c:f>
              <c:strCache>
                <c:ptCount val="1"/>
                <c:pt idx="0">
                  <c:v>Prancūzija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'5 pav.'!$D$5:$E$18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'5 pav.'!$I$5:$I$18</c:f>
              <c:numCache>
                <c:formatCode>0.00;\–0.00</c:formatCode>
                <c:ptCount val="14"/>
                <c:pt idx="0">
                  <c:v>1.2278249999999999</c:v>
                </c:pt>
                <c:pt idx="1">
                  <c:v>0.98116599999999998</c:v>
                </c:pt>
                <c:pt idx="2">
                  <c:v>0.78345600000000004</c:v>
                </c:pt>
                <c:pt idx="3">
                  <c:v>1.1842410000000001</c:v>
                </c:pt>
                <c:pt idx="4">
                  <c:v>1.3705620000000001</c:v>
                </c:pt>
                <c:pt idx="5">
                  <c:v>2.3688699999999998</c:v>
                </c:pt>
                <c:pt idx="6">
                  <c:v>2.8232390000000001</c:v>
                </c:pt>
                <c:pt idx="7">
                  <c:v>2.960931</c:v>
                </c:pt>
                <c:pt idx="8">
                  <c:v>2.3567520000000002</c:v>
                </c:pt>
                <c:pt idx="9">
                  <c:v>1.863667</c:v>
                </c:pt>
                <c:pt idx="10">
                  <c:v>1.477115</c:v>
                </c:pt>
                <c:pt idx="11">
                  <c:v>1.192169</c:v>
                </c:pt>
                <c:pt idx="12">
                  <c:v>1.281736</c:v>
                </c:pt>
                <c:pt idx="13">
                  <c:v>1.3784860000000001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9B8-4E9E-B11E-063AE579FF8C}"/>
            </c:ext>
          </c:extLst>
        </c:ser>
        <c:ser>
          <c:idx val="4"/>
          <c:order val="4"/>
          <c:tx>
            <c:strRef>
              <c:f>'5 pav.'!$J$3</c:f>
              <c:strCache>
                <c:ptCount val="1"/>
                <c:pt idx="0">
                  <c:v>Italija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multiLvlStrRef>
              <c:f>'5 pav.'!$D$5:$E$18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'5 pav.'!$J$5:$J$18</c:f>
              <c:numCache>
                <c:formatCode>0.00;\–0.00</c:formatCode>
                <c:ptCount val="14"/>
                <c:pt idx="0">
                  <c:v>1.2694780000000001</c:v>
                </c:pt>
                <c:pt idx="1">
                  <c:v>1.1157680000000001</c:v>
                </c:pt>
                <c:pt idx="2">
                  <c:v>1.2255039999999999</c:v>
                </c:pt>
                <c:pt idx="3">
                  <c:v>1.3176570000000001</c:v>
                </c:pt>
                <c:pt idx="4">
                  <c:v>1.6388469999999999</c:v>
                </c:pt>
                <c:pt idx="5">
                  <c:v>1.7947900000000001</c:v>
                </c:pt>
                <c:pt idx="6">
                  <c:v>1.8342970000000001</c:v>
                </c:pt>
                <c:pt idx="7">
                  <c:v>1.738226</c:v>
                </c:pt>
                <c:pt idx="8">
                  <c:v>1.38384</c:v>
                </c:pt>
                <c:pt idx="9">
                  <c:v>1.030583</c:v>
                </c:pt>
                <c:pt idx="10">
                  <c:v>0.482875</c:v>
                </c:pt>
                <c:pt idx="11">
                  <c:v>2.6720000000000001E-2</c:v>
                </c:pt>
                <c:pt idx="12">
                  <c:v>-5.5337999999999998E-2</c:v>
                </c:pt>
                <c:pt idx="13">
                  <c:v>-5.0867000000000002E-2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29B8-4E9E-B11E-063AE579FF8C}"/>
            </c:ext>
          </c:extLst>
        </c:ser>
        <c:ser>
          <c:idx val="5"/>
          <c:order val="5"/>
          <c:tx>
            <c:strRef>
              <c:f>'5 pav.'!$K$3</c:f>
              <c:strCache>
                <c:ptCount val="1"/>
                <c:pt idx="0">
                  <c:v>Ispanija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multiLvlStrRef>
              <c:f>'5 pav.'!$D$5:$E$18</c:f>
              <c:multiLvlStrCache>
                <c:ptCount val="14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</c:lvl>
                <c:lvl>
                  <c:pt idx="0">
                    <c:v>2016</c:v>
                  </c:pt>
                  <c:pt idx="4">
                    <c:v>2017</c:v>
                  </c:pt>
                  <c:pt idx="8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'5 pav.'!$K$5:$K$18</c:f>
              <c:numCache>
                <c:formatCode>0.00;\–0.00</c:formatCode>
                <c:ptCount val="14"/>
                <c:pt idx="0">
                  <c:v>3.57544</c:v>
                </c:pt>
                <c:pt idx="1">
                  <c:v>3.3165230000000001</c:v>
                </c:pt>
                <c:pt idx="2">
                  <c:v>3.1031770000000001</c:v>
                </c:pt>
                <c:pt idx="3">
                  <c:v>2.708196</c:v>
                </c:pt>
                <c:pt idx="4">
                  <c:v>2.8510610000000001</c:v>
                </c:pt>
                <c:pt idx="5">
                  <c:v>3.050138</c:v>
                </c:pt>
                <c:pt idx="6">
                  <c:v>2.9241239999999999</c:v>
                </c:pt>
                <c:pt idx="7">
                  <c:v>3.089493</c:v>
                </c:pt>
                <c:pt idx="8">
                  <c:v>2.8944969999999999</c:v>
                </c:pt>
                <c:pt idx="9">
                  <c:v>2.6090110000000002</c:v>
                </c:pt>
                <c:pt idx="10">
                  <c:v>2.503269</c:v>
                </c:pt>
                <c:pt idx="11">
                  <c:v>2.327261</c:v>
                </c:pt>
                <c:pt idx="12">
                  <c:v>2.370447</c:v>
                </c:pt>
                <c:pt idx="13">
                  <c:v>2.25116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9B8-4E9E-B11E-063AE579F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175504"/>
        <c:axId val="430176288"/>
      </c:lineChart>
      <c:catAx>
        <c:axId val="43017550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ln w="6350">
            <a:solidFill>
              <a:srgbClr val="D1D1D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0176288"/>
        <c:crossesAt val="0"/>
        <c:auto val="1"/>
        <c:lblAlgn val="ctr"/>
        <c:lblOffset val="100"/>
        <c:tickLblSkip val="1"/>
        <c:noMultiLvlLbl val="1"/>
      </c:catAx>
      <c:valAx>
        <c:axId val="430176288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017550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6455257907576368E-2"/>
          <c:y val="0.82963349054375912"/>
          <c:w val="0.95473413045591526"/>
          <c:h val="0.159960596185116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t-LT" sz="1200"/>
              <a:t>2018 m. I pusm.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22002546296296296"/>
          <c:y val="0.14795902777777778"/>
          <c:w val="0.53937037037037039"/>
          <c:h val="0.80905555555555553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244D"/>
              </a:solidFill>
              <a:ln w="19050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D5F-4518-B46B-E390A36D295A}"/>
              </c:ext>
            </c:extLst>
          </c:dPt>
          <c:dPt>
            <c:idx val="1"/>
            <c:bubble3D val="0"/>
            <c:spPr>
              <a:solidFill>
                <a:srgbClr val="47ABD9"/>
              </a:solidFill>
              <a:ln w="19050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D5F-4518-B46B-E390A36D295A}"/>
              </c:ext>
            </c:extLst>
          </c:dPt>
          <c:dPt>
            <c:idx val="2"/>
            <c:bubble3D val="0"/>
            <c:spPr>
              <a:solidFill>
                <a:srgbClr val="D41A1F"/>
              </a:solidFill>
              <a:ln w="19050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D5F-4518-B46B-E390A36D295A}"/>
              </c:ext>
            </c:extLst>
          </c:dPt>
          <c:dPt>
            <c:idx val="3"/>
            <c:bubble3D val="0"/>
            <c:spPr>
              <a:solidFill>
                <a:srgbClr val="D1D1D1"/>
              </a:solidFill>
              <a:ln w="19050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D5F-4518-B46B-E390A36D295A}"/>
              </c:ext>
            </c:extLst>
          </c:dPt>
          <c:dPt>
            <c:idx val="4"/>
            <c:bubble3D val="0"/>
            <c:spPr>
              <a:solidFill>
                <a:srgbClr val="666261"/>
              </a:solidFill>
              <a:ln w="19050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D5F-4518-B46B-E390A36D295A}"/>
              </c:ext>
            </c:extLst>
          </c:dPt>
          <c:dPt>
            <c:idx val="5"/>
            <c:bubble3D val="0"/>
            <c:spPr>
              <a:solidFill>
                <a:srgbClr val="8D8473"/>
              </a:solidFill>
              <a:ln w="19050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D5F-4518-B46B-E390A36D295A}"/>
              </c:ext>
            </c:extLst>
          </c:dPt>
          <c:dPt>
            <c:idx val="6"/>
            <c:bubble3D val="0"/>
            <c:spPr>
              <a:solidFill>
                <a:srgbClr val="666261">
                  <a:alpha val="60000"/>
                </a:srgbClr>
              </a:solidFill>
              <a:ln w="19050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6D5F-4518-B46B-E390A36D295A}"/>
              </c:ext>
            </c:extLst>
          </c:dPt>
          <c:dLbls>
            <c:dLbl>
              <c:idx val="0"/>
              <c:layout>
                <c:manualLayout>
                  <c:x val="0.10289351851851841"/>
                  <c:y val="-8.37847222222222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D5F-4518-B46B-E390A36D295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289351851851852"/>
                  <c:y val="-6.61458333333333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D5F-4518-B46B-E390A36D295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75925925925926"/>
                  <c:y val="-8.819444444444404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D5F-4518-B46B-E390A36D295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347222222222222"/>
                  <c:y val="2.64583333333333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D5F-4518-B46B-E390A36D295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993055555555534"/>
                  <c:y val="1.76388888888888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D5F-4518-B46B-E390A36D295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9.4074074074074074E-2"/>
                  <c:y val="0.105833333333333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D5F-4518-B46B-E390A36D295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4993055555555559"/>
                  <c:y val="2.20486111111110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6D5F-4518-B46B-E390A36D295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'6 pav.'!$D$26:$D$32</c:f>
              <c:strCache>
                <c:ptCount val="7"/>
                <c:pt idx="0">
                  <c:v>Vokietija</c:v>
                </c:pt>
                <c:pt idx="1">
                  <c:v>Lenkija</c:v>
                </c:pt>
                <c:pt idx="2">
                  <c:v>JAV</c:v>
                </c:pt>
                <c:pt idx="3">
                  <c:v>Švedija</c:v>
                </c:pt>
                <c:pt idx="4">
                  <c:v>Latvija</c:v>
                </c:pt>
                <c:pt idx="5">
                  <c:v>JK</c:v>
                </c:pt>
                <c:pt idx="6">
                  <c:v>Kitos</c:v>
                </c:pt>
              </c:strCache>
            </c:strRef>
          </c:cat>
          <c:val>
            <c:numRef>
              <c:f>'6 pav.'!$E$26:$E$32</c:f>
              <c:numCache>
                <c:formatCode>0.0</c:formatCode>
                <c:ptCount val="7"/>
                <c:pt idx="0">
                  <c:v>9.3234507966616178</c:v>
                </c:pt>
                <c:pt idx="1">
                  <c:v>9.1261227028854996</c:v>
                </c:pt>
                <c:pt idx="2">
                  <c:v>8.0643933341065619</c:v>
                </c:pt>
                <c:pt idx="3">
                  <c:v>7.3104189253072649</c:v>
                </c:pt>
                <c:pt idx="4">
                  <c:v>7.0589127954634412</c:v>
                </c:pt>
                <c:pt idx="5">
                  <c:v>5.6116062164308884</c:v>
                </c:pt>
                <c:pt idx="6">
                  <c:v>53.505095229144729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6D5F-4518-B46B-E390A36D2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t-LT" sz="1200"/>
              <a:t>2019 m. I pusm.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22002546296296296"/>
          <c:y val="0.14795902777777778"/>
          <c:w val="0.53937037037037039"/>
          <c:h val="0.80905555555555553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244D"/>
              </a:solidFill>
              <a:ln w="19050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FCA-4262-9604-8C2E900AA136}"/>
              </c:ext>
            </c:extLst>
          </c:dPt>
          <c:dPt>
            <c:idx val="1"/>
            <c:bubble3D val="0"/>
            <c:spPr>
              <a:solidFill>
                <a:srgbClr val="47ABD9"/>
              </a:solidFill>
              <a:ln w="19050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FCA-4262-9604-8C2E900AA136}"/>
              </c:ext>
            </c:extLst>
          </c:dPt>
          <c:dPt>
            <c:idx val="2"/>
            <c:bubble3D val="0"/>
            <c:spPr>
              <a:solidFill>
                <a:srgbClr val="D41A1F"/>
              </a:solidFill>
              <a:ln w="19050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FCA-4262-9604-8C2E900AA136}"/>
              </c:ext>
            </c:extLst>
          </c:dPt>
          <c:dPt>
            <c:idx val="3"/>
            <c:bubble3D val="0"/>
            <c:spPr>
              <a:solidFill>
                <a:srgbClr val="D1D1D1"/>
              </a:solidFill>
              <a:ln w="19050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FCA-4262-9604-8C2E900AA136}"/>
              </c:ext>
            </c:extLst>
          </c:dPt>
          <c:dPt>
            <c:idx val="4"/>
            <c:bubble3D val="0"/>
            <c:spPr>
              <a:solidFill>
                <a:srgbClr val="666261"/>
              </a:solidFill>
              <a:ln w="19050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FCA-4262-9604-8C2E900AA136}"/>
              </c:ext>
            </c:extLst>
          </c:dPt>
          <c:dPt>
            <c:idx val="5"/>
            <c:bubble3D val="0"/>
            <c:spPr>
              <a:solidFill>
                <a:srgbClr val="8D8473"/>
              </a:solidFill>
              <a:ln w="19050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FCA-4262-9604-8C2E900AA136}"/>
              </c:ext>
            </c:extLst>
          </c:dPt>
          <c:dPt>
            <c:idx val="6"/>
            <c:bubble3D val="0"/>
            <c:spPr>
              <a:solidFill>
                <a:srgbClr val="666261">
                  <a:alpha val="60000"/>
                </a:srgbClr>
              </a:solidFill>
              <a:ln w="19050">
                <a:solidFill>
                  <a:schemeClr val="bg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FCA-4262-9604-8C2E900AA136}"/>
              </c:ext>
            </c:extLst>
          </c:dPt>
          <c:dLbls>
            <c:dLbl>
              <c:idx val="0"/>
              <c:layout>
                <c:manualLayout>
                  <c:x val="0.10289351851851841"/>
                  <c:y val="-8.37847222222222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FCA-4262-9604-8C2E900AA1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289351851851852"/>
                  <c:y val="-6.61458333333333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FCA-4262-9604-8C2E900AA1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75925925925926"/>
                  <c:y val="-8.819444444444404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FCA-4262-9604-8C2E900AA1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2347222222222222"/>
                  <c:y val="2.64583333333333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FCA-4262-9604-8C2E900AA1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993055555555534"/>
                  <c:y val="1.76388888888888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FCA-4262-9604-8C2E900AA1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9.4074074074074074E-2"/>
                  <c:y val="0.1058333333333333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9FCA-4262-9604-8C2E900AA1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4993055555555559"/>
                  <c:y val="2.204861111111102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9FCA-4262-9604-8C2E900AA13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'6 pav.'!$I$26:$I$32</c:f>
              <c:strCache>
                <c:ptCount val="7"/>
                <c:pt idx="0">
                  <c:v>Vokietija</c:v>
                </c:pt>
                <c:pt idx="1">
                  <c:v>Lenkija</c:v>
                </c:pt>
                <c:pt idx="2">
                  <c:v>JAV</c:v>
                </c:pt>
                <c:pt idx="3">
                  <c:v>Švedija</c:v>
                </c:pt>
                <c:pt idx="4">
                  <c:v>Latvija</c:v>
                </c:pt>
                <c:pt idx="5">
                  <c:v>JK</c:v>
                </c:pt>
                <c:pt idx="6">
                  <c:v>Kitos</c:v>
                </c:pt>
              </c:strCache>
            </c:strRef>
          </c:cat>
          <c:val>
            <c:numRef>
              <c:f>'6 pav.'!$J$26:$J$32</c:f>
              <c:numCache>
                <c:formatCode>0.0</c:formatCode>
                <c:ptCount val="7"/>
                <c:pt idx="0">
                  <c:v>9.468187842701731</c:v>
                </c:pt>
                <c:pt idx="1">
                  <c:v>9.5468511469039701</c:v>
                </c:pt>
                <c:pt idx="2">
                  <c:v>5.2191565254773558</c:v>
                </c:pt>
                <c:pt idx="3">
                  <c:v>6.8900466764396899</c:v>
                </c:pt>
                <c:pt idx="4">
                  <c:v>7.1587460867993045</c:v>
                </c:pt>
                <c:pt idx="5">
                  <c:v>5.3697215538258325</c:v>
                </c:pt>
                <c:pt idx="6">
                  <c:v>56.347290167852108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9FCA-4262-9604-8C2E900AA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7430108580826"/>
          <c:y val="0.10718109993802064"/>
          <c:w val="0.84635911175003531"/>
          <c:h val="0.73597092235834882"/>
        </c:manualLayout>
      </c:layout>
      <c:lineChart>
        <c:grouping val="standard"/>
        <c:varyColors val="0"/>
        <c:ser>
          <c:idx val="3"/>
          <c:order val="3"/>
          <c:tx>
            <c:strRef>
              <c:f>'7 pav.'!$F$3</c:f>
              <c:strCache>
                <c:ptCount val="1"/>
                <c:pt idx="0">
                  <c:v>Paskutinė vertė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'7 pav.'!$E$4:$E$178</c:f>
              <c:numCache>
                <c:formatCode>m/d/yyyy</c:formatCode>
                <c:ptCount val="175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43487</c:v>
                </c:pt>
                <c:pt idx="14">
                  <c:v>43488</c:v>
                </c:pt>
                <c:pt idx="15">
                  <c:v>43489</c:v>
                </c:pt>
                <c:pt idx="16">
                  <c:v>43490</c:v>
                </c:pt>
                <c:pt idx="17">
                  <c:v>43493</c:v>
                </c:pt>
                <c:pt idx="18">
                  <c:v>43494</c:v>
                </c:pt>
                <c:pt idx="19">
                  <c:v>43495</c:v>
                </c:pt>
                <c:pt idx="20">
                  <c:v>43496</c:v>
                </c:pt>
                <c:pt idx="21">
                  <c:v>43497</c:v>
                </c:pt>
                <c:pt idx="22">
                  <c:v>43500</c:v>
                </c:pt>
                <c:pt idx="23">
                  <c:v>43501</c:v>
                </c:pt>
                <c:pt idx="24">
                  <c:v>43502</c:v>
                </c:pt>
                <c:pt idx="25">
                  <c:v>43503</c:v>
                </c:pt>
                <c:pt idx="26">
                  <c:v>43504</c:v>
                </c:pt>
                <c:pt idx="27">
                  <c:v>43507</c:v>
                </c:pt>
                <c:pt idx="28">
                  <c:v>43508</c:v>
                </c:pt>
                <c:pt idx="29">
                  <c:v>43509</c:v>
                </c:pt>
                <c:pt idx="30">
                  <c:v>43510</c:v>
                </c:pt>
                <c:pt idx="31">
                  <c:v>43511</c:v>
                </c:pt>
                <c:pt idx="32">
                  <c:v>43515</c:v>
                </c:pt>
                <c:pt idx="33">
                  <c:v>43516</c:v>
                </c:pt>
                <c:pt idx="34">
                  <c:v>43517</c:v>
                </c:pt>
                <c:pt idx="35">
                  <c:v>43518</c:v>
                </c:pt>
                <c:pt idx="36">
                  <c:v>43521</c:v>
                </c:pt>
                <c:pt idx="37">
                  <c:v>43522</c:v>
                </c:pt>
                <c:pt idx="38">
                  <c:v>43523</c:v>
                </c:pt>
                <c:pt idx="39">
                  <c:v>43524</c:v>
                </c:pt>
                <c:pt idx="40">
                  <c:v>43525</c:v>
                </c:pt>
                <c:pt idx="41">
                  <c:v>43528</c:v>
                </c:pt>
                <c:pt idx="42">
                  <c:v>43529</c:v>
                </c:pt>
                <c:pt idx="43">
                  <c:v>43530</c:v>
                </c:pt>
                <c:pt idx="44">
                  <c:v>43531</c:v>
                </c:pt>
                <c:pt idx="45">
                  <c:v>43532</c:v>
                </c:pt>
                <c:pt idx="46">
                  <c:v>43535</c:v>
                </c:pt>
                <c:pt idx="47">
                  <c:v>43536</c:v>
                </c:pt>
                <c:pt idx="48">
                  <c:v>43537</c:v>
                </c:pt>
                <c:pt idx="49">
                  <c:v>43538</c:v>
                </c:pt>
                <c:pt idx="50">
                  <c:v>43539</c:v>
                </c:pt>
                <c:pt idx="51">
                  <c:v>43542</c:v>
                </c:pt>
                <c:pt idx="52">
                  <c:v>43543</c:v>
                </c:pt>
                <c:pt idx="53">
                  <c:v>43544</c:v>
                </c:pt>
                <c:pt idx="54">
                  <c:v>43545</c:v>
                </c:pt>
                <c:pt idx="55">
                  <c:v>43546</c:v>
                </c:pt>
                <c:pt idx="56">
                  <c:v>43549</c:v>
                </c:pt>
                <c:pt idx="57">
                  <c:v>43550</c:v>
                </c:pt>
                <c:pt idx="58">
                  <c:v>43551</c:v>
                </c:pt>
                <c:pt idx="59">
                  <c:v>43552</c:v>
                </c:pt>
                <c:pt idx="60">
                  <c:v>43553</c:v>
                </c:pt>
                <c:pt idx="61">
                  <c:v>43556</c:v>
                </c:pt>
                <c:pt idx="62">
                  <c:v>43557</c:v>
                </c:pt>
                <c:pt idx="63">
                  <c:v>43558</c:v>
                </c:pt>
                <c:pt idx="64">
                  <c:v>43559</c:v>
                </c:pt>
                <c:pt idx="65">
                  <c:v>43560</c:v>
                </c:pt>
                <c:pt idx="66">
                  <c:v>43563</c:v>
                </c:pt>
                <c:pt idx="67">
                  <c:v>43564</c:v>
                </c:pt>
                <c:pt idx="68">
                  <c:v>43565</c:v>
                </c:pt>
                <c:pt idx="69">
                  <c:v>43566</c:v>
                </c:pt>
                <c:pt idx="70">
                  <c:v>43569</c:v>
                </c:pt>
                <c:pt idx="71">
                  <c:v>43570</c:v>
                </c:pt>
                <c:pt idx="72">
                  <c:v>43571</c:v>
                </c:pt>
                <c:pt idx="73">
                  <c:v>43572</c:v>
                </c:pt>
                <c:pt idx="74">
                  <c:v>43573</c:v>
                </c:pt>
                <c:pt idx="75">
                  <c:v>43577</c:v>
                </c:pt>
                <c:pt idx="76">
                  <c:v>43578</c:v>
                </c:pt>
                <c:pt idx="77">
                  <c:v>43579</c:v>
                </c:pt>
                <c:pt idx="78">
                  <c:v>43580</c:v>
                </c:pt>
                <c:pt idx="79">
                  <c:v>43581</c:v>
                </c:pt>
                <c:pt idx="80">
                  <c:v>43584</c:v>
                </c:pt>
                <c:pt idx="81">
                  <c:v>43585</c:v>
                </c:pt>
                <c:pt idx="82">
                  <c:v>43586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43615</c:v>
                </c:pt>
                <c:pt idx="103">
                  <c:v>43616</c:v>
                </c:pt>
                <c:pt idx="104">
                  <c:v>43619</c:v>
                </c:pt>
                <c:pt idx="105">
                  <c:v>43620</c:v>
                </c:pt>
                <c:pt idx="106">
                  <c:v>43621</c:v>
                </c:pt>
                <c:pt idx="107">
                  <c:v>43622</c:v>
                </c:pt>
                <c:pt idx="108">
                  <c:v>43623</c:v>
                </c:pt>
                <c:pt idx="109">
                  <c:v>43626</c:v>
                </c:pt>
                <c:pt idx="110">
                  <c:v>43627</c:v>
                </c:pt>
                <c:pt idx="111">
                  <c:v>43628</c:v>
                </c:pt>
                <c:pt idx="112">
                  <c:v>43629</c:v>
                </c:pt>
                <c:pt idx="113">
                  <c:v>43630</c:v>
                </c:pt>
                <c:pt idx="114">
                  <c:v>43633</c:v>
                </c:pt>
                <c:pt idx="115">
                  <c:v>43634</c:v>
                </c:pt>
                <c:pt idx="116">
                  <c:v>43635</c:v>
                </c:pt>
                <c:pt idx="117">
                  <c:v>43636</c:v>
                </c:pt>
                <c:pt idx="118">
                  <c:v>43637</c:v>
                </c:pt>
                <c:pt idx="119">
                  <c:v>43640</c:v>
                </c:pt>
                <c:pt idx="120">
                  <c:v>43641</c:v>
                </c:pt>
                <c:pt idx="121">
                  <c:v>43642</c:v>
                </c:pt>
                <c:pt idx="122">
                  <c:v>43643</c:v>
                </c:pt>
                <c:pt idx="123">
                  <c:v>43644</c:v>
                </c:pt>
                <c:pt idx="124">
                  <c:v>43647</c:v>
                </c:pt>
                <c:pt idx="125">
                  <c:v>43648</c:v>
                </c:pt>
                <c:pt idx="126">
                  <c:v>43649</c:v>
                </c:pt>
                <c:pt idx="127">
                  <c:v>43651</c:v>
                </c:pt>
                <c:pt idx="128">
                  <c:v>43654</c:v>
                </c:pt>
                <c:pt idx="129">
                  <c:v>43655</c:v>
                </c:pt>
                <c:pt idx="130">
                  <c:v>43656</c:v>
                </c:pt>
                <c:pt idx="131">
                  <c:v>43657</c:v>
                </c:pt>
                <c:pt idx="132">
                  <c:v>43658</c:v>
                </c:pt>
                <c:pt idx="133">
                  <c:v>43661</c:v>
                </c:pt>
                <c:pt idx="134">
                  <c:v>43662</c:v>
                </c:pt>
                <c:pt idx="135">
                  <c:v>43663</c:v>
                </c:pt>
                <c:pt idx="136">
                  <c:v>43664</c:v>
                </c:pt>
                <c:pt idx="137">
                  <c:v>43665</c:v>
                </c:pt>
                <c:pt idx="138">
                  <c:v>43668</c:v>
                </c:pt>
                <c:pt idx="139">
                  <c:v>43669</c:v>
                </c:pt>
                <c:pt idx="140">
                  <c:v>43670</c:v>
                </c:pt>
                <c:pt idx="141">
                  <c:v>43671</c:v>
                </c:pt>
                <c:pt idx="142">
                  <c:v>43672</c:v>
                </c:pt>
                <c:pt idx="143">
                  <c:v>43675</c:v>
                </c:pt>
                <c:pt idx="144">
                  <c:v>43676</c:v>
                </c:pt>
                <c:pt idx="145">
                  <c:v>43677</c:v>
                </c:pt>
                <c:pt idx="146">
                  <c:v>43678</c:v>
                </c:pt>
                <c:pt idx="147">
                  <c:v>43679</c:v>
                </c:pt>
                <c:pt idx="148">
                  <c:v>43682</c:v>
                </c:pt>
                <c:pt idx="149">
                  <c:v>43683</c:v>
                </c:pt>
                <c:pt idx="150">
                  <c:v>43684</c:v>
                </c:pt>
                <c:pt idx="151">
                  <c:v>43685</c:v>
                </c:pt>
                <c:pt idx="152">
                  <c:v>43686</c:v>
                </c:pt>
                <c:pt idx="153">
                  <c:v>43689</c:v>
                </c:pt>
                <c:pt idx="154">
                  <c:v>43690</c:v>
                </c:pt>
                <c:pt idx="155">
                  <c:v>43691</c:v>
                </c:pt>
                <c:pt idx="156">
                  <c:v>43692</c:v>
                </c:pt>
                <c:pt idx="157">
                  <c:v>43693</c:v>
                </c:pt>
                <c:pt idx="158">
                  <c:v>43696</c:v>
                </c:pt>
                <c:pt idx="159">
                  <c:v>43697</c:v>
                </c:pt>
                <c:pt idx="160">
                  <c:v>43698</c:v>
                </c:pt>
                <c:pt idx="161">
                  <c:v>43699</c:v>
                </c:pt>
                <c:pt idx="162">
                  <c:v>43700</c:v>
                </c:pt>
                <c:pt idx="163">
                  <c:v>43703</c:v>
                </c:pt>
                <c:pt idx="164">
                  <c:v>43704</c:v>
                </c:pt>
                <c:pt idx="165">
                  <c:v>43705</c:v>
                </c:pt>
                <c:pt idx="166">
                  <c:v>43706</c:v>
                </c:pt>
                <c:pt idx="167">
                  <c:v>43707</c:v>
                </c:pt>
                <c:pt idx="168">
                  <c:v>43711</c:v>
                </c:pt>
                <c:pt idx="169">
                  <c:v>43712</c:v>
                </c:pt>
                <c:pt idx="170">
                  <c:v>43713</c:v>
                </c:pt>
                <c:pt idx="171">
                  <c:v>43714</c:v>
                </c:pt>
                <c:pt idx="172">
                  <c:v>43714</c:v>
                </c:pt>
                <c:pt idx="173">
                  <c:v>43717</c:v>
                </c:pt>
                <c:pt idx="174">
                  <c:v>43718</c:v>
                </c:pt>
              </c:numCache>
            </c:numRef>
          </c:cat>
          <c:val>
            <c:numRef>
              <c:f>'7 pav.'!$F$4:$F$178</c:f>
              <c:numCache>
                <c:formatCode>General</c:formatCode>
                <c:ptCount val="175"/>
                <c:pt idx="0">
                  <c:v>56.29</c:v>
                </c:pt>
                <c:pt idx="1">
                  <c:v>57.14</c:v>
                </c:pt>
                <c:pt idx="2">
                  <c:v>58.02</c:v>
                </c:pt>
                <c:pt idx="3">
                  <c:v>58.44</c:v>
                </c:pt>
                <c:pt idx="4">
                  <c:v>59.67</c:v>
                </c:pt>
                <c:pt idx="5">
                  <c:v>62.18</c:v>
                </c:pt>
                <c:pt idx="6">
                  <c:v>62.32</c:v>
                </c:pt>
                <c:pt idx="7">
                  <c:v>61.09</c:v>
                </c:pt>
                <c:pt idx="8">
                  <c:v>59.79</c:v>
                </c:pt>
                <c:pt idx="9">
                  <c:v>61.2</c:v>
                </c:pt>
                <c:pt idx="10">
                  <c:v>61.59</c:v>
                </c:pt>
                <c:pt idx="11">
                  <c:v>61.28</c:v>
                </c:pt>
                <c:pt idx="12">
                  <c:v>62.47</c:v>
                </c:pt>
                <c:pt idx="13">
                  <c:v>61.56</c:v>
                </c:pt>
                <c:pt idx="14">
                  <c:v>61.27</c:v>
                </c:pt>
                <c:pt idx="15">
                  <c:v>61.38</c:v>
                </c:pt>
                <c:pt idx="16">
                  <c:v>61.65</c:v>
                </c:pt>
                <c:pt idx="17">
                  <c:v>59.91</c:v>
                </c:pt>
                <c:pt idx="18">
                  <c:v>61.18</c:v>
                </c:pt>
                <c:pt idx="19">
                  <c:v>61.43</c:v>
                </c:pt>
                <c:pt idx="20">
                  <c:v>60.76</c:v>
                </c:pt>
                <c:pt idx="21">
                  <c:v>62.51</c:v>
                </c:pt>
                <c:pt idx="22">
                  <c:v>62.35</c:v>
                </c:pt>
                <c:pt idx="23">
                  <c:v>61.95</c:v>
                </c:pt>
                <c:pt idx="24">
                  <c:v>62.51</c:v>
                </c:pt>
                <c:pt idx="25">
                  <c:v>61.36</c:v>
                </c:pt>
                <c:pt idx="26">
                  <c:v>61.59</c:v>
                </c:pt>
                <c:pt idx="27">
                  <c:v>61.2</c:v>
                </c:pt>
                <c:pt idx="28">
                  <c:v>61.92</c:v>
                </c:pt>
                <c:pt idx="29">
                  <c:v>62.95</c:v>
                </c:pt>
                <c:pt idx="30">
                  <c:v>63.78</c:v>
                </c:pt>
                <c:pt idx="31">
                  <c:v>65.48</c:v>
                </c:pt>
                <c:pt idx="32">
                  <c:v>65.81</c:v>
                </c:pt>
                <c:pt idx="33">
                  <c:v>66.37</c:v>
                </c:pt>
                <c:pt idx="34">
                  <c:v>66.430000000000007</c:v>
                </c:pt>
                <c:pt idx="35">
                  <c:v>66.510000000000005</c:v>
                </c:pt>
                <c:pt idx="36">
                  <c:v>64.41</c:v>
                </c:pt>
                <c:pt idx="37">
                  <c:v>64.95</c:v>
                </c:pt>
                <c:pt idx="38">
                  <c:v>66.02</c:v>
                </c:pt>
                <c:pt idx="39">
                  <c:v>65.86</c:v>
                </c:pt>
                <c:pt idx="40">
                  <c:v>64.78</c:v>
                </c:pt>
                <c:pt idx="41">
                  <c:v>65.510000000000005</c:v>
                </c:pt>
                <c:pt idx="42">
                  <c:v>65.63</c:v>
                </c:pt>
                <c:pt idx="43">
                  <c:v>65.56</c:v>
                </c:pt>
                <c:pt idx="44">
                  <c:v>65.790000000000006</c:v>
                </c:pt>
                <c:pt idx="45">
                  <c:v>65.25</c:v>
                </c:pt>
                <c:pt idx="46">
                  <c:v>65.92</c:v>
                </c:pt>
                <c:pt idx="47">
                  <c:v>66</c:v>
                </c:pt>
                <c:pt idx="48">
                  <c:v>66.84</c:v>
                </c:pt>
                <c:pt idx="49">
                  <c:v>66.48</c:v>
                </c:pt>
                <c:pt idx="50">
                  <c:v>66.31</c:v>
                </c:pt>
                <c:pt idx="51">
                  <c:v>66.510000000000005</c:v>
                </c:pt>
                <c:pt idx="52">
                  <c:v>66.58</c:v>
                </c:pt>
                <c:pt idx="53">
                  <c:v>67.28</c:v>
                </c:pt>
                <c:pt idx="54">
                  <c:v>66.73</c:v>
                </c:pt>
                <c:pt idx="55">
                  <c:v>65.81</c:v>
                </c:pt>
                <c:pt idx="56">
                  <c:v>65.849999999999994</c:v>
                </c:pt>
                <c:pt idx="57">
                  <c:v>66.28</c:v>
                </c:pt>
                <c:pt idx="58">
                  <c:v>66.05</c:v>
                </c:pt>
                <c:pt idx="59">
                  <c:v>65.849999999999994</c:v>
                </c:pt>
                <c:pt idx="60">
                  <c:v>66.33</c:v>
                </c:pt>
                <c:pt idx="61">
                  <c:v>67.53</c:v>
                </c:pt>
                <c:pt idx="62">
                  <c:v>67.78</c:v>
                </c:pt>
                <c:pt idx="63">
                  <c:v>67.75</c:v>
                </c:pt>
                <c:pt idx="64">
                  <c:v>67.81</c:v>
                </c:pt>
                <c:pt idx="65">
                  <c:v>68.58</c:v>
                </c:pt>
                <c:pt idx="66">
                  <c:v>69.14</c:v>
                </c:pt>
                <c:pt idx="67">
                  <c:v>68.77</c:v>
                </c:pt>
                <c:pt idx="68">
                  <c:v>69.86</c:v>
                </c:pt>
                <c:pt idx="69">
                  <c:v>69.099999999999994</c:v>
                </c:pt>
                <c:pt idx="70">
                  <c:v>69.66</c:v>
                </c:pt>
                <c:pt idx="71">
                  <c:v>69.489999999999995</c:v>
                </c:pt>
                <c:pt idx="72">
                  <c:v>69.81</c:v>
                </c:pt>
                <c:pt idx="73">
                  <c:v>69.66</c:v>
                </c:pt>
                <c:pt idx="74">
                  <c:v>69.89</c:v>
                </c:pt>
                <c:pt idx="75">
                  <c:v>71.39</c:v>
                </c:pt>
                <c:pt idx="76">
                  <c:v>71.900000000000006</c:v>
                </c:pt>
                <c:pt idx="77">
                  <c:v>71.86</c:v>
                </c:pt>
                <c:pt idx="78">
                  <c:v>71.52</c:v>
                </c:pt>
                <c:pt idx="79">
                  <c:v>69.56</c:v>
                </c:pt>
                <c:pt idx="80">
                  <c:v>69.540000000000006</c:v>
                </c:pt>
                <c:pt idx="81">
                  <c:v>70.03</c:v>
                </c:pt>
                <c:pt idx="82">
                  <c:v>70.03</c:v>
                </c:pt>
                <c:pt idx="83">
                  <c:v>68.48</c:v>
                </c:pt>
                <c:pt idx="84">
                  <c:v>68.39</c:v>
                </c:pt>
                <c:pt idx="85">
                  <c:v>68.680000000000007</c:v>
                </c:pt>
                <c:pt idx="86">
                  <c:v>67.48</c:v>
                </c:pt>
                <c:pt idx="87">
                  <c:v>68.16</c:v>
                </c:pt>
                <c:pt idx="88">
                  <c:v>67.81</c:v>
                </c:pt>
                <c:pt idx="89">
                  <c:v>67.83</c:v>
                </c:pt>
                <c:pt idx="90">
                  <c:v>67.569999999999993</c:v>
                </c:pt>
                <c:pt idx="91">
                  <c:v>68.48</c:v>
                </c:pt>
                <c:pt idx="92">
                  <c:v>69.08</c:v>
                </c:pt>
                <c:pt idx="93">
                  <c:v>69.75</c:v>
                </c:pt>
                <c:pt idx="94">
                  <c:v>69.33</c:v>
                </c:pt>
                <c:pt idx="95">
                  <c:v>69.33</c:v>
                </c:pt>
                <c:pt idx="96">
                  <c:v>69.45</c:v>
                </c:pt>
                <c:pt idx="97">
                  <c:v>68</c:v>
                </c:pt>
                <c:pt idx="98">
                  <c:v>64.42</c:v>
                </c:pt>
                <c:pt idx="99">
                  <c:v>65.38</c:v>
                </c:pt>
                <c:pt idx="100">
                  <c:v>66.63</c:v>
                </c:pt>
                <c:pt idx="101">
                  <c:v>65.98</c:v>
                </c:pt>
                <c:pt idx="102">
                  <c:v>63.69</c:v>
                </c:pt>
                <c:pt idx="103">
                  <c:v>60.38</c:v>
                </c:pt>
                <c:pt idx="104">
                  <c:v>59.75</c:v>
                </c:pt>
                <c:pt idx="105">
                  <c:v>60.2</c:v>
                </c:pt>
                <c:pt idx="106">
                  <c:v>58.52</c:v>
                </c:pt>
                <c:pt idx="107">
                  <c:v>59.43</c:v>
                </c:pt>
                <c:pt idx="108">
                  <c:v>61.12</c:v>
                </c:pt>
                <c:pt idx="109">
                  <c:v>60.5</c:v>
                </c:pt>
                <c:pt idx="110">
                  <c:v>60.69</c:v>
                </c:pt>
                <c:pt idx="111">
                  <c:v>58.49</c:v>
                </c:pt>
                <c:pt idx="112">
                  <c:v>59.7</c:v>
                </c:pt>
                <c:pt idx="113">
                  <c:v>60.14</c:v>
                </c:pt>
                <c:pt idx="114">
                  <c:v>59.25</c:v>
                </c:pt>
                <c:pt idx="115">
                  <c:v>60.65</c:v>
                </c:pt>
                <c:pt idx="116">
                  <c:v>60.37</c:v>
                </c:pt>
                <c:pt idx="117">
                  <c:v>63.05</c:v>
                </c:pt>
                <c:pt idx="118">
                  <c:v>63.67</c:v>
                </c:pt>
                <c:pt idx="119">
                  <c:v>63.55</c:v>
                </c:pt>
                <c:pt idx="120">
                  <c:v>63.66</c:v>
                </c:pt>
                <c:pt idx="121">
                  <c:v>65.010000000000005</c:v>
                </c:pt>
                <c:pt idx="122">
                  <c:v>64.98</c:v>
                </c:pt>
                <c:pt idx="123">
                  <c:v>64.069999999999993</c:v>
                </c:pt>
                <c:pt idx="124">
                  <c:v>64.53</c:v>
                </c:pt>
                <c:pt idx="125">
                  <c:v>61.97</c:v>
                </c:pt>
                <c:pt idx="126">
                  <c:v>63.29</c:v>
                </c:pt>
                <c:pt idx="127">
                  <c:v>63.54</c:v>
                </c:pt>
                <c:pt idx="128">
                  <c:v>63.54</c:v>
                </c:pt>
                <c:pt idx="129">
                  <c:v>63.68</c:v>
                </c:pt>
                <c:pt idx="130">
                  <c:v>66.37</c:v>
                </c:pt>
                <c:pt idx="131">
                  <c:v>65.900000000000006</c:v>
                </c:pt>
                <c:pt idx="132">
                  <c:v>65.98</c:v>
                </c:pt>
                <c:pt idx="133">
                  <c:v>65.48</c:v>
                </c:pt>
                <c:pt idx="134">
                  <c:v>63.42</c:v>
                </c:pt>
                <c:pt idx="135">
                  <c:v>62.8</c:v>
                </c:pt>
                <c:pt idx="136">
                  <c:v>61.31</c:v>
                </c:pt>
                <c:pt idx="137">
                  <c:v>62.03</c:v>
                </c:pt>
                <c:pt idx="138">
                  <c:v>62.72</c:v>
                </c:pt>
                <c:pt idx="139">
                  <c:v>63.43</c:v>
                </c:pt>
                <c:pt idx="140">
                  <c:v>62.74</c:v>
                </c:pt>
                <c:pt idx="141">
                  <c:v>62.88</c:v>
                </c:pt>
                <c:pt idx="142">
                  <c:v>62.95</c:v>
                </c:pt>
                <c:pt idx="143">
                  <c:v>63.2</c:v>
                </c:pt>
                <c:pt idx="144">
                  <c:v>64.180000000000007</c:v>
                </c:pt>
                <c:pt idx="145">
                  <c:v>64.55</c:v>
                </c:pt>
                <c:pt idx="146">
                  <c:v>59.96</c:v>
                </c:pt>
                <c:pt idx="147">
                  <c:v>61.32</c:v>
                </c:pt>
                <c:pt idx="148">
                  <c:v>59.35</c:v>
                </c:pt>
                <c:pt idx="149">
                  <c:v>58.53</c:v>
                </c:pt>
                <c:pt idx="150">
                  <c:v>55.93</c:v>
                </c:pt>
                <c:pt idx="151">
                  <c:v>57.04</c:v>
                </c:pt>
                <c:pt idx="152">
                  <c:v>58.19</c:v>
                </c:pt>
                <c:pt idx="153">
                  <c:v>58.3</c:v>
                </c:pt>
                <c:pt idx="154">
                  <c:v>60.92</c:v>
                </c:pt>
                <c:pt idx="155">
                  <c:v>59.07</c:v>
                </c:pt>
                <c:pt idx="156">
                  <c:v>57.79</c:v>
                </c:pt>
                <c:pt idx="157">
                  <c:v>58.16</c:v>
                </c:pt>
                <c:pt idx="158">
                  <c:v>59.22</c:v>
                </c:pt>
                <c:pt idx="159">
                  <c:v>59.58</c:v>
                </c:pt>
                <c:pt idx="160">
                  <c:v>59.86</c:v>
                </c:pt>
                <c:pt idx="161">
                  <c:v>59.5</c:v>
                </c:pt>
                <c:pt idx="162">
                  <c:v>58.8</c:v>
                </c:pt>
                <c:pt idx="163">
                  <c:v>58.12</c:v>
                </c:pt>
                <c:pt idx="164">
                  <c:v>59.03</c:v>
                </c:pt>
                <c:pt idx="165">
                  <c:v>59.93</c:v>
                </c:pt>
                <c:pt idx="166">
                  <c:v>60.49</c:v>
                </c:pt>
                <c:pt idx="167">
                  <c:v>59.25</c:v>
                </c:pt>
                <c:pt idx="168">
                  <c:v>58.26</c:v>
                </c:pt>
                <c:pt idx="169">
                  <c:v>60.7</c:v>
                </c:pt>
                <c:pt idx="170">
                  <c:v>60.95</c:v>
                </c:pt>
                <c:pt idx="171">
                  <c:v>61.54</c:v>
                </c:pt>
                <c:pt idx="172">
                  <c:v>73.27</c:v>
                </c:pt>
                <c:pt idx="173">
                  <c:v>62.59</c:v>
                </c:pt>
                <c:pt idx="174">
                  <c:v>62.69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559-453A-A8A9-BC043DB6F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180600"/>
        <c:axId val="430178640"/>
        <c:extLst xmlns:c16r2="http://schemas.microsoft.com/office/drawing/2015/06/chart"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 xmlns:c16r2="http://schemas.microsoft.com/office/drawing/2015/06/chart">
                      <c:ext uri="{02D57815-91ED-43cb-92C2-25804820EDAC}">
                        <c15:formulaRef>
                          <c15:sqref>'7 pav.'!#REF!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'7 pav.'!$E$4:$E$178</c15:sqref>
                        </c15:formulaRef>
                      </c:ext>
                    </c:extLst>
                    <c:numCache>
                      <c:formatCode>m/d/yyyy</c:formatCode>
                      <c:ptCount val="175"/>
                      <c:pt idx="0">
                        <c:v>43467</c:v>
                      </c:pt>
                      <c:pt idx="1">
                        <c:v>43468</c:v>
                      </c:pt>
                      <c:pt idx="2">
                        <c:v>43469</c:v>
                      </c:pt>
                      <c:pt idx="3">
                        <c:v>43472</c:v>
                      </c:pt>
                      <c:pt idx="4">
                        <c:v>43473</c:v>
                      </c:pt>
                      <c:pt idx="5">
                        <c:v>43474</c:v>
                      </c:pt>
                      <c:pt idx="6">
                        <c:v>43475</c:v>
                      </c:pt>
                      <c:pt idx="7">
                        <c:v>43476</c:v>
                      </c:pt>
                      <c:pt idx="8">
                        <c:v>43479</c:v>
                      </c:pt>
                      <c:pt idx="9">
                        <c:v>43480</c:v>
                      </c:pt>
                      <c:pt idx="10">
                        <c:v>43481</c:v>
                      </c:pt>
                      <c:pt idx="11">
                        <c:v>43482</c:v>
                      </c:pt>
                      <c:pt idx="12">
                        <c:v>43483</c:v>
                      </c:pt>
                      <c:pt idx="13">
                        <c:v>43487</c:v>
                      </c:pt>
                      <c:pt idx="14">
                        <c:v>43488</c:v>
                      </c:pt>
                      <c:pt idx="15">
                        <c:v>43489</c:v>
                      </c:pt>
                      <c:pt idx="16">
                        <c:v>43490</c:v>
                      </c:pt>
                      <c:pt idx="17">
                        <c:v>43493</c:v>
                      </c:pt>
                      <c:pt idx="18">
                        <c:v>43494</c:v>
                      </c:pt>
                      <c:pt idx="19">
                        <c:v>43495</c:v>
                      </c:pt>
                      <c:pt idx="20">
                        <c:v>43496</c:v>
                      </c:pt>
                      <c:pt idx="21">
                        <c:v>43497</c:v>
                      </c:pt>
                      <c:pt idx="22">
                        <c:v>43500</c:v>
                      </c:pt>
                      <c:pt idx="23">
                        <c:v>43501</c:v>
                      </c:pt>
                      <c:pt idx="24">
                        <c:v>43502</c:v>
                      </c:pt>
                      <c:pt idx="25">
                        <c:v>43503</c:v>
                      </c:pt>
                      <c:pt idx="26">
                        <c:v>43504</c:v>
                      </c:pt>
                      <c:pt idx="27">
                        <c:v>43507</c:v>
                      </c:pt>
                      <c:pt idx="28">
                        <c:v>43508</c:v>
                      </c:pt>
                      <c:pt idx="29">
                        <c:v>43509</c:v>
                      </c:pt>
                      <c:pt idx="30">
                        <c:v>43510</c:v>
                      </c:pt>
                      <c:pt idx="31">
                        <c:v>43511</c:v>
                      </c:pt>
                      <c:pt idx="32">
                        <c:v>43515</c:v>
                      </c:pt>
                      <c:pt idx="33">
                        <c:v>43516</c:v>
                      </c:pt>
                      <c:pt idx="34">
                        <c:v>43517</c:v>
                      </c:pt>
                      <c:pt idx="35">
                        <c:v>43518</c:v>
                      </c:pt>
                      <c:pt idx="36">
                        <c:v>43521</c:v>
                      </c:pt>
                      <c:pt idx="37">
                        <c:v>43522</c:v>
                      </c:pt>
                      <c:pt idx="38">
                        <c:v>43523</c:v>
                      </c:pt>
                      <c:pt idx="39">
                        <c:v>43524</c:v>
                      </c:pt>
                      <c:pt idx="40">
                        <c:v>43525</c:v>
                      </c:pt>
                      <c:pt idx="41">
                        <c:v>43528</c:v>
                      </c:pt>
                      <c:pt idx="42">
                        <c:v>43529</c:v>
                      </c:pt>
                      <c:pt idx="43">
                        <c:v>43530</c:v>
                      </c:pt>
                      <c:pt idx="44">
                        <c:v>43531</c:v>
                      </c:pt>
                      <c:pt idx="45">
                        <c:v>43532</c:v>
                      </c:pt>
                      <c:pt idx="46">
                        <c:v>43535</c:v>
                      </c:pt>
                      <c:pt idx="47">
                        <c:v>43536</c:v>
                      </c:pt>
                      <c:pt idx="48">
                        <c:v>43537</c:v>
                      </c:pt>
                      <c:pt idx="49">
                        <c:v>43538</c:v>
                      </c:pt>
                      <c:pt idx="50">
                        <c:v>43539</c:v>
                      </c:pt>
                      <c:pt idx="51">
                        <c:v>43542</c:v>
                      </c:pt>
                      <c:pt idx="52">
                        <c:v>43543</c:v>
                      </c:pt>
                      <c:pt idx="53">
                        <c:v>43544</c:v>
                      </c:pt>
                      <c:pt idx="54">
                        <c:v>43545</c:v>
                      </c:pt>
                      <c:pt idx="55">
                        <c:v>43546</c:v>
                      </c:pt>
                      <c:pt idx="56">
                        <c:v>43549</c:v>
                      </c:pt>
                      <c:pt idx="57">
                        <c:v>43550</c:v>
                      </c:pt>
                      <c:pt idx="58">
                        <c:v>43551</c:v>
                      </c:pt>
                      <c:pt idx="59">
                        <c:v>43552</c:v>
                      </c:pt>
                      <c:pt idx="60">
                        <c:v>43553</c:v>
                      </c:pt>
                      <c:pt idx="61">
                        <c:v>43556</c:v>
                      </c:pt>
                      <c:pt idx="62">
                        <c:v>43557</c:v>
                      </c:pt>
                      <c:pt idx="63">
                        <c:v>43558</c:v>
                      </c:pt>
                      <c:pt idx="64">
                        <c:v>43559</c:v>
                      </c:pt>
                      <c:pt idx="65">
                        <c:v>43560</c:v>
                      </c:pt>
                      <c:pt idx="66">
                        <c:v>43563</c:v>
                      </c:pt>
                      <c:pt idx="67">
                        <c:v>43564</c:v>
                      </c:pt>
                      <c:pt idx="68">
                        <c:v>43565</c:v>
                      </c:pt>
                      <c:pt idx="69">
                        <c:v>43566</c:v>
                      </c:pt>
                      <c:pt idx="70">
                        <c:v>43569</c:v>
                      </c:pt>
                      <c:pt idx="71">
                        <c:v>43570</c:v>
                      </c:pt>
                      <c:pt idx="72">
                        <c:v>43571</c:v>
                      </c:pt>
                      <c:pt idx="73">
                        <c:v>43572</c:v>
                      </c:pt>
                      <c:pt idx="74">
                        <c:v>43573</c:v>
                      </c:pt>
                      <c:pt idx="75">
                        <c:v>43577</c:v>
                      </c:pt>
                      <c:pt idx="76">
                        <c:v>43578</c:v>
                      </c:pt>
                      <c:pt idx="77">
                        <c:v>43579</c:v>
                      </c:pt>
                      <c:pt idx="78">
                        <c:v>43580</c:v>
                      </c:pt>
                      <c:pt idx="79">
                        <c:v>43581</c:v>
                      </c:pt>
                      <c:pt idx="80">
                        <c:v>43584</c:v>
                      </c:pt>
                      <c:pt idx="81">
                        <c:v>43585</c:v>
                      </c:pt>
                      <c:pt idx="82">
                        <c:v>43586</c:v>
                      </c:pt>
                      <c:pt idx="83">
                        <c:v>43587</c:v>
                      </c:pt>
                      <c:pt idx="84">
                        <c:v>43588</c:v>
                      </c:pt>
                      <c:pt idx="85">
                        <c:v>43591</c:v>
                      </c:pt>
                      <c:pt idx="86">
                        <c:v>43592</c:v>
                      </c:pt>
                      <c:pt idx="87">
                        <c:v>43593</c:v>
                      </c:pt>
                      <c:pt idx="88">
                        <c:v>43594</c:v>
                      </c:pt>
                      <c:pt idx="89">
                        <c:v>43595</c:v>
                      </c:pt>
                      <c:pt idx="90">
                        <c:v>43598</c:v>
                      </c:pt>
                      <c:pt idx="91">
                        <c:v>43599</c:v>
                      </c:pt>
                      <c:pt idx="92">
                        <c:v>43600</c:v>
                      </c:pt>
                      <c:pt idx="93">
                        <c:v>43601</c:v>
                      </c:pt>
                      <c:pt idx="94">
                        <c:v>43602</c:v>
                      </c:pt>
                      <c:pt idx="95">
                        <c:v>43605</c:v>
                      </c:pt>
                      <c:pt idx="96">
                        <c:v>43606</c:v>
                      </c:pt>
                      <c:pt idx="97">
                        <c:v>43607</c:v>
                      </c:pt>
                      <c:pt idx="98">
                        <c:v>43608</c:v>
                      </c:pt>
                      <c:pt idx="99">
                        <c:v>43609</c:v>
                      </c:pt>
                      <c:pt idx="100">
                        <c:v>43613</c:v>
                      </c:pt>
                      <c:pt idx="101">
                        <c:v>43614</c:v>
                      </c:pt>
                      <c:pt idx="102">
                        <c:v>43615</c:v>
                      </c:pt>
                      <c:pt idx="103">
                        <c:v>43616</c:v>
                      </c:pt>
                      <c:pt idx="104">
                        <c:v>43619</c:v>
                      </c:pt>
                      <c:pt idx="105">
                        <c:v>43620</c:v>
                      </c:pt>
                      <c:pt idx="106">
                        <c:v>43621</c:v>
                      </c:pt>
                      <c:pt idx="107">
                        <c:v>43622</c:v>
                      </c:pt>
                      <c:pt idx="108">
                        <c:v>43623</c:v>
                      </c:pt>
                      <c:pt idx="109">
                        <c:v>43626</c:v>
                      </c:pt>
                      <c:pt idx="110">
                        <c:v>43627</c:v>
                      </c:pt>
                      <c:pt idx="111">
                        <c:v>43628</c:v>
                      </c:pt>
                      <c:pt idx="112">
                        <c:v>43629</c:v>
                      </c:pt>
                      <c:pt idx="113">
                        <c:v>43630</c:v>
                      </c:pt>
                      <c:pt idx="114">
                        <c:v>43633</c:v>
                      </c:pt>
                      <c:pt idx="115">
                        <c:v>43634</c:v>
                      </c:pt>
                      <c:pt idx="116">
                        <c:v>43635</c:v>
                      </c:pt>
                      <c:pt idx="117">
                        <c:v>43636</c:v>
                      </c:pt>
                      <c:pt idx="118">
                        <c:v>43637</c:v>
                      </c:pt>
                      <c:pt idx="119">
                        <c:v>43640</c:v>
                      </c:pt>
                      <c:pt idx="120">
                        <c:v>43641</c:v>
                      </c:pt>
                      <c:pt idx="121">
                        <c:v>43642</c:v>
                      </c:pt>
                      <c:pt idx="122">
                        <c:v>43643</c:v>
                      </c:pt>
                      <c:pt idx="123">
                        <c:v>43644</c:v>
                      </c:pt>
                      <c:pt idx="124">
                        <c:v>43647</c:v>
                      </c:pt>
                      <c:pt idx="125">
                        <c:v>43648</c:v>
                      </c:pt>
                      <c:pt idx="126">
                        <c:v>43649</c:v>
                      </c:pt>
                      <c:pt idx="127">
                        <c:v>43651</c:v>
                      </c:pt>
                      <c:pt idx="128">
                        <c:v>43654</c:v>
                      </c:pt>
                      <c:pt idx="129">
                        <c:v>43655</c:v>
                      </c:pt>
                      <c:pt idx="130">
                        <c:v>43656</c:v>
                      </c:pt>
                      <c:pt idx="131">
                        <c:v>43657</c:v>
                      </c:pt>
                      <c:pt idx="132">
                        <c:v>43658</c:v>
                      </c:pt>
                      <c:pt idx="133">
                        <c:v>43661</c:v>
                      </c:pt>
                      <c:pt idx="134">
                        <c:v>43662</c:v>
                      </c:pt>
                      <c:pt idx="135">
                        <c:v>43663</c:v>
                      </c:pt>
                      <c:pt idx="136">
                        <c:v>43664</c:v>
                      </c:pt>
                      <c:pt idx="137">
                        <c:v>43665</c:v>
                      </c:pt>
                      <c:pt idx="138">
                        <c:v>43668</c:v>
                      </c:pt>
                      <c:pt idx="139">
                        <c:v>43669</c:v>
                      </c:pt>
                      <c:pt idx="140">
                        <c:v>43670</c:v>
                      </c:pt>
                      <c:pt idx="141">
                        <c:v>43671</c:v>
                      </c:pt>
                      <c:pt idx="142">
                        <c:v>43672</c:v>
                      </c:pt>
                      <c:pt idx="143">
                        <c:v>43675</c:v>
                      </c:pt>
                      <c:pt idx="144">
                        <c:v>43676</c:v>
                      </c:pt>
                      <c:pt idx="145">
                        <c:v>43677</c:v>
                      </c:pt>
                      <c:pt idx="146">
                        <c:v>43678</c:v>
                      </c:pt>
                      <c:pt idx="147">
                        <c:v>43679</c:v>
                      </c:pt>
                      <c:pt idx="148">
                        <c:v>43682</c:v>
                      </c:pt>
                      <c:pt idx="149">
                        <c:v>43683</c:v>
                      </c:pt>
                      <c:pt idx="150">
                        <c:v>43684</c:v>
                      </c:pt>
                      <c:pt idx="151">
                        <c:v>43685</c:v>
                      </c:pt>
                      <c:pt idx="152">
                        <c:v>43686</c:v>
                      </c:pt>
                      <c:pt idx="153">
                        <c:v>43689</c:v>
                      </c:pt>
                      <c:pt idx="154">
                        <c:v>43690</c:v>
                      </c:pt>
                      <c:pt idx="155">
                        <c:v>43691</c:v>
                      </c:pt>
                      <c:pt idx="156">
                        <c:v>43692</c:v>
                      </c:pt>
                      <c:pt idx="157">
                        <c:v>43693</c:v>
                      </c:pt>
                      <c:pt idx="158">
                        <c:v>43696</c:v>
                      </c:pt>
                      <c:pt idx="159">
                        <c:v>43697</c:v>
                      </c:pt>
                      <c:pt idx="160">
                        <c:v>43698</c:v>
                      </c:pt>
                      <c:pt idx="161">
                        <c:v>43699</c:v>
                      </c:pt>
                      <c:pt idx="162">
                        <c:v>43700</c:v>
                      </c:pt>
                      <c:pt idx="163">
                        <c:v>43703</c:v>
                      </c:pt>
                      <c:pt idx="164">
                        <c:v>43704</c:v>
                      </c:pt>
                      <c:pt idx="165">
                        <c:v>43705</c:v>
                      </c:pt>
                      <c:pt idx="166">
                        <c:v>43706</c:v>
                      </c:pt>
                      <c:pt idx="167">
                        <c:v>43707</c:v>
                      </c:pt>
                      <c:pt idx="168">
                        <c:v>43711</c:v>
                      </c:pt>
                      <c:pt idx="169">
                        <c:v>43712</c:v>
                      </c:pt>
                      <c:pt idx="170">
                        <c:v>43713</c:v>
                      </c:pt>
                      <c:pt idx="171">
                        <c:v>43714</c:v>
                      </c:pt>
                      <c:pt idx="172">
                        <c:v>43714</c:v>
                      </c:pt>
                      <c:pt idx="173">
                        <c:v>43717</c:v>
                      </c:pt>
                      <c:pt idx="174">
                        <c:v>43718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>
                      <c:ext uri="{02D57815-91ED-43cb-92C2-25804820EDAC}">
                        <c15:formulaRef>
                          <c15:sqref>'7 pav.'!#REF!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6r2="http://schemas.microsoft.com/office/drawing/2015/06/chart">
                  <c:ext xmlns:c16="http://schemas.microsoft.com/office/drawing/2014/chart" uri="{C3380CC4-5D6E-409C-BE32-E72D297353CC}">
                    <c16:uniqueId val="{00000001-0559-453A-A8A9-BC043DB6F49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 pav.'!#REF!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 pav.'!$E$4:$E$178</c15:sqref>
                        </c15:formulaRef>
                      </c:ext>
                    </c:extLst>
                    <c:numCache>
                      <c:formatCode>m/d/yyyy</c:formatCode>
                      <c:ptCount val="175"/>
                      <c:pt idx="0">
                        <c:v>43467</c:v>
                      </c:pt>
                      <c:pt idx="1">
                        <c:v>43468</c:v>
                      </c:pt>
                      <c:pt idx="2">
                        <c:v>43469</c:v>
                      </c:pt>
                      <c:pt idx="3">
                        <c:v>43472</c:v>
                      </c:pt>
                      <c:pt idx="4">
                        <c:v>43473</c:v>
                      </c:pt>
                      <c:pt idx="5">
                        <c:v>43474</c:v>
                      </c:pt>
                      <c:pt idx="6">
                        <c:v>43475</c:v>
                      </c:pt>
                      <c:pt idx="7">
                        <c:v>43476</c:v>
                      </c:pt>
                      <c:pt idx="8">
                        <c:v>43479</c:v>
                      </c:pt>
                      <c:pt idx="9">
                        <c:v>43480</c:v>
                      </c:pt>
                      <c:pt idx="10">
                        <c:v>43481</c:v>
                      </c:pt>
                      <c:pt idx="11">
                        <c:v>43482</c:v>
                      </c:pt>
                      <c:pt idx="12">
                        <c:v>43483</c:v>
                      </c:pt>
                      <c:pt idx="13">
                        <c:v>43487</c:v>
                      </c:pt>
                      <c:pt idx="14">
                        <c:v>43488</c:v>
                      </c:pt>
                      <c:pt idx="15">
                        <c:v>43489</c:v>
                      </c:pt>
                      <c:pt idx="16">
                        <c:v>43490</c:v>
                      </c:pt>
                      <c:pt idx="17">
                        <c:v>43493</c:v>
                      </c:pt>
                      <c:pt idx="18">
                        <c:v>43494</c:v>
                      </c:pt>
                      <c:pt idx="19">
                        <c:v>43495</c:v>
                      </c:pt>
                      <c:pt idx="20">
                        <c:v>43496</c:v>
                      </c:pt>
                      <c:pt idx="21">
                        <c:v>43497</c:v>
                      </c:pt>
                      <c:pt idx="22">
                        <c:v>43500</c:v>
                      </c:pt>
                      <c:pt idx="23">
                        <c:v>43501</c:v>
                      </c:pt>
                      <c:pt idx="24">
                        <c:v>43502</c:v>
                      </c:pt>
                      <c:pt idx="25">
                        <c:v>43503</c:v>
                      </c:pt>
                      <c:pt idx="26">
                        <c:v>43504</c:v>
                      </c:pt>
                      <c:pt idx="27">
                        <c:v>43507</c:v>
                      </c:pt>
                      <c:pt idx="28">
                        <c:v>43508</c:v>
                      </c:pt>
                      <c:pt idx="29">
                        <c:v>43509</c:v>
                      </c:pt>
                      <c:pt idx="30">
                        <c:v>43510</c:v>
                      </c:pt>
                      <c:pt idx="31">
                        <c:v>43511</c:v>
                      </c:pt>
                      <c:pt idx="32">
                        <c:v>43515</c:v>
                      </c:pt>
                      <c:pt idx="33">
                        <c:v>43516</c:v>
                      </c:pt>
                      <c:pt idx="34">
                        <c:v>43517</c:v>
                      </c:pt>
                      <c:pt idx="35">
                        <c:v>43518</c:v>
                      </c:pt>
                      <c:pt idx="36">
                        <c:v>43521</c:v>
                      </c:pt>
                      <c:pt idx="37">
                        <c:v>43522</c:v>
                      </c:pt>
                      <c:pt idx="38">
                        <c:v>43523</c:v>
                      </c:pt>
                      <c:pt idx="39">
                        <c:v>43524</c:v>
                      </c:pt>
                      <c:pt idx="40">
                        <c:v>43525</c:v>
                      </c:pt>
                      <c:pt idx="41">
                        <c:v>43528</c:v>
                      </c:pt>
                      <c:pt idx="42">
                        <c:v>43529</c:v>
                      </c:pt>
                      <c:pt idx="43">
                        <c:v>43530</c:v>
                      </c:pt>
                      <c:pt idx="44">
                        <c:v>43531</c:v>
                      </c:pt>
                      <c:pt idx="45">
                        <c:v>43532</c:v>
                      </c:pt>
                      <c:pt idx="46">
                        <c:v>43535</c:v>
                      </c:pt>
                      <c:pt idx="47">
                        <c:v>43536</c:v>
                      </c:pt>
                      <c:pt idx="48">
                        <c:v>43537</c:v>
                      </c:pt>
                      <c:pt idx="49">
                        <c:v>43538</c:v>
                      </c:pt>
                      <c:pt idx="50">
                        <c:v>43539</c:v>
                      </c:pt>
                      <c:pt idx="51">
                        <c:v>43542</c:v>
                      </c:pt>
                      <c:pt idx="52">
                        <c:v>43543</c:v>
                      </c:pt>
                      <c:pt idx="53">
                        <c:v>43544</c:v>
                      </c:pt>
                      <c:pt idx="54">
                        <c:v>43545</c:v>
                      </c:pt>
                      <c:pt idx="55">
                        <c:v>43546</c:v>
                      </c:pt>
                      <c:pt idx="56">
                        <c:v>43549</c:v>
                      </c:pt>
                      <c:pt idx="57">
                        <c:v>43550</c:v>
                      </c:pt>
                      <c:pt idx="58">
                        <c:v>43551</c:v>
                      </c:pt>
                      <c:pt idx="59">
                        <c:v>43552</c:v>
                      </c:pt>
                      <c:pt idx="60">
                        <c:v>43553</c:v>
                      </c:pt>
                      <c:pt idx="61">
                        <c:v>43556</c:v>
                      </c:pt>
                      <c:pt idx="62">
                        <c:v>43557</c:v>
                      </c:pt>
                      <c:pt idx="63">
                        <c:v>43558</c:v>
                      </c:pt>
                      <c:pt idx="64">
                        <c:v>43559</c:v>
                      </c:pt>
                      <c:pt idx="65">
                        <c:v>43560</c:v>
                      </c:pt>
                      <c:pt idx="66">
                        <c:v>43563</c:v>
                      </c:pt>
                      <c:pt idx="67">
                        <c:v>43564</c:v>
                      </c:pt>
                      <c:pt idx="68">
                        <c:v>43565</c:v>
                      </c:pt>
                      <c:pt idx="69">
                        <c:v>43566</c:v>
                      </c:pt>
                      <c:pt idx="70">
                        <c:v>43569</c:v>
                      </c:pt>
                      <c:pt idx="71">
                        <c:v>43570</c:v>
                      </c:pt>
                      <c:pt idx="72">
                        <c:v>43571</c:v>
                      </c:pt>
                      <c:pt idx="73">
                        <c:v>43572</c:v>
                      </c:pt>
                      <c:pt idx="74">
                        <c:v>43573</c:v>
                      </c:pt>
                      <c:pt idx="75">
                        <c:v>43577</c:v>
                      </c:pt>
                      <c:pt idx="76">
                        <c:v>43578</c:v>
                      </c:pt>
                      <c:pt idx="77">
                        <c:v>43579</c:v>
                      </c:pt>
                      <c:pt idx="78">
                        <c:v>43580</c:v>
                      </c:pt>
                      <c:pt idx="79">
                        <c:v>43581</c:v>
                      </c:pt>
                      <c:pt idx="80">
                        <c:v>43584</c:v>
                      </c:pt>
                      <c:pt idx="81">
                        <c:v>43585</c:v>
                      </c:pt>
                      <c:pt idx="82">
                        <c:v>43586</c:v>
                      </c:pt>
                      <c:pt idx="83">
                        <c:v>43587</c:v>
                      </c:pt>
                      <c:pt idx="84">
                        <c:v>43588</c:v>
                      </c:pt>
                      <c:pt idx="85">
                        <c:v>43591</c:v>
                      </c:pt>
                      <c:pt idx="86">
                        <c:v>43592</c:v>
                      </c:pt>
                      <c:pt idx="87">
                        <c:v>43593</c:v>
                      </c:pt>
                      <c:pt idx="88">
                        <c:v>43594</c:v>
                      </c:pt>
                      <c:pt idx="89">
                        <c:v>43595</c:v>
                      </c:pt>
                      <c:pt idx="90">
                        <c:v>43598</c:v>
                      </c:pt>
                      <c:pt idx="91">
                        <c:v>43599</c:v>
                      </c:pt>
                      <c:pt idx="92">
                        <c:v>43600</c:v>
                      </c:pt>
                      <c:pt idx="93">
                        <c:v>43601</c:v>
                      </c:pt>
                      <c:pt idx="94">
                        <c:v>43602</c:v>
                      </c:pt>
                      <c:pt idx="95">
                        <c:v>43605</c:v>
                      </c:pt>
                      <c:pt idx="96">
                        <c:v>43606</c:v>
                      </c:pt>
                      <c:pt idx="97">
                        <c:v>43607</c:v>
                      </c:pt>
                      <c:pt idx="98">
                        <c:v>43608</c:v>
                      </c:pt>
                      <c:pt idx="99">
                        <c:v>43609</c:v>
                      </c:pt>
                      <c:pt idx="100">
                        <c:v>43613</c:v>
                      </c:pt>
                      <c:pt idx="101">
                        <c:v>43614</c:v>
                      </c:pt>
                      <c:pt idx="102">
                        <c:v>43615</c:v>
                      </c:pt>
                      <c:pt idx="103">
                        <c:v>43616</c:v>
                      </c:pt>
                      <c:pt idx="104">
                        <c:v>43619</c:v>
                      </c:pt>
                      <c:pt idx="105">
                        <c:v>43620</c:v>
                      </c:pt>
                      <c:pt idx="106">
                        <c:v>43621</c:v>
                      </c:pt>
                      <c:pt idx="107">
                        <c:v>43622</c:v>
                      </c:pt>
                      <c:pt idx="108">
                        <c:v>43623</c:v>
                      </c:pt>
                      <c:pt idx="109">
                        <c:v>43626</c:v>
                      </c:pt>
                      <c:pt idx="110">
                        <c:v>43627</c:v>
                      </c:pt>
                      <c:pt idx="111">
                        <c:v>43628</c:v>
                      </c:pt>
                      <c:pt idx="112">
                        <c:v>43629</c:v>
                      </c:pt>
                      <c:pt idx="113">
                        <c:v>43630</c:v>
                      </c:pt>
                      <c:pt idx="114">
                        <c:v>43633</c:v>
                      </c:pt>
                      <c:pt idx="115">
                        <c:v>43634</c:v>
                      </c:pt>
                      <c:pt idx="116">
                        <c:v>43635</c:v>
                      </c:pt>
                      <c:pt idx="117">
                        <c:v>43636</c:v>
                      </c:pt>
                      <c:pt idx="118">
                        <c:v>43637</c:v>
                      </c:pt>
                      <c:pt idx="119">
                        <c:v>43640</c:v>
                      </c:pt>
                      <c:pt idx="120">
                        <c:v>43641</c:v>
                      </c:pt>
                      <c:pt idx="121">
                        <c:v>43642</c:v>
                      </c:pt>
                      <c:pt idx="122">
                        <c:v>43643</c:v>
                      </c:pt>
                      <c:pt idx="123">
                        <c:v>43644</c:v>
                      </c:pt>
                      <c:pt idx="124">
                        <c:v>43647</c:v>
                      </c:pt>
                      <c:pt idx="125">
                        <c:v>43648</c:v>
                      </c:pt>
                      <c:pt idx="126">
                        <c:v>43649</c:v>
                      </c:pt>
                      <c:pt idx="127">
                        <c:v>43651</c:v>
                      </c:pt>
                      <c:pt idx="128">
                        <c:v>43654</c:v>
                      </c:pt>
                      <c:pt idx="129">
                        <c:v>43655</c:v>
                      </c:pt>
                      <c:pt idx="130">
                        <c:v>43656</c:v>
                      </c:pt>
                      <c:pt idx="131">
                        <c:v>43657</c:v>
                      </c:pt>
                      <c:pt idx="132">
                        <c:v>43658</c:v>
                      </c:pt>
                      <c:pt idx="133">
                        <c:v>43661</c:v>
                      </c:pt>
                      <c:pt idx="134">
                        <c:v>43662</c:v>
                      </c:pt>
                      <c:pt idx="135">
                        <c:v>43663</c:v>
                      </c:pt>
                      <c:pt idx="136">
                        <c:v>43664</c:v>
                      </c:pt>
                      <c:pt idx="137">
                        <c:v>43665</c:v>
                      </c:pt>
                      <c:pt idx="138">
                        <c:v>43668</c:v>
                      </c:pt>
                      <c:pt idx="139">
                        <c:v>43669</c:v>
                      </c:pt>
                      <c:pt idx="140">
                        <c:v>43670</c:v>
                      </c:pt>
                      <c:pt idx="141">
                        <c:v>43671</c:v>
                      </c:pt>
                      <c:pt idx="142">
                        <c:v>43672</c:v>
                      </c:pt>
                      <c:pt idx="143">
                        <c:v>43675</c:v>
                      </c:pt>
                      <c:pt idx="144">
                        <c:v>43676</c:v>
                      </c:pt>
                      <c:pt idx="145">
                        <c:v>43677</c:v>
                      </c:pt>
                      <c:pt idx="146">
                        <c:v>43678</c:v>
                      </c:pt>
                      <c:pt idx="147">
                        <c:v>43679</c:v>
                      </c:pt>
                      <c:pt idx="148">
                        <c:v>43682</c:v>
                      </c:pt>
                      <c:pt idx="149">
                        <c:v>43683</c:v>
                      </c:pt>
                      <c:pt idx="150">
                        <c:v>43684</c:v>
                      </c:pt>
                      <c:pt idx="151">
                        <c:v>43685</c:v>
                      </c:pt>
                      <c:pt idx="152">
                        <c:v>43686</c:v>
                      </c:pt>
                      <c:pt idx="153">
                        <c:v>43689</c:v>
                      </c:pt>
                      <c:pt idx="154">
                        <c:v>43690</c:v>
                      </c:pt>
                      <c:pt idx="155">
                        <c:v>43691</c:v>
                      </c:pt>
                      <c:pt idx="156">
                        <c:v>43692</c:v>
                      </c:pt>
                      <c:pt idx="157">
                        <c:v>43693</c:v>
                      </c:pt>
                      <c:pt idx="158">
                        <c:v>43696</c:v>
                      </c:pt>
                      <c:pt idx="159">
                        <c:v>43697</c:v>
                      </c:pt>
                      <c:pt idx="160">
                        <c:v>43698</c:v>
                      </c:pt>
                      <c:pt idx="161">
                        <c:v>43699</c:v>
                      </c:pt>
                      <c:pt idx="162">
                        <c:v>43700</c:v>
                      </c:pt>
                      <c:pt idx="163">
                        <c:v>43703</c:v>
                      </c:pt>
                      <c:pt idx="164">
                        <c:v>43704</c:v>
                      </c:pt>
                      <c:pt idx="165">
                        <c:v>43705</c:v>
                      </c:pt>
                      <c:pt idx="166">
                        <c:v>43706</c:v>
                      </c:pt>
                      <c:pt idx="167">
                        <c:v>43707</c:v>
                      </c:pt>
                      <c:pt idx="168">
                        <c:v>43711</c:v>
                      </c:pt>
                      <c:pt idx="169">
                        <c:v>43712</c:v>
                      </c:pt>
                      <c:pt idx="170">
                        <c:v>43713</c:v>
                      </c:pt>
                      <c:pt idx="171">
                        <c:v>43714</c:v>
                      </c:pt>
                      <c:pt idx="172">
                        <c:v>43714</c:v>
                      </c:pt>
                      <c:pt idx="173">
                        <c:v>43717</c:v>
                      </c:pt>
                      <c:pt idx="174">
                        <c:v>43718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 pav.'!#REF!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2-0559-453A-A8A9-BC043DB6F49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 pav.'!#REF!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 pav.'!$E$4:$E$178</c15:sqref>
                        </c15:formulaRef>
                      </c:ext>
                    </c:extLst>
                    <c:numCache>
                      <c:formatCode>m/d/yyyy</c:formatCode>
                      <c:ptCount val="175"/>
                      <c:pt idx="0">
                        <c:v>43467</c:v>
                      </c:pt>
                      <c:pt idx="1">
                        <c:v>43468</c:v>
                      </c:pt>
                      <c:pt idx="2">
                        <c:v>43469</c:v>
                      </c:pt>
                      <c:pt idx="3">
                        <c:v>43472</c:v>
                      </c:pt>
                      <c:pt idx="4">
                        <c:v>43473</c:v>
                      </c:pt>
                      <c:pt idx="5">
                        <c:v>43474</c:v>
                      </c:pt>
                      <c:pt idx="6">
                        <c:v>43475</c:v>
                      </c:pt>
                      <c:pt idx="7">
                        <c:v>43476</c:v>
                      </c:pt>
                      <c:pt idx="8">
                        <c:v>43479</c:v>
                      </c:pt>
                      <c:pt idx="9">
                        <c:v>43480</c:v>
                      </c:pt>
                      <c:pt idx="10">
                        <c:v>43481</c:v>
                      </c:pt>
                      <c:pt idx="11">
                        <c:v>43482</c:v>
                      </c:pt>
                      <c:pt idx="12">
                        <c:v>43483</c:v>
                      </c:pt>
                      <c:pt idx="13">
                        <c:v>43487</c:v>
                      </c:pt>
                      <c:pt idx="14">
                        <c:v>43488</c:v>
                      </c:pt>
                      <c:pt idx="15">
                        <c:v>43489</c:v>
                      </c:pt>
                      <c:pt idx="16">
                        <c:v>43490</c:v>
                      </c:pt>
                      <c:pt idx="17">
                        <c:v>43493</c:v>
                      </c:pt>
                      <c:pt idx="18">
                        <c:v>43494</c:v>
                      </c:pt>
                      <c:pt idx="19">
                        <c:v>43495</c:v>
                      </c:pt>
                      <c:pt idx="20">
                        <c:v>43496</c:v>
                      </c:pt>
                      <c:pt idx="21">
                        <c:v>43497</c:v>
                      </c:pt>
                      <c:pt idx="22">
                        <c:v>43500</c:v>
                      </c:pt>
                      <c:pt idx="23">
                        <c:v>43501</c:v>
                      </c:pt>
                      <c:pt idx="24">
                        <c:v>43502</c:v>
                      </c:pt>
                      <c:pt idx="25">
                        <c:v>43503</c:v>
                      </c:pt>
                      <c:pt idx="26">
                        <c:v>43504</c:v>
                      </c:pt>
                      <c:pt idx="27">
                        <c:v>43507</c:v>
                      </c:pt>
                      <c:pt idx="28">
                        <c:v>43508</c:v>
                      </c:pt>
                      <c:pt idx="29">
                        <c:v>43509</c:v>
                      </c:pt>
                      <c:pt idx="30">
                        <c:v>43510</c:v>
                      </c:pt>
                      <c:pt idx="31">
                        <c:v>43511</c:v>
                      </c:pt>
                      <c:pt idx="32">
                        <c:v>43515</c:v>
                      </c:pt>
                      <c:pt idx="33">
                        <c:v>43516</c:v>
                      </c:pt>
                      <c:pt idx="34">
                        <c:v>43517</c:v>
                      </c:pt>
                      <c:pt idx="35">
                        <c:v>43518</c:v>
                      </c:pt>
                      <c:pt idx="36">
                        <c:v>43521</c:v>
                      </c:pt>
                      <c:pt idx="37">
                        <c:v>43522</c:v>
                      </c:pt>
                      <c:pt idx="38">
                        <c:v>43523</c:v>
                      </c:pt>
                      <c:pt idx="39">
                        <c:v>43524</c:v>
                      </c:pt>
                      <c:pt idx="40">
                        <c:v>43525</c:v>
                      </c:pt>
                      <c:pt idx="41">
                        <c:v>43528</c:v>
                      </c:pt>
                      <c:pt idx="42">
                        <c:v>43529</c:v>
                      </c:pt>
                      <c:pt idx="43">
                        <c:v>43530</c:v>
                      </c:pt>
                      <c:pt idx="44">
                        <c:v>43531</c:v>
                      </c:pt>
                      <c:pt idx="45">
                        <c:v>43532</c:v>
                      </c:pt>
                      <c:pt idx="46">
                        <c:v>43535</c:v>
                      </c:pt>
                      <c:pt idx="47">
                        <c:v>43536</c:v>
                      </c:pt>
                      <c:pt idx="48">
                        <c:v>43537</c:v>
                      </c:pt>
                      <c:pt idx="49">
                        <c:v>43538</c:v>
                      </c:pt>
                      <c:pt idx="50">
                        <c:v>43539</c:v>
                      </c:pt>
                      <c:pt idx="51">
                        <c:v>43542</c:v>
                      </c:pt>
                      <c:pt idx="52">
                        <c:v>43543</c:v>
                      </c:pt>
                      <c:pt idx="53">
                        <c:v>43544</c:v>
                      </c:pt>
                      <c:pt idx="54">
                        <c:v>43545</c:v>
                      </c:pt>
                      <c:pt idx="55">
                        <c:v>43546</c:v>
                      </c:pt>
                      <c:pt idx="56">
                        <c:v>43549</c:v>
                      </c:pt>
                      <c:pt idx="57">
                        <c:v>43550</c:v>
                      </c:pt>
                      <c:pt idx="58">
                        <c:v>43551</c:v>
                      </c:pt>
                      <c:pt idx="59">
                        <c:v>43552</c:v>
                      </c:pt>
                      <c:pt idx="60">
                        <c:v>43553</c:v>
                      </c:pt>
                      <c:pt idx="61">
                        <c:v>43556</c:v>
                      </c:pt>
                      <c:pt idx="62">
                        <c:v>43557</c:v>
                      </c:pt>
                      <c:pt idx="63">
                        <c:v>43558</c:v>
                      </c:pt>
                      <c:pt idx="64">
                        <c:v>43559</c:v>
                      </c:pt>
                      <c:pt idx="65">
                        <c:v>43560</c:v>
                      </c:pt>
                      <c:pt idx="66">
                        <c:v>43563</c:v>
                      </c:pt>
                      <c:pt idx="67">
                        <c:v>43564</c:v>
                      </c:pt>
                      <c:pt idx="68">
                        <c:v>43565</c:v>
                      </c:pt>
                      <c:pt idx="69">
                        <c:v>43566</c:v>
                      </c:pt>
                      <c:pt idx="70">
                        <c:v>43569</c:v>
                      </c:pt>
                      <c:pt idx="71">
                        <c:v>43570</c:v>
                      </c:pt>
                      <c:pt idx="72">
                        <c:v>43571</c:v>
                      </c:pt>
                      <c:pt idx="73">
                        <c:v>43572</c:v>
                      </c:pt>
                      <c:pt idx="74">
                        <c:v>43573</c:v>
                      </c:pt>
                      <c:pt idx="75">
                        <c:v>43577</c:v>
                      </c:pt>
                      <c:pt idx="76">
                        <c:v>43578</c:v>
                      </c:pt>
                      <c:pt idx="77">
                        <c:v>43579</c:v>
                      </c:pt>
                      <c:pt idx="78">
                        <c:v>43580</c:v>
                      </c:pt>
                      <c:pt idx="79">
                        <c:v>43581</c:v>
                      </c:pt>
                      <c:pt idx="80">
                        <c:v>43584</c:v>
                      </c:pt>
                      <c:pt idx="81">
                        <c:v>43585</c:v>
                      </c:pt>
                      <c:pt idx="82">
                        <c:v>43586</c:v>
                      </c:pt>
                      <c:pt idx="83">
                        <c:v>43587</c:v>
                      </c:pt>
                      <c:pt idx="84">
                        <c:v>43588</c:v>
                      </c:pt>
                      <c:pt idx="85">
                        <c:v>43591</c:v>
                      </c:pt>
                      <c:pt idx="86">
                        <c:v>43592</c:v>
                      </c:pt>
                      <c:pt idx="87">
                        <c:v>43593</c:v>
                      </c:pt>
                      <c:pt idx="88">
                        <c:v>43594</c:v>
                      </c:pt>
                      <c:pt idx="89">
                        <c:v>43595</c:v>
                      </c:pt>
                      <c:pt idx="90">
                        <c:v>43598</c:v>
                      </c:pt>
                      <c:pt idx="91">
                        <c:v>43599</c:v>
                      </c:pt>
                      <c:pt idx="92">
                        <c:v>43600</c:v>
                      </c:pt>
                      <c:pt idx="93">
                        <c:v>43601</c:v>
                      </c:pt>
                      <c:pt idx="94">
                        <c:v>43602</c:v>
                      </c:pt>
                      <c:pt idx="95">
                        <c:v>43605</c:v>
                      </c:pt>
                      <c:pt idx="96">
                        <c:v>43606</c:v>
                      </c:pt>
                      <c:pt idx="97">
                        <c:v>43607</c:v>
                      </c:pt>
                      <c:pt idx="98">
                        <c:v>43608</c:v>
                      </c:pt>
                      <c:pt idx="99">
                        <c:v>43609</c:v>
                      </c:pt>
                      <c:pt idx="100">
                        <c:v>43613</c:v>
                      </c:pt>
                      <c:pt idx="101">
                        <c:v>43614</c:v>
                      </c:pt>
                      <c:pt idx="102">
                        <c:v>43615</c:v>
                      </c:pt>
                      <c:pt idx="103">
                        <c:v>43616</c:v>
                      </c:pt>
                      <c:pt idx="104">
                        <c:v>43619</c:v>
                      </c:pt>
                      <c:pt idx="105">
                        <c:v>43620</c:v>
                      </c:pt>
                      <c:pt idx="106">
                        <c:v>43621</c:v>
                      </c:pt>
                      <c:pt idx="107">
                        <c:v>43622</c:v>
                      </c:pt>
                      <c:pt idx="108">
                        <c:v>43623</c:v>
                      </c:pt>
                      <c:pt idx="109">
                        <c:v>43626</c:v>
                      </c:pt>
                      <c:pt idx="110">
                        <c:v>43627</c:v>
                      </c:pt>
                      <c:pt idx="111">
                        <c:v>43628</c:v>
                      </c:pt>
                      <c:pt idx="112">
                        <c:v>43629</c:v>
                      </c:pt>
                      <c:pt idx="113">
                        <c:v>43630</c:v>
                      </c:pt>
                      <c:pt idx="114">
                        <c:v>43633</c:v>
                      </c:pt>
                      <c:pt idx="115">
                        <c:v>43634</c:v>
                      </c:pt>
                      <c:pt idx="116">
                        <c:v>43635</c:v>
                      </c:pt>
                      <c:pt idx="117">
                        <c:v>43636</c:v>
                      </c:pt>
                      <c:pt idx="118">
                        <c:v>43637</c:v>
                      </c:pt>
                      <c:pt idx="119">
                        <c:v>43640</c:v>
                      </c:pt>
                      <c:pt idx="120">
                        <c:v>43641</c:v>
                      </c:pt>
                      <c:pt idx="121">
                        <c:v>43642</c:v>
                      </c:pt>
                      <c:pt idx="122">
                        <c:v>43643</c:v>
                      </c:pt>
                      <c:pt idx="123">
                        <c:v>43644</c:v>
                      </c:pt>
                      <c:pt idx="124">
                        <c:v>43647</c:v>
                      </c:pt>
                      <c:pt idx="125">
                        <c:v>43648</c:v>
                      </c:pt>
                      <c:pt idx="126">
                        <c:v>43649</c:v>
                      </c:pt>
                      <c:pt idx="127">
                        <c:v>43651</c:v>
                      </c:pt>
                      <c:pt idx="128">
                        <c:v>43654</c:v>
                      </c:pt>
                      <c:pt idx="129">
                        <c:v>43655</c:v>
                      </c:pt>
                      <c:pt idx="130">
                        <c:v>43656</c:v>
                      </c:pt>
                      <c:pt idx="131">
                        <c:v>43657</c:v>
                      </c:pt>
                      <c:pt idx="132">
                        <c:v>43658</c:v>
                      </c:pt>
                      <c:pt idx="133">
                        <c:v>43661</c:v>
                      </c:pt>
                      <c:pt idx="134">
                        <c:v>43662</c:v>
                      </c:pt>
                      <c:pt idx="135">
                        <c:v>43663</c:v>
                      </c:pt>
                      <c:pt idx="136">
                        <c:v>43664</c:v>
                      </c:pt>
                      <c:pt idx="137">
                        <c:v>43665</c:v>
                      </c:pt>
                      <c:pt idx="138">
                        <c:v>43668</c:v>
                      </c:pt>
                      <c:pt idx="139">
                        <c:v>43669</c:v>
                      </c:pt>
                      <c:pt idx="140">
                        <c:v>43670</c:v>
                      </c:pt>
                      <c:pt idx="141">
                        <c:v>43671</c:v>
                      </c:pt>
                      <c:pt idx="142">
                        <c:v>43672</c:v>
                      </c:pt>
                      <c:pt idx="143">
                        <c:v>43675</c:v>
                      </c:pt>
                      <c:pt idx="144">
                        <c:v>43676</c:v>
                      </c:pt>
                      <c:pt idx="145">
                        <c:v>43677</c:v>
                      </c:pt>
                      <c:pt idx="146">
                        <c:v>43678</c:v>
                      </c:pt>
                      <c:pt idx="147">
                        <c:v>43679</c:v>
                      </c:pt>
                      <c:pt idx="148">
                        <c:v>43682</c:v>
                      </c:pt>
                      <c:pt idx="149">
                        <c:v>43683</c:v>
                      </c:pt>
                      <c:pt idx="150">
                        <c:v>43684</c:v>
                      </c:pt>
                      <c:pt idx="151">
                        <c:v>43685</c:v>
                      </c:pt>
                      <c:pt idx="152">
                        <c:v>43686</c:v>
                      </c:pt>
                      <c:pt idx="153">
                        <c:v>43689</c:v>
                      </c:pt>
                      <c:pt idx="154">
                        <c:v>43690</c:v>
                      </c:pt>
                      <c:pt idx="155">
                        <c:v>43691</c:v>
                      </c:pt>
                      <c:pt idx="156">
                        <c:v>43692</c:v>
                      </c:pt>
                      <c:pt idx="157">
                        <c:v>43693</c:v>
                      </c:pt>
                      <c:pt idx="158">
                        <c:v>43696</c:v>
                      </c:pt>
                      <c:pt idx="159">
                        <c:v>43697</c:v>
                      </c:pt>
                      <c:pt idx="160">
                        <c:v>43698</c:v>
                      </c:pt>
                      <c:pt idx="161">
                        <c:v>43699</c:v>
                      </c:pt>
                      <c:pt idx="162">
                        <c:v>43700</c:v>
                      </c:pt>
                      <c:pt idx="163">
                        <c:v>43703</c:v>
                      </c:pt>
                      <c:pt idx="164">
                        <c:v>43704</c:v>
                      </c:pt>
                      <c:pt idx="165">
                        <c:v>43705</c:v>
                      </c:pt>
                      <c:pt idx="166">
                        <c:v>43706</c:v>
                      </c:pt>
                      <c:pt idx="167">
                        <c:v>43707</c:v>
                      </c:pt>
                      <c:pt idx="168">
                        <c:v>43711</c:v>
                      </c:pt>
                      <c:pt idx="169">
                        <c:v>43712</c:v>
                      </c:pt>
                      <c:pt idx="170">
                        <c:v>43713</c:v>
                      </c:pt>
                      <c:pt idx="171">
                        <c:v>43714</c:v>
                      </c:pt>
                      <c:pt idx="172">
                        <c:v>43714</c:v>
                      </c:pt>
                      <c:pt idx="173">
                        <c:v>43717</c:v>
                      </c:pt>
                      <c:pt idx="174">
                        <c:v>43718</c:v>
                      </c:pt>
                    </c:numCache>
                  </c:numRef>
                </c:cat>
                <c:val>
                  <c:numRef>
                    <c:extLst xmlns:c16r2="http://schemas.microsoft.com/office/drawing/2015/06/chart"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'7 pav.'!#REF!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:val>
                <c:smooth val="0"/>
                <c:extLst xmlns:c15="http://schemas.microsoft.com/office/drawing/2012/chart" xmlns:c16r2="http://schemas.microsoft.com/office/drawing/2015/06/chart">
                  <c:ext xmlns:c16="http://schemas.microsoft.com/office/drawing/2014/chart" uri="{C3380CC4-5D6E-409C-BE32-E72D297353CC}">
                    <c16:uniqueId val="{00000003-0559-453A-A8A9-BC043DB6F498}"/>
                  </c:ext>
                </c:extLst>
              </c15:ser>
            </c15:filteredLineSeries>
          </c:ext>
        </c:extLst>
      </c:lineChart>
      <c:dateAx>
        <c:axId val="430180600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m/d/yyyy" sourceLinked="0"/>
        <c:majorTickMark val="none"/>
        <c:minorTickMark val="none"/>
        <c:tickLblPos val="nextTo"/>
        <c:crossAx val="430178640"/>
        <c:crosses val="autoZero"/>
        <c:auto val="1"/>
        <c:lblOffset val="100"/>
        <c:baseTimeUnit val="days"/>
      </c:dateAx>
      <c:valAx>
        <c:axId val="430178640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Dot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>
                    <a:solidFill>
                      <a:sysClr val="windowText" lastClr="000000"/>
                    </a:solidFill>
                  </a:rPr>
                  <a:t>USD/bar</a:t>
                </a:r>
              </a:p>
            </c:rich>
          </c:tx>
          <c:layout>
            <c:manualLayout>
              <c:xMode val="edge"/>
              <c:yMode val="edge"/>
              <c:x val="1.1065006915629323E-2"/>
              <c:y val="1.128659179630797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12700">
            <a:solidFill>
              <a:schemeClr val="accent4"/>
            </a:solidFill>
            <a:prstDash val="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30180600"/>
        <c:crosses val="autoZero"/>
        <c:crossBetween val="between"/>
      </c:valAx>
      <c:spPr>
        <a:noFill/>
        <a:ln w="12700">
          <a:solidFill>
            <a:schemeClr val="accent4"/>
          </a:solidFill>
          <a:prstDash val="dash"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prstDash val="dash"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0.12193145513614174"/>
          <c:w val="0.88831782407407411"/>
          <c:h val="0.538835904581015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'8 pav.'!$G$3</c:f>
              <c:strCache>
                <c:ptCount val="1"/>
                <c:pt idx="0">
                  <c:v>Galutinio vartojimo išlaidos*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</c:spPr>
          <c:invertIfNegative val="0"/>
          <c:cat>
            <c:strRef>
              <c:f>'8 pav.'!$F$4:$F$7</c:f>
              <c:strCache>
                <c:ptCount val="4"/>
                <c:pt idx="0">
                  <c:v>2018</c:v>
                </c:pt>
                <c:pt idx="1">
                  <c:v>2019P</c:v>
                </c:pt>
                <c:pt idx="2">
                  <c:v>2020P</c:v>
                </c:pt>
                <c:pt idx="3">
                  <c:v>2021P</c:v>
                </c:pt>
              </c:strCache>
            </c:strRef>
          </c:cat>
          <c:val>
            <c:numRef>
              <c:f>'8 pav.'!$G$4:$G$7</c:f>
              <c:numCache>
                <c:formatCode>0.00;\ \–0.00</c:formatCode>
                <c:ptCount val="4"/>
                <c:pt idx="0">
                  <c:v>2.6746939850749141</c:v>
                </c:pt>
                <c:pt idx="1">
                  <c:v>2.7305351524975343</c:v>
                </c:pt>
                <c:pt idx="2">
                  <c:v>2.6713202913822149</c:v>
                </c:pt>
                <c:pt idx="3">
                  <c:v>2.4135368492984375</c:v>
                </c:pt>
              </c:numCache>
            </c:numRef>
          </c:val>
        </c:ser>
        <c:ser>
          <c:idx val="2"/>
          <c:order val="2"/>
          <c:tx>
            <c:strRef>
              <c:f>'8 pav.'!$I$3</c:f>
              <c:strCache>
                <c:ptCount val="1"/>
                <c:pt idx="0">
                  <c:v>BPKF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</c:spPr>
          <c:invertIfNegative val="0"/>
          <c:cat>
            <c:strRef>
              <c:f>'8 pav.'!$F$4:$F$7</c:f>
              <c:strCache>
                <c:ptCount val="4"/>
                <c:pt idx="0">
                  <c:v>2018</c:v>
                </c:pt>
                <c:pt idx="1">
                  <c:v>2019P</c:v>
                </c:pt>
                <c:pt idx="2">
                  <c:v>2020P</c:v>
                </c:pt>
                <c:pt idx="3">
                  <c:v>2021P</c:v>
                </c:pt>
              </c:strCache>
            </c:strRef>
          </c:cat>
          <c:val>
            <c:numRef>
              <c:f>'8 pav.'!$I$4:$I$7</c:f>
              <c:numCache>
                <c:formatCode>0.00;\ \–0.00</c:formatCode>
                <c:ptCount val="4"/>
                <c:pt idx="0">
                  <c:v>1.2998856968378774</c:v>
                </c:pt>
                <c:pt idx="1">
                  <c:v>1.5366080535642257</c:v>
                </c:pt>
                <c:pt idx="2">
                  <c:v>1.0502796229888522</c:v>
                </c:pt>
                <c:pt idx="3">
                  <c:v>0.86906539745058142</c:v>
                </c:pt>
              </c:numCache>
            </c:numRef>
          </c:val>
        </c:ser>
        <c:ser>
          <c:idx val="3"/>
          <c:order val="3"/>
          <c:tx>
            <c:strRef>
              <c:f>'8 pav.'!$H$3</c:f>
              <c:strCache>
                <c:ptCount val="1"/>
                <c:pt idx="0">
                  <c:v>Grynasis eksportas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invertIfNegative val="0"/>
          <c:cat>
            <c:strRef>
              <c:f>'8 pav.'!$F$4:$F$7</c:f>
              <c:strCache>
                <c:ptCount val="4"/>
                <c:pt idx="0">
                  <c:v>2018</c:v>
                </c:pt>
                <c:pt idx="1">
                  <c:v>2019P</c:v>
                </c:pt>
                <c:pt idx="2">
                  <c:v>2020P</c:v>
                </c:pt>
                <c:pt idx="3">
                  <c:v>2021P</c:v>
                </c:pt>
              </c:strCache>
            </c:strRef>
          </c:cat>
          <c:val>
            <c:numRef>
              <c:f>'8 pav.'!$H$4:$H$7</c:f>
              <c:numCache>
                <c:formatCode>0.00;\ \–0.00</c:formatCode>
                <c:ptCount val="4"/>
                <c:pt idx="0">
                  <c:v>0.6377894992928228</c:v>
                </c:pt>
                <c:pt idx="1">
                  <c:v>-0.35276393543996232</c:v>
                </c:pt>
                <c:pt idx="2">
                  <c:v>-0.13114114039695357</c:v>
                </c:pt>
                <c:pt idx="3">
                  <c:v>0.41525507700801967</c:v>
                </c:pt>
              </c:numCache>
            </c:numRef>
          </c:val>
        </c:ser>
        <c:ser>
          <c:idx val="4"/>
          <c:order val="4"/>
          <c:tx>
            <c:strRef>
              <c:f>'8 pav.'!$J$3</c:f>
              <c:strCache>
                <c:ptCount val="1"/>
                <c:pt idx="0">
                  <c:v>Likusios komponentės**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</c:spPr>
          <c:invertIfNegative val="0"/>
          <c:cat>
            <c:strRef>
              <c:f>'8 pav.'!$F$4:$F$7</c:f>
              <c:strCache>
                <c:ptCount val="4"/>
                <c:pt idx="0">
                  <c:v>2018</c:v>
                </c:pt>
                <c:pt idx="1">
                  <c:v>2019P</c:v>
                </c:pt>
                <c:pt idx="2">
                  <c:v>2020P</c:v>
                </c:pt>
                <c:pt idx="3">
                  <c:v>2021P</c:v>
                </c:pt>
              </c:strCache>
            </c:strRef>
          </c:cat>
          <c:val>
            <c:numRef>
              <c:f>'8 pav.'!$J$4:$J$7</c:f>
              <c:numCache>
                <c:formatCode>0.00;\ \–0.00</c:formatCode>
                <c:ptCount val="4"/>
                <c:pt idx="0">
                  <c:v>-1.1186475598396664</c:v>
                </c:pt>
                <c:pt idx="1">
                  <c:v>-0.2400947453599227</c:v>
                </c:pt>
                <c:pt idx="2">
                  <c:v>-1.161295178790092</c:v>
                </c:pt>
                <c:pt idx="3">
                  <c:v>-1.3547614081339536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0175112"/>
        <c:axId val="430175896"/>
      </c:barChart>
      <c:lineChart>
        <c:grouping val="stacked"/>
        <c:varyColors val="0"/>
        <c:ser>
          <c:idx val="0"/>
          <c:order val="1"/>
          <c:tx>
            <c:strRef>
              <c:f>'8 pav.'!$K$3</c:f>
              <c:strCache>
                <c:ptCount val="1"/>
                <c:pt idx="0">
                  <c:v>Realusis BVP </c:v>
                </c:pt>
              </c:strCache>
            </c:strRef>
          </c:tx>
          <c:spPr>
            <a:ln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bubble3D val="0"/>
            <c:spPr>
              <a:ln>
                <a:solidFill>
                  <a:srgbClr val="D41A1F"/>
                </a:solidFill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17"/>
            <c:bubble3D val="0"/>
          </c:dPt>
          <c:dPt>
            <c:idx val="18"/>
            <c:bubble3D val="0"/>
          </c:dPt>
          <c:dPt>
            <c:idx val="22"/>
            <c:bubble3D val="0"/>
          </c:dPt>
          <c:dPt>
            <c:idx val="23"/>
            <c:bubble3D val="0"/>
          </c:dPt>
          <c:dPt>
            <c:idx val="39"/>
            <c:bubble3D val="0"/>
          </c:dPt>
          <c:dPt>
            <c:idx val="40"/>
            <c:bubble3D val="0"/>
          </c:dPt>
          <c:cat>
            <c:strRef>
              <c:f>'8 pav.'!$F$4:$F$7</c:f>
              <c:strCache>
                <c:ptCount val="4"/>
                <c:pt idx="0">
                  <c:v>2018</c:v>
                </c:pt>
                <c:pt idx="1">
                  <c:v>2019P</c:v>
                </c:pt>
                <c:pt idx="2">
                  <c:v>2020P</c:v>
                </c:pt>
                <c:pt idx="3">
                  <c:v>2021P</c:v>
                </c:pt>
              </c:strCache>
            </c:strRef>
          </c:cat>
          <c:val>
            <c:numRef>
              <c:f>'8 pav.'!$K$4:$K$7</c:f>
              <c:numCache>
                <c:formatCode>0.00;\ \–0.00</c:formatCode>
                <c:ptCount val="4"/>
                <c:pt idx="0">
                  <c:v>3.4937216213659479</c:v>
                </c:pt>
                <c:pt idx="1">
                  <c:v>3.674284525261875</c:v>
                </c:pt>
                <c:pt idx="2">
                  <c:v>2.4291635951840216</c:v>
                </c:pt>
                <c:pt idx="3">
                  <c:v>2.3430959156230848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77856"/>
        <c:axId val="430177072"/>
      </c:lineChart>
      <c:catAx>
        <c:axId val="430175112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D1D1D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301758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30175896"/>
        <c:scaling>
          <c:orientation val="minMax"/>
          <c:max val="9"/>
          <c:min val="-3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0.0;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30175112"/>
        <c:crosses val="autoZero"/>
        <c:crossBetween val="between"/>
        <c:majorUnit val="3"/>
      </c:valAx>
      <c:catAx>
        <c:axId val="430177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0177072"/>
        <c:crosses val="autoZero"/>
        <c:auto val="1"/>
        <c:lblAlgn val="ctr"/>
        <c:lblOffset val="100"/>
        <c:noMultiLvlLbl val="0"/>
      </c:catAx>
      <c:valAx>
        <c:axId val="430177072"/>
        <c:scaling>
          <c:orientation val="minMax"/>
          <c:max val="7.5"/>
          <c:min val="-5"/>
        </c:scaling>
        <c:delete val="1"/>
        <c:axPos val="r"/>
        <c:numFmt formatCode="0.0" sourceLinked="0"/>
        <c:majorTickMark val="out"/>
        <c:minorTickMark val="none"/>
        <c:tickLblPos val="nextTo"/>
        <c:crossAx val="430177856"/>
        <c:crosses val="max"/>
        <c:crossBetween val="between"/>
        <c:majorUnit val="2.5"/>
        <c:minorUnit val="1"/>
      </c:valAx>
      <c:spPr>
        <a:noFill/>
        <a:ln w="12700">
          <a:noFill/>
        </a:ln>
      </c:spPr>
    </c:plotArea>
    <c:legend>
      <c:legendPos val="b"/>
      <c:layout>
        <c:manualLayout>
          <c:xMode val="edge"/>
          <c:yMode val="edge"/>
          <c:x val="0"/>
          <c:y val="0.74475868055555561"/>
          <c:w val="1"/>
          <c:h val="0.25273506944444446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29890000916206E-2"/>
          <c:y val="0.12972440944881891"/>
          <c:w val="0.8860720144356955"/>
          <c:h val="0.64933727034120725"/>
        </c:manualLayout>
      </c:layout>
      <c:lineChart>
        <c:grouping val="standard"/>
        <c:varyColors val="0"/>
        <c:ser>
          <c:idx val="0"/>
          <c:order val="0"/>
          <c:tx>
            <c:strRef>
              <c:f>'9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'9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'9 pav.'!$E$4:$K$4</c:f>
              <c:numCache>
                <c:formatCode>0.0;\–0.0</c:formatCode>
                <c:ptCount val="7"/>
                <c:pt idx="0">
                  <c:v>-0.25918545878846899</c:v>
                </c:pt>
                <c:pt idx="1">
                  <c:v>1.4088669610466287</c:v>
                </c:pt>
                <c:pt idx="2">
                  <c:v>2.0963036967230675</c:v>
                </c:pt>
                <c:pt idx="3">
                  <c:v>1.897979575396036</c:v>
                </c:pt>
                <c:pt idx="4">
                  <c:v>2.5347003493406017</c:v>
                </c:pt>
                <c:pt idx="5">
                  <c:v>1.9422192479412237</c:v>
                </c:pt>
                <c:pt idx="6">
                  <c:v>1.0853525321887194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'9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strRef>
              <c:f>'9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'9 pav.'!$E$5:$K$5</c:f>
              <c:numCache>
                <c:formatCode>0.0;\–0.0</c:formatCode>
                <c:ptCount val="7"/>
                <c:pt idx="0">
                  <c:v>1.9368393010668061</c:v>
                </c:pt>
                <c:pt idx="1">
                  <c:v>2.8883675348201798</c:v>
                </c:pt>
                <c:pt idx="2">
                  <c:v>1.900385618953071</c:v>
                </c:pt>
                <c:pt idx="3">
                  <c:v>3.4891230455472488</c:v>
                </c:pt>
                <c:pt idx="4">
                  <c:v>4.85660639701333</c:v>
                </c:pt>
                <c:pt idx="5">
                  <c:v>3.8658111938856932</c:v>
                </c:pt>
                <c:pt idx="6">
                  <c:v>4.2455944864017177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'9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strRef>
              <c:f>'9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'9 pav.'!$E$6:$K$6</c:f>
              <c:numCache>
                <c:formatCode>0.0;\–0.0</c:formatCode>
                <c:ptCount val="7"/>
                <c:pt idx="0">
                  <c:v>2.4300052826201624</c:v>
                </c:pt>
                <c:pt idx="1">
                  <c:v>1.8581148093783417</c:v>
                </c:pt>
                <c:pt idx="2">
                  <c:v>2.9717190109199931</c:v>
                </c:pt>
                <c:pt idx="3">
                  <c:v>2.0647070782527255</c:v>
                </c:pt>
                <c:pt idx="4">
                  <c:v>4.6365009218340303</c:v>
                </c:pt>
                <c:pt idx="5">
                  <c:v>4.7697259200559561</c:v>
                </c:pt>
                <c:pt idx="6">
                  <c:v>2.4409081112148794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'9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strRef>
              <c:f>'9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'9 pav.'!$E$7:$K$7</c:f>
              <c:numCache>
                <c:formatCode>0.0;\–0.0</c:formatCode>
                <c:ptCount val="7"/>
                <c:pt idx="0">
                  <c:v>3.4988398771177209</c:v>
                </c:pt>
                <c:pt idx="1">
                  <c:v>3.5374234857617148</c:v>
                </c:pt>
                <c:pt idx="2">
                  <c:v>2.0206663178935713</c:v>
                </c:pt>
                <c:pt idx="3">
                  <c:v>2.3532375913328352</c:v>
                </c:pt>
                <c:pt idx="4">
                  <c:v>4.1398304103051231</c:v>
                </c:pt>
                <c:pt idx="5">
                  <c:v>3.4936137197266737</c:v>
                </c:pt>
                <c:pt idx="6">
                  <c:v>4.0641086032428797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179032"/>
        <c:axId val="431958664"/>
      </c:lineChart>
      <c:catAx>
        <c:axId val="430179032"/>
        <c:scaling>
          <c:orientation val="minMax"/>
        </c:scaling>
        <c:delete val="0"/>
        <c:axPos val="b"/>
        <c:majorGridlines>
          <c:spPr>
            <a:ln w="12700">
              <a:solidFill>
                <a:schemeClr val="accent4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1958664"/>
        <c:crosses val="autoZero"/>
        <c:auto val="1"/>
        <c:lblAlgn val="ctr"/>
        <c:lblOffset val="100"/>
        <c:noMultiLvlLbl val="0"/>
      </c:catAx>
      <c:valAx>
        <c:axId val="431958664"/>
        <c:scaling>
          <c:orientation val="minMax"/>
          <c:max val="8"/>
          <c:min val="-2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017903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9635739976947328E-2"/>
          <c:y val="0.87647898179394235"/>
          <c:w val="0.97682095293643856"/>
          <c:h val="9.618867086058691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29890000916206E-2"/>
          <c:y val="0.12972440944881891"/>
          <c:w val="0.8860720144356955"/>
          <c:h val="0.64933727034120725"/>
        </c:manualLayout>
      </c:layout>
      <c:lineChart>
        <c:grouping val="standard"/>
        <c:varyColors val="0"/>
        <c:ser>
          <c:idx val="3"/>
          <c:order val="0"/>
          <c:tx>
            <c:strRef>
              <c:f>'A.1 pav.'!$D$5</c:f>
              <c:strCache>
                <c:ptCount val="1"/>
                <c:pt idx="0">
                  <c:v>Realusis darbo užmokestis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numRef>
              <c:f>'A.1 pav.'!$E$3:$P$3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'A.1 pav.'!$E$5:$P$5</c:f>
              <c:numCache>
                <c:formatCode>0.0;\–0.0</c:formatCode>
                <c:ptCount val="12"/>
                <c:pt idx="0">
                  <c:v>17</c:v>
                </c:pt>
                <c:pt idx="1">
                  <c:v>10.099999999999994</c:v>
                </c:pt>
                <c:pt idx="2">
                  <c:v>-7.2000000000000028</c:v>
                </c:pt>
                <c:pt idx="3">
                  <c:v>-4.2999999999999972</c:v>
                </c:pt>
                <c:pt idx="4">
                  <c:v>-1.2999999999999972</c:v>
                </c:pt>
                <c:pt idx="5">
                  <c:v>0.5</c:v>
                </c:pt>
                <c:pt idx="6">
                  <c:v>3.7999999999999972</c:v>
                </c:pt>
                <c:pt idx="7" formatCode="General">
                  <c:v>5.0999999999999943</c:v>
                </c:pt>
                <c:pt idx="8">
                  <c:v>6.0999999999999943</c:v>
                </c:pt>
                <c:pt idx="9">
                  <c:v>7.7000000000000028</c:v>
                </c:pt>
                <c:pt idx="10">
                  <c:v>5.7000000000000028</c:v>
                </c:pt>
                <c:pt idx="11">
                  <c:v>6.2000000000000028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'A.1 pav.'!$D$4</c:f>
              <c:strCache>
                <c:ptCount val="1"/>
                <c:pt idx="0">
                  <c:v>Produktyvumas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'A.1 pav.'!$E$3:$P$3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'A.1 pav.'!$E$4:$P$4</c:f>
              <c:numCache>
                <c:formatCode>0.0;\–0.0</c:formatCode>
                <c:ptCount val="12"/>
                <c:pt idx="0">
                  <c:v>8.9</c:v>
                </c:pt>
                <c:pt idx="1">
                  <c:v>4</c:v>
                </c:pt>
                <c:pt idx="2">
                  <c:v>-7.7</c:v>
                </c:pt>
                <c:pt idx="3">
                  <c:v>7.3</c:v>
                </c:pt>
                <c:pt idx="4">
                  <c:v>5.5</c:v>
                </c:pt>
                <c:pt idx="5">
                  <c:v>2</c:v>
                </c:pt>
                <c:pt idx="6">
                  <c:v>2.1</c:v>
                </c:pt>
                <c:pt idx="7" formatCode="General">
                  <c:v>1.5</c:v>
                </c:pt>
                <c:pt idx="8">
                  <c:v>0.7</c:v>
                </c:pt>
                <c:pt idx="9">
                  <c:v>0.4</c:v>
                </c:pt>
                <c:pt idx="10">
                  <c:v>4.7</c:v>
                </c:pt>
                <c:pt idx="11">
                  <c:v>2.4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956312"/>
        <c:axId val="431960232"/>
      </c:lineChart>
      <c:catAx>
        <c:axId val="431956312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1960232"/>
        <c:crosses val="autoZero"/>
        <c:auto val="1"/>
        <c:lblAlgn val="ctr"/>
        <c:lblOffset val="100"/>
        <c:tickLblSkip val="2"/>
        <c:noMultiLvlLbl val="0"/>
      </c:catAx>
      <c:valAx>
        <c:axId val="43196023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1956312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7599081552110543E-2"/>
          <c:y val="8.9389160182479319E-2"/>
          <c:w val="0.63199284709486692"/>
          <c:h val="0.80677513145763302"/>
        </c:manualLayout>
      </c:layout>
      <c:areaChart>
        <c:grouping val="stacked"/>
        <c:varyColors val="0"/>
        <c:ser>
          <c:idx val="17"/>
          <c:order val="0"/>
          <c:tx>
            <c:strRef>
              <c:f>'A.2 pav.'!$D$4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cat>
            <c:numRef>
              <c:f>'A.2 pav.'!$E$3:$AB$3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'A.2 pav.'!$E$4:$AB$4</c:f>
              <c:numCache>
                <c:formatCode>#,##0</c:formatCode>
                <c:ptCount val="24"/>
                <c:pt idx="0">
                  <c:v>26</c:v>
                </c:pt>
                <c:pt idx="1">
                  <c:v>26</c:v>
                </c:pt>
                <c:pt idx="2">
                  <c:v>25</c:v>
                </c:pt>
                <c:pt idx="3">
                  <c:v>24</c:v>
                </c:pt>
                <c:pt idx="4">
                  <c:v>23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27</c:v>
                </c:pt>
                <c:pt idx="9">
                  <c:v>30</c:v>
                </c:pt>
                <c:pt idx="10">
                  <c:v>31</c:v>
                </c:pt>
                <c:pt idx="11">
                  <c:v>34</c:v>
                </c:pt>
                <c:pt idx="12">
                  <c:v>36</c:v>
                </c:pt>
                <c:pt idx="13">
                  <c:v>39</c:v>
                </c:pt>
                <c:pt idx="14">
                  <c:v>40</c:v>
                </c:pt>
                <c:pt idx="15">
                  <c:v>41</c:v>
                </c:pt>
                <c:pt idx="16">
                  <c:v>41</c:v>
                </c:pt>
                <c:pt idx="17">
                  <c:v>42</c:v>
                </c:pt>
                <c:pt idx="18">
                  <c:v>42</c:v>
                </c:pt>
                <c:pt idx="19">
                  <c:v>43</c:v>
                </c:pt>
                <c:pt idx="20">
                  <c:v>43</c:v>
                </c:pt>
                <c:pt idx="21">
                  <c:v>44</c:v>
                </c:pt>
                <c:pt idx="22">
                  <c:v>46</c:v>
                </c:pt>
                <c:pt idx="23">
                  <c:v>47</c:v>
                </c:pt>
              </c:numCache>
            </c:numRef>
          </c:val>
        </c:ser>
        <c:ser>
          <c:idx val="16"/>
          <c:order val="1"/>
          <c:tx>
            <c:strRef>
              <c:f>'A.2 pav.'!$D$5</c:f>
              <c:strCache>
                <c:ptCount val="1"/>
                <c:pt idx="0">
                  <c:v>Sklaida tarp 
ES-28 valstybių</c:v>
                </c:pt>
              </c:strCache>
            </c:strRef>
          </c:tx>
          <c:spPr>
            <a:solidFill>
              <a:srgbClr val="47ABD9">
                <a:alpha val="40000"/>
              </a:srgbClr>
            </a:solidFill>
            <a:ln w="12700">
              <a:noFill/>
            </a:ln>
          </c:spPr>
          <c:cat>
            <c:numRef>
              <c:f>'A.2 pav.'!$E$3:$AB$3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'A.2 pav.'!$E$5:$AB$5</c:f>
              <c:numCache>
                <c:formatCode>#,##0</c:formatCode>
                <c:ptCount val="24"/>
                <c:pt idx="0">
                  <c:v>87</c:v>
                </c:pt>
                <c:pt idx="1">
                  <c:v>86</c:v>
                </c:pt>
                <c:pt idx="2">
                  <c:v>88</c:v>
                </c:pt>
                <c:pt idx="3">
                  <c:v>92</c:v>
                </c:pt>
                <c:pt idx="4">
                  <c:v>95</c:v>
                </c:pt>
                <c:pt idx="5">
                  <c:v>98</c:v>
                </c:pt>
                <c:pt idx="6">
                  <c:v>96</c:v>
                </c:pt>
                <c:pt idx="7">
                  <c:v>99</c:v>
                </c:pt>
                <c:pt idx="8">
                  <c:v>98</c:v>
                </c:pt>
                <c:pt idx="9">
                  <c:v>98</c:v>
                </c:pt>
                <c:pt idx="10">
                  <c:v>99</c:v>
                </c:pt>
                <c:pt idx="11">
                  <c:v>98</c:v>
                </c:pt>
                <c:pt idx="12">
                  <c:v>96</c:v>
                </c:pt>
                <c:pt idx="13">
                  <c:v>86</c:v>
                </c:pt>
                <c:pt idx="14">
                  <c:v>84</c:v>
                </c:pt>
                <c:pt idx="15">
                  <c:v>81</c:v>
                </c:pt>
                <c:pt idx="16">
                  <c:v>80</c:v>
                </c:pt>
                <c:pt idx="17">
                  <c:v>80</c:v>
                </c:pt>
                <c:pt idx="18">
                  <c:v>81</c:v>
                </c:pt>
                <c:pt idx="19">
                  <c:v>83</c:v>
                </c:pt>
                <c:pt idx="20">
                  <c:v>120</c:v>
                </c:pt>
                <c:pt idx="21">
                  <c:v>120</c:v>
                </c:pt>
                <c:pt idx="22">
                  <c:v>122</c:v>
                </c:pt>
                <c:pt idx="23">
                  <c:v>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180992"/>
        <c:axId val="431796128"/>
      </c:areaChart>
      <c:areaChart>
        <c:grouping val="stacked"/>
        <c:varyColors val="0"/>
        <c:ser>
          <c:idx val="7"/>
          <c:order val="9"/>
          <c:tx>
            <c:strRef>
              <c:f>'A.2 pav.'!$D$6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cat>
            <c:numRef>
              <c:f>'A.2 pav.'!$E$3:$AB$3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'A.2 pav.'!$E$6:$AB$6</c:f>
              <c:numCache>
                <c:formatCode>#,##0</c:formatCode>
                <c:ptCount val="24"/>
                <c:pt idx="0">
                  <c:v>68</c:v>
                </c:pt>
                <c:pt idx="1">
                  <c:v>68</c:v>
                </c:pt>
                <c:pt idx="2">
                  <c:v>70</c:v>
                </c:pt>
                <c:pt idx="3">
                  <c:v>70</c:v>
                </c:pt>
                <c:pt idx="4">
                  <c:v>72</c:v>
                </c:pt>
                <c:pt idx="5">
                  <c:v>72</c:v>
                </c:pt>
                <c:pt idx="6">
                  <c:v>71</c:v>
                </c:pt>
                <c:pt idx="7">
                  <c:v>71</c:v>
                </c:pt>
                <c:pt idx="8">
                  <c:v>72</c:v>
                </c:pt>
                <c:pt idx="9">
                  <c:v>71</c:v>
                </c:pt>
                <c:pt idx="10">
                  <c:v>73</c:v>
                </c:pt>
                <c:pt idx="11">
                  <c:v>73</c:v>
                </c:pt>
                <c:pt idx="12">
                  <c:v>73</c:v>
                </c:pt>
                <c:pt idx="13">
                  <c:v>73</c:v>
                </c:pt>
                <c:pt idx="14">
                  <c:v>74</c:v>
                </c:pt>
                <c:pt idx="15">
                  <c:v>75</c:v>
                </c:pt>
                <c:pt idx="16">
                  <c:v>69</c:v>
                </c:pt>
                <c:pt idx="17">
                  <c:v>66</c:v>
                </c:pt>
                <c:pt idx="18">
                  <c:v>66</c:v>
                </c:pt>
                <c:pt idx="19">
                  <c:v>65</c:v>
                </c:pt>
                <c:pt idx="20">
                  <c:v>63</c:v>
                </c:pt>
                <c:pt idx="21">
                  <c:v>62</c:v>
                </c:pt>
                <c:pt idx="22">
                  <c:v>62</c:v>
                </c:pt>
                <c:pt idx="23">
                  <c:v>63</c:v>
                </c:pt>
              </c:numCache>
            </c:numRef>
          </c:val>
        </c:ser>
        <c:ser>
          <c:idx val="9"/>
          <c:order val="10"/>
          <c:tx>
            <c:strRef>
              <c:f>'A.2 pav.'!$D$7</c:f>
              <c:strCache>
                <c:ptCount val="1"/>
                <c:pt idx="0">
                  <c:v>Sklaida tarp 
ES-15 valstybių</c:v>
                </c:pt>
              </c:strCache>
            </c:strRef>
          </c:tx>
          <c:spPr>
            <a:solidFill>
              <a:srgbClr val="8D8473">
                <a:lumMod val="20000"/>
                <a:lumOff val="80000"/>
                <a:alpha val="54000"/>
              </a:srgbClr>
            </a:solidFill>
          </c:spPr>
          <c:cat>
            <c:numRef>
              <c:f>'A.2 pav.'!$E$3:$AB$3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'A.2 pav.'!$E$7:$AB$7</c:f>
              <c:numCache>
                <c:formatCode>#,##0</c:formatCode>
                <c:ptCount val="24"/>
                <c:pt idx="0">
                  <c:v>45</c:v>
                </c:pt>
                <c:pt idx="1">
                  <c:v>44</c:v>
                </c:pt>
                <c:pt idx="2">
                  <c:v>43</c:v>
                </c:pt>
                <c:pt idx="3">
                  <c:v>46</c:v>
                </c:pt>
                <c:pt idx="4">
                  <c:v>46</c:v>
                </c:pt>
                <c:pt idx="5">
                  <c:v>48</c:v>
                </c:pt>
                <c:pt idx="6">
                  <c:v>49</c:v>
                </c:pt>
                <c:pt idx="7">
                  <c:v>53</c:v>
                </c:pt>
                <c:pt idx="8">
                  <c:v>53</c:v>
                </c:pt>
                <c:pt idx="9">
                  <c:v>57</c:v>
                </c:pt>
                <c:pt idx="10">
                  <c:v>57</c:v>
                </c:pt>
                <c:pt idx="11">
                  <c:v>59</c:v>
                </c:pt>
                <c:pt idx="12">
                  <c:v>59</c:v>
                </c:pt>
                <c:pt idx="13">
                  <c:v>52</c:v>
                </c:pt>
                <c:pt idx="14">
                  <c:v>50</c:v>
                </c:pt>
                <c:pt idx="15">
                  <c:v>47</c:v>
                </c:pt>
                <c:pt idx="16">
                  <c:v>52</c:v>
                </c:pt>
                <c:pt idx="17">
                  <c:v>56</c:v>
                </c:pt>
                <c:pt idx="18">
                  <c:v>57</c:v>
                </c:pt>
                <c:pt idx="19">
                  <c:v>61</c:v>
                </c:pt>
                <c:pt idx="20">
                  <c:v>100</c:v>
                </c:pt>
                <c:pt idx="21">
                  <c:v>102</c:v>
                </c:pt>
                <c:pt idx="22">
                  <c:v>106</c:v>
                </c:pt>
                <c:pt idx="23">
                  <c:v>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800048"/>
        <c:axId val="431798480"/>
      </c:areaChart>
      <c:lineChart>
        <c:grouping val="standard"/>
        <c:varyColors val="0"/>
        <c:ser>
          <c:idx val="0"/>
          <c:order val="2"/>
          <c:tx>
            <c:strRef>
              <c:f>'A.2 pav.'!$D$12</c:f>
              <c:strCache>
                <c:ptCount val="1"/>
                <c:pt idx="0">
                  <c:v>Estija</c:v>
                </c:pt>
              </c:strCache>
            </c:strRef>
          </c:tx>
          <c:spPr>
            <a:ln w="19050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numRef>
              <c:f>'A.2 pav.'!$E$3:$AB$3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'A.2 pav.'!$E$12:$AB$12</c:f>
              <c:numCache>
                <c:formatCode>#,##0</c:formatCode>
                <c:ptCount val="24"/>
                <c:pt idx="0">
                  <c:v>30</c:v>
                </c:pt>
                <c:pt idx="1">
                  <c:v>31</c:v>
                </c:pt>
                <c:pt idx="2">
                  <c:v>34</c:v>
                </c:pt>
                <c:pt idx="3">
                  <c:v>35</c:v>
                </c:pt>
                <c:pt idx="4">
                  <c:v>34</c:v>
                </c:pt>
                <c:pt idx="5">
                  <c:v>36</c:v>
                </c:pt>
                <c:pt idx="6">
                  <c:v>37</c:v>
                </c:pt>
                <c:pt idx="7">
                  <c:v>41</c:v>
                </c:pt>
                <c:pt idx="8">
                  <c:v>45</c:v>
                </c:pt>
                <c:pt idx="9">
                  <c:v>48</c:v>
                </c:pt>
                <c:pt idx="10">
                  <c:v>53</c:v>
                </c:pt>
                <c:pt idx="11">
                  <c:v>57</c:v>
                </c:pt>
                <c:pt idx="12">
                  <c:v>62</c:v>
                </c:pt>
                <c:pt idx="13">
                  <c:v>62</c:v>
                </c:pt>
                <c:pt idx="14">
                  <c:v>58</c:v>
                </c:pt>
                <c:pt idx="15">
                  <c:v>59</c:v>
                </c:pt>
                <c:pt idx="16">
                  <c:v>65</c:v>
                </c:pt>
                <c:pt idx="17">
                  <c:v>68</c:v>
                </c:pt>
                <c:pt idx="18">
                  <c:v>69</c:v>
                </c:pt>
                <c:pt idx="19">
                  <c:v>70</c:v>
                </c:pt>
                <c:pt idx="20">
                  <c:v>69</c:v>
                </c:pt>
                <c:pt idx="21">
                  <c:v>68</c:v>
                </c:pt>
                <c:pt idx="22">
                  <c:v>73</c:v>
                </c:pt>
                <c:pt idx="23">
                  <c:v>73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'A.2 pav.'!$D$11</c:f>
              <c:strCache>
                <c:ptCount val="1"/>
                <c:pt idx="0">
                  <c:v>Latvija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none"/>
          </c:marker>
          <c:cat>
            <c:numRef>
              <c:f>'A.2 pav.'!$E$3:$AB$3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'A.2 pav.'!$E$11:$AB$11</c:f>
              <c:numCache>
                <c:formatCode>#,##0</c:formatCode>
                <c:ptCount val="24"/>
                <c:pt idx="0">
                  <c:v>26</c:v>
                </c:pt>
                <c:pt idx="1">
                  <c:v>27</c:v>
                </c:pt>
                <c:pt idx="2">
                  <c:v>29</c:v>
                </c:pt>
                <c:pt idx="3">
                  <c:v>30</c:v>
                </c:pt>
                <c:pt idx="4">
                  <c:v>30</c:v>
                </c:pt>
                <c:pt idx="5">
                  <c:v>31</c:v>
                </c:pt>
                <c:pt idx="6">
                  <c:v>33</c:v>
                </c:pt>
                <c:pt idx="7">
                  <c:v>35</c:v>
                </c:pt>
                <c:pt idx="8">
                  <c:v>38</c:v>
                </c:pt>
                <c:pt idx="9">
                  <c:v>40</c:v>
                </c:pt>
                <c:pt idx="10">
                  <c:v>44</c:v>
                </c:pt>
                <c:pt idx="11">
                  <c:v>47</c:v>
                </c:pt>
                <c:pt idx="12">
                  <c:v>51</c:v>
                </c:pt>
                <c:pt idx="13">
                  <c:v>53</c:v>
                </c:pt>
                <c:pt idx="14">
                  <c:v>47</c:v>
                </c:pt>
                <c:pt idx="15">
                  <c:v>48</c:v>
                </c:pt>
                <c:pt idx="16">
                  <c:v>52</c:v>
                </c:pt>
                <c:pt idx="17">
                  <c:v>55</c:v>
                </c:pt>
                <c:pt idx="18">
                  <c:v>57</c:v>
                </c:pt>
                <c:pt idx="19">
                  <c:v>58</c:v>
                </c:pt>
                <c:pt idx="20">
                  <c:v>59</c:v>
                </c:pt>
                <c:pt idx="21">
                  <c:v>60</c:v>
                </c:pt>
                <c:pt idx="22">
                  <c:v>62</c:v>
                </c:pt>
                <c:pt idx="23">
                  <c:v>65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'A.2 pav.'!$D$10</c:f>
              <c:strCache>
                <c:ptCount val="1"/>
                <c:pt idx="0">
                  <c:v>Lietuva</c:v>
                </c:pt>
              </c:strCache>
            </c:strRef>
          </c:tx>
          <c:spPr>
            <a:ln>
              <a:solidFill>
                <a:srgbClr val="47ABD9"/>
              </a:solidFill>
            </a:ln>
          </c:spPr>
          <c:marker>
            <c:symbol val="none"/>
          </c:marker>
          <c:cat>
            <c:numRef>
              <c:f>'A.2 pav.'!$E$3:$AB$3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'A.2 pav.'!$E$10:$AB$10</c:f>
              <c:numCache>
                <c:formatCode>#,##0</c:formatCode>
                <c:ptCount val="24"/>
                <c:pt idx="0">
                  <c:v>28</c:v>
                </c:pt>
                <c:pt idx="1">
                  <c:v>29</c:v>
                </c:pt>
                <c:pt idx="2">
                  <c:v>31</c:v>
                </c:pt>
                <c:pt idx="3">
                  <c:v>33</c:v>
                </c:pt>
                <c:pt idx="4">
                  <c:v>32</c:v>
                </c:pt>
                <c:pt idx="5">
                  <c:v>32</c:v>
                </c:pt>
                <c:pt idx="6">
                  <c:v>34</c:v>
                </c:pt>
                <c:pt idx="7">
                  <c:v>37</c:v>
                </c:pt>
                <c:pt idx="8">
                  <c:v>42</c:v>
                </c:pt>
                <c:pt idx="9">
                  <c:v>43</c:v>
                </c:pt>
                <c:pt idx="10">
                  <c:v>47</c:v>
                </c:pt>
                <c:pt idx="11">
                  <c:v>49</c:v>
                </c:pt>
                <c:pt idx="12">
                  <c:v>54</c:v>
                </c:pt>
                <c:pt idx="13">
                  <c:v>57</c:v>
                </c:pt>
                <c:pt idx="14">
                  <c:v>51</c:v>
                </c:pt>
                <c:pt idx="15">
                  <c:v>55</c:v>
                </c:pt>
                <c:pt idx="16">
                  <c:v>60</c:v>
                </c:pt>
                <c:pt idx="17">
                  <c:v>64</c:v>
                </c:pt>
                <c:pt idx="18">
                  <c:v>67</c:v>
                </c:pt>
                <c:pt idx="19">
                  <c:v>69</c:v>
                </c:pt>
                <c:pt idx="20">
                  <c:v>69</c:v>
                </c:pt>
                <c:pt idx="21">
                  <c:v>70</c:v>
                </c:pt>
                <c:pt idx="22">
                  <c:v>73</c:v>
                </c:pt>
                <c:pt idx="23">
                  <c:v>75</c:v>
                </c:pt>
              </c:numCache>
            </c:numRef>
          </c:val>
          <c:smooth val="0"/>
        </c:ser>
        <c:ser>
          <c:idx val="4"/>
          <c:order val="5"/>
          <c:tx>
            <c:strRef>
              <c:f>'A.2 pav.'!$D$13</c:f>
              <c:strCache>
                <c:ptCount val="1"/>
                <c:pt idx="0">
                  <c:v>Ispanija</c:v>
                </c:pt>
              </c:strCache>
            </c:strRef>
          </c:tx>
          <c:spPr>
            <a:ln w="19050">
              <a:solidFill>
                <a:srgbClr val="666261">
                  <a:lumMod val="60000"/>
                  <a:lumOff val="40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'A.2 pav.'!$E$3:$AB$3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'A.2 pav.'!$E$13:$AB$13</c:f>
              <c:numCache>
                <c:formatCode>#,##0</c:formatCode>
                <c:ptCount val="24"/>
                <c:pt idx="0">
                  <c:v>77</c:v>
                </c:pt>
                <c:pt idx="1">
                  <c:v>78</c:v>
                </c:pt>
                <c:pt idx="2">
                  <c:v>79</c:v>
                </c:pt>
                <c:pt idx="3">
                  <c:v>80</c:v>
                </c:pt>
                <c:pt idx="4">
                  <c:v>81</c:v>
                </c:pt>
                <c:pt idx="5">
                  <c:v>82</c:v>
                </c:pt>
                <c:pt idx="6">
                  <c:v>84</c:v>
                </c:pt>
                <c:pt idx="7">
                  <c:v>86</c:v>
                </c:pt>
                <c:pt idx="8">
                  <c:v>86</c:v>
                </c:pt>
                <c:pt idx="9">
                  <c:v>87</c:v>
                </c:pt>
                <c:pt idx="10">
                  <c:v>89</c:v>
                </c:pt>
                <c:pt idx="11">
                  <c:v>92</c:v>
                </c:pt>
                <c:pt idx="12">
                  <c:v>92</c:v>
                </c:pt>
                <c:pt idx="13">
                  <c:v>91</c:v>
                </c:pt>
                <c:pt idx="14">
                  <c:v>91</c:v>
                </c:pt>
                <c:pt idx="15">
                  <c:v>87</c:v>
                </c:pt>
                <c:pt idx="16">
                  <c:v>84</c:v>
                </c:pt>
                <c:pt idx="17">
                  <c:v>83</c:v>
                </c:pt>
                <c:pt idx="18">
                  <c:v>82</c:v>
                </c:pt>
                <c:pt idx="19">
                  <c:v>82</c:v>
                </c:pt>
                <c:pt idx="20">
                  <c:v>83</c:v>
                </c:pt>
                <c:pt idx="21">
                  <c:v>85</c:v>
                </c:pt>
                <c:pt idx="22">
                  <c:v>85</c:v>
                </c:pt>
                <c:pt idx="23">
                  <c:v>85</c:v>
                </c:pt>
              </c:numCache>
            </c:numRef>
          </c:val>
          <c:smooth val="0"/>
        </c:ser>
        <c:ser>
          <c:idx val="5"/>
          <c:order val="6"/>
          <c:tx>
            <c:strRef>
              <c:f>'A.2 pav.'!$D$14</c:f>
              <c:strCache>
                <c:ptCount val="1"/>
                <c:pt idx="0">
                  <c:v>Vokietija</c:v>
                </c:pt>
              </c:strCache>
            </c:strRef>
          </c:tx>
          <c:spPr>
            <a:ln w="19050">
              <a:solidFill>
                <a:srgbClr val="EEECE1">
                  <a:lumMod val="50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'A.2 pav.'!$E$3:$AB$3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'A.2 pav.'!$E$14:$AB$14</c:f>
              <c:numCache>
                <c:formatCode>#,##0</c:formatCode>
                <c:ptCount val="24"/>
                <c:pt idx="0">
                  <c:v>113</c:v>
                </c:pt>
                <c:pt idx="1">
                  <c:v>111</c:v>
                </c:pt>
                <c:pt idx="2">
                  <c:v>109</c:v>
                </c:pt>
                <c:pt idx="3">
                  <c:v>108</c:v>
                </c:pt>
                <c:pt idx="4">
                  <c:v>108</c:v>
                </c:pt>
                <c:pt idx="5">
                  <c:v>105</c:v>
                </c:pt>
                <c:pt idx="6">
                  <c:v>105</c:v>
                </c:pt>
                <c:pt idx="7">
                  <c:v>104</c:v>
                </c:pt>
                <c:pt idx="8">
                  <c:v>105</c:v>
                </c:pt>
                <c:pt idx="9">
                  <c:v>105</c:v>
                </c:pt>
                <c:pt idx="10">
                  <c:v>104</c:v>
                </c:pt>
                <c:pt idx="11">
                  <c:v>103</c:v>
                </c:pt>
                <c:pt idx="12">
                  <c:v>105</c:v>
                </c:pt>
                <c:pt idx="13">
                  <c:v>106</c:v>
                </c:pt>
                <c:pt idx="14">
                  <c:v>106</c:v>
                </c:pt>
                <c:pt idx="15">
                  <c:v>109</c:v>
                </c:pt>
                <c:pt idx="16">
                  <c:v>112</c:v>
                </c:pt>
                <c:pt idx="17">
                  <c:v>113</c:v>
                </c:pt>
                <c:pt idx="18">
                  <c:v>114</c:v>
                </c:pt>
                <c:pt idx="19">
                  <c:v>115</c:v>
                </c:pt>
                <c:pt idx="20">
                  <c:v>114</c:v>
                </c:pt>
                <c:pt idx="21">
                  <c:v>114</c:v>
                </c:pt>
                <c:pt idx="22">
                  <c:v>115</c:v>
                </c:pt>
                <c:pt idx="23">
                  <c:v>115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'A.2 pav.'!$D$15</c:f>
              <c:strCache>
                <c:ptCount val="1"/>
                <c:pt idx="0">
                  <c:v>Airija</c:v>
                </c:pt>
              </c:strCache>
            </c:strRef>
          </c:tx>
          <c:spPr>
            <a:ln w="19050">
              <a:solidFill>
                <a:srgbClr val="D41A1F">
                  <a:lumMod val="50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'A.2 pav.'!$E$3:$AB$3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'A.2 pav.'!$E$15:$AB$15</c:f>
              <c:numCache>
                <c:formatCode>#,##0</c:formatCode>
                <c:ptCount val="24"/>
                <c:pt idx="0">
                  <c:v>90</c:v>
                </c:pt>
                <c:pt idx="1">
                  <c:v>94</c:v>
                </c:pt>
                <c:pt idx="2">
                  <c:v>100</c:v>
                </c:pt>
                <c:pt idx="3">
                  <c:v>106</c:v>
                </c:pt>
                <c:pt idx="4">
                  <c:v>110</c:v>
                </c:pt>
                <c:pt idx="5">
                  <c:v>115</c:v>
                </c:pt>
                <c:pt idx="6">
                  <c:v>119</c:v>
                </c:pt>
                <c:pt idx="7">
                  <c:v>124</c:v>
                </c:pt>
                <c:pt idx="8">
                  <c:v>125</c:v>
                </c:pt>
                <c:pt idx="9">
                  <c:v>128</c:v>
                </c:pt>
                <c:pt idx="10">
                  <c:v>130</c:v>
                </c:pt>
                <c:pt idx="11">
                  <c:v>132</c:v>
                </c:pt>
                <c:pt idx="12">
                  <c:v>132</c:v>
                </c:pt>
                <c:pt idx="13">
                  <c:v>121</c:v>
                </c:pt>
                <c:pt idx="14">
                  <c:v>117</c:v>
                </c:pt>
                <c:pt idx="15">
                  <c:v>118</c:v>
                </c:pt>
                <c:pt idx="16">
                  <c:v>120</c:v>
                </c:pt>
                <c:pt idx="17">
                  <c:v>121</c:v>
                </c:pt>
                <c:pt idx="18">
                  <c:v>122</c:v>
                </c:pt>
                <c:pt idx="19">
                  <c:v>126</c:v>
                </c:pt>
                <c:pt idx="20">
                  <c:v>163</c:v>
                </c:pt>
                <c:pt idx="21">
                  <c:v>164</c:v>
                </c:pt>
                <c:pt idx="22">
                  <c:v>168</c:v>
                </c:pt>
                <c:pt idx="23">
                  <c:v>168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'A.2 pav.'!$D$8</c:f>
              <c:strCache>
                <c:ptCount val="1"/>
                <c:pt idx="0">
                  <c:v>ES-15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ysDash"/>
            </a:ln>
          </c:spPr>
          <c:marker>
            <c:symbol val="none"/>
          </c:marker>
          <c:cat>
            <c:numRef>
              <c:f>'A.2 pav.'!$E$3:$AB$3</c:f>
              <c:numCache>
                <c:formatCode>General</c:formatCode>
                <c:ptCount val="24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</c:numCache>
            </c:numRef>
          </c:cat>
          <c:val>
            <c:numRef>
              <c:f>'A.2 pav.'!$E$8:$AB$8</c:f>
              <c:numCache>
                <c:formatCode>#,##0</c:formatCode>
                <c:ptCount val="2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80992"/>
        <c:axId val="431796128"/>
      </c:lineChart>
      <c:catAx>
        <c:axId val="430180992"/>
        <c:scaling>
          <c:orientation val="minMax"/>
        </c:scaling>
        <c:delete val="0"/>
        <c:axPos val="b"/>
        <c:majorGridlines>
          <c:spPr>
            <a:ln w="12700"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b="0"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  <a:endParaRPr lang="lt-LT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1.2045825478091401E-3"/>
              <c:y val="8.022375444643081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796128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431796128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0180992"/>
        <c:crosses val="autoZero"/>
        <c:crossBetween val="between"/>
      </c:valAx>
      <c:valAx>
        <c:axId val="431798480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431800048"/>
        <c:crosses val="max"/>
        <c:crossBetween val="between"/>
      </c:valAx>
      <c:catAx>
        <c:axId val="431800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1798480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rgbClr val="D1D1D1"/>
          </a:solidFill>
          <a:prstDash val="dash"/>
        </a:ln>
      </c:spPr>
    </c:plotArea>
    <c:legend>
      <c:legendPos val="r"/>
      <c:legendEntry>
        <c:idx val="0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lt-LT"/>
          </a:p>
        </c:txPr>
      </c:legendEntry>
      <c:legendEntry>
        <c:idx val="1"/>
        <c:delete val="1"/>
      </c:legendEntry>
      <c:legendEntry>
        <c:idx val="2"/>
        <c:txPr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lt-LT"/>
          </a:p>
        </c:txPr>
      </c:legendEntry>
      <c:legendEntry>
        <c:idx val="3"/>
        <c:delete val="1"/>
      </c:legendEntry>
      <c:layout>
        <c:manualLayout>
          <c:xMode val="edge"/>
          <c:yMode val="edge"/>
          <c:x val="0.73148384194830762"/>
          <c:y val="1.6275721997991717E-2"/>
          <c:w val="0.26397762166227229"/>
          <c:h val="0.97937405881642947"/>
        </c:manualLayout>
      </c:layout>
      <c:overlay val="0"/>
      <c:txPr>
        <a:bodyPr/>
        <a:lstStyle/>
        <a:p>
          <a:pPr>
            <a:defRPr sz="1000">
              <a:latin typeface="Arial" panose="020B0604020202020204" pitchFamily="34" charset="0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585339346033803E-2"/>
          <c:y val="8.6826736222355663E-2"/>
          <c:w val="0.90118254049362401"/>
          <c:h val="0.79128130377310846"/>
        </c:manualLayout>
      </c:layout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7ABD9"/>
              </a:solidFill>
              <a:ln w="6350">
                <a:solidFill>
                  <a:srgbClr val="47ABD9"/>
                </a:solidFill>
              </a:ln>
              <a:effectLst/>
            </c:spPr>
          </c:marker>
          <c:dPt>
            <c:idx val="14"/>
            <c:marker>
              <c:symbol val="circle"/>
              <c:size val="5"/>
              <c:spPr>
                <a:solidFill>
                  <a:srgbClr val="D41A1F"/>
                </a:solidFill>
                <a:ln w="6350">
                  <a:solidFill>
                    <a:srgbClr val="D41A1F"/>
                  </a:solidFill>
                </a:ln>
                <a:effectLst/>
              </c:spPr>
            </c:marker>
            <c:bubble3D val="0"/>
          </c:dPt>
          <c:dLbls>
            <c:dLbl>
              <c:idx val="0"/>
              <c:layout>
                <c:manualLayout>
                  <c:x val="-6.0723605432993575E-3"/>
                  <c:y val="2.9940253869777814E-3"/>
                </c:manualLayout>
              </c:layout>
              <c:tx>
                <c:rich>
                  <a:bodyPr/>
                  <a:lstStyle/>
                  <a:p>
                    <a:fld id="{3A525830-C463-4382-8A6F-0DC686A020A3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5F24C924-5653-468B-AC69-B6EEBAF02D09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84E612F6-E73F-4935-99AC-0AF5BD996F72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>
                <c:manualLayout>
                  <c:x val="-5.8347734603099589E-2"/>
                  <c:y val="-1.6625799398884571E-2"/>
                </c:manualLayout>
              </c:layout>
              <c:tx>
                <c:rich>
                  <a:bodyPr/>
                  <a:lstStyle/>
                  <a:p>
                    <a:fld id="{6C8E52A7-2033-4C3F-973A-7B07BE216FD3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4"/>
              <c:layout>
                <c:manualLayout>
                  <c:x val="-2.972906593547583E-3"/>
                  <c:y val="1.5956740812408748E-2"/>
                </c:manualLayout>
              </c:layout>
              <c:tx>
                <c:rich>
                  <a:bodyPr/>
                  <a:lstStyle/>
                  <a:p>
                    <a:fld id="{6BC45774-E32B-4B50-A179-DEFDC4F76DDF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5"/>
              <c:layout>
                <c:manualLayout>
                  <c:x val="-6.0331749127977268E-3"/>
                  <c:y val="-6.3087313192940779E-3"/>
                </c:manualLayout>
              </c:layout>
              <c:tx>
                <c:rich>
                  <a:bodyPr/>
                  <a:lstStyle/>
                  <a:p>
                    <a:fld id="{47C47036-34E3-4229-A708-CE1BB8209A08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ABA5A71A-8612-4B9C-B4D1-EEC2D2B7DB4F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7"/>
              <c:layout/>
              <c:tx>
                <c:rich>
                  <a:bodyPr/>
                  <a:lstStyle/>
                  <a:p>
                    <a:fld id="{1055A779-7622-4E1D-93DE-94A60DC65406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8"/>
              <c:layout/>
              <c:tx>
                <c:rich>
                  <a:bodyPr/>
                  <a:lstStyle/>
                  <a:p>
                    <a:fld id="{0E1EB975-E656-4867-B0C3-2C41235028B0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9"/>
              <c:layout>
                <c:manualLayout>
                  <c:x val="-2.0110608345902461E-3"/>
                  <c:y val="6.64175919805209E-3"/>
                </c:manualLayout>
              </c:layout>
              <c:tx>
                <c:rich>
                  <a:bodyPr/>
                  <a:lstStyle/>
                  <a:p>
                    <a:fld id="{EA311CDC-0BF2-48FF-AAC9-77563E6B39C6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0"/>
              <c:layout/>
              <c:tx>
                <c:rich>
                  <a:bodyPr/>
                  <a:lstStyle/>
                  <a:p>
                    <a:fld id="{A1A94509-24CA-424A-8DF0-C83D65E7F326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fld id="{32738E54-AF31-4053-960B-BD36141798E0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2"/>
              <c:layout/>
              <c:tx>
                <c:rich>
                  <a:bodyPr/>
                  <a:lstStyle/>
                  <a:p>
                    <a:fld id="{A8A7EB0F-DE43-4258-81C1-729AE24B7A8D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3"/>
              <c:layout>
                <c:manualLayout>
                  <c:x val="-5.0276520864756195E-2"/>
                  <c:y val="-3.3208795990260147E-3"/>
                </c:manualLayout>
              </c:layout>
              <c:tx>
                <c:rich>
                  <a:bodyPr/>
                  <a:lstStyle/>
                  <a:p>
                    <a:fld id="{30AE80A8-9515-4EFF-8909-2F48854B4DA4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4"/>
              <c:layout>
                <c:manualLayout>
                  <c:x val="-4.5380074686976454E-2"/>
                  <c:y val="-1.6589206434753025E-3"/>
                </c:manualLayout>
              </c:layout>
              <c:tx>
                <c:rich>
                  <a:bodyPr/>
                  <a:lstStyle/>
                  <a:p>
                    <a:fld id="{185D4FB4-2EDC-4FFC-AF46-877B701FAB6C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5"/>
              <c:layout/>
              <c:tx>
                <c:rich>
                  <a:bodyPr/>
                  <a:lstStyle/>
                  <a:p>
                    <a:fld id="{866163DF-FDF9-48B5-9E52-8CD7807D2F4F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6"/>
              <c:layout>
                <c:manualLayout>
                  <c:x val="-6.0331825037707393E-3"/>
                  <c:y val="-9.9626387970780435E-3"/>
                </c:manualLayout>
              </c:layout>
              <c:tx>
                <c:rich>
                  <a:bodyPr/>
                  <a:lstStyle/>
                  <a:p>
                    <a:fld id="{B1892523-8C86-41AE-BC94-0330041D9501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7"/>
              <c:layout>
                <c:manualLayout>
                  <c:x val="-3.5390067881340803E-2"/>
                  <c:y val="-3.6880970516865438E-2"/>
                </c:manualLayout>
              </c:layout>
              <c:tx>
                <c:rich>
                  <a:bodyPr/>
                  <a:lstStyle/>
                  <a:p>
                    <a:fld id="{84B76079-1E43-4A07-B620-25A25E4A7C14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18"/>
              <c:layout/>
              <c:tx>
                <c:rich>
                  <a:bodyPr/>
                  <a:lstStyle/>
                  <a:p>
                    <a:fld id="{03B5DCFE-D16A-4700-9AB3-891DE20BBF96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9"/>
              <c:layout>
                <c:manualLayout>
                  <c:x val="-4.8291523032495419E-2"/>
                  <c:y val="-6.6417856084507896E-3"/>
                </c:manualLayout>
              </c:layout>
              <c:tx>
                <c:rich>
                  <a:bodyPr/>
                  <a:lstStyle/>
                  <a:p>
                    <a:fld id="{4C830D34-199A-4229-A771-229C18C024D8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0"/>
              <c:layout/>
              <c:tx>
                <c:rich>
                  <a:bodyPr/>
                  <a:lstStyle/>
                  <a:p>
                    <a:fld id="{9C4D45B0-4F87-4BAF-B0BF-EA44A546E61C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1"/>
              <c:layout/>
              <c:tx>
                <c:rich>
                  <a:bodyPr/>
                  <a:lstStyle/>
                  <a:p>
                    <a:fld id="{9CAA1C88-C2E9-46DA-A18F-6F719C9FC3E0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2"/>
              <c:layout>
                <c:manualLayout>
                  <c:x val="-4.8265460030165984E-2"/>
                  <c:y val="3.3208795990260147E-3"/>
                </c:manualLayout>
              </c:layout>
              <c:tx>
                <c:rich>
                  <a:bodyPr/>
                  <a:lstStyle/>
                  <a:p>
                    <a:fld id="{C75DB348-0335-4254-A1E6-C89C16B7031C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3"/>
              <c:layout/>
              <c:tx>
                <c:rich>
                  <a:bodyPr/>
                  <a:lstStyle/>
                  <a:p>
                    <a:fld id="{FD55AE82-7C97-4172-B261-EBC97C22488D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4"/>
              <c:layout>
                <c:manualLayout>
                  <c:x val="-6.033182503770813E-3"/>
                  <c:y val="-2.6567036792208117E-2"/>
                </c:manualLayout>
              </c:layout>
              <c:tx>
                <c:rich>
                  <a:bodyPr/>
                  <a:lstStyle/>
                  <a:p>
                    <a:fld id="{4E033F95-5A7F-432B-A32E-E6670CC7C018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5"/>
              <c:layout>
                <c:manualLayout>
                  <c:x val="-4.9715101100021662E-2"/>
                  <c:y val="6.6905858647582227E-4"/>
                </c:manualLayout>
              </c:layout>
              <c:tx>
                <c:rich>
                  <a:bodyPr/>
                  <a:lstStyle/>
                  <a:p>
                    <a:fld id="{A525AED8-7AF1-4E99-88B5-E9F35C5C652C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6"/>
              <c:layout>
                <c:manualLayout>
                  <c:x val="-4.022121669180566E-3"/>
                  <c:y val="-1.9925277594156087E-2"/>
                </c:manualLayout>
              </c:layout>
              <c:tx>
                <c:rich>
                  <a:bodyPr/>
                  <a:lstStyle/>
                  <a:p>
                    <a:fld id="{34EB9AF6-73B6-489A-9C7C-60782C82B766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7"/>
              <c:layout>
                <c:manualLayout>
                  <c:x val="-2.9728721901383509E-3"/>
                  <c:y val="-6.9747160137283342E-3"/>
                </c:manualLayout>
              </c:layout>
              <c:tx>
                <c:rich>
                  <a:bodyPr/>
                  <a:lstStyle/>
                  <a:p>
                    <a:fld id="{209183F1-E5DE-433A-B142-8114CC9AE40E}" type="CELLRANGE">
                      <a:rPr lang="en-US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</c:extLst>
            </c:dLbl>
            <c:dLbl>
              <c:idx val="28"/>
              <c:layout/>
              <c:tx>
                <c:rich>
                  <a:bodyPr/>
                  <a:lstStyle/>
                  <a:p>
                    <a:fld id="{79BAC311-2A5E-420C-A241-07B26580EB6C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9"/>
              <c:layout/>
              <c:tx>
                <c:rich>
                  <a:bodyPr/>
                  <a:lstStyle/>
                  <a:p>
                    <a:fld id="{3C291A79-B705-4B6D-86F6-DFCA9594F10A}" type="CELLRANGE">
                      <a:rPr lang="lt-LT"/>
                      <a:pPr/>
                      <a:t>[CELLRANGE]</a:t>
                    </a:fld>
                    <a:endParaRPr lang="lt-LT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t-LT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0"/>
              </c:ext>
            </c:extLst>
          </c:dLbls>
          <c:xVal>
            <c:numRef>
              <c:f>'A.3 pav.'!$F$4:$F$33</c:f>
              <c:numCache>
                <c:formatCode>0.0</c:formatCode>
                <c:ptCount val="30"/>
                <c:pt idx="0">
                  <c:v>0.94690265486725667</c:v>
                </c:pt>
                <c:pt idx="1">
                  <c:v>0.31858407079646017</c:v>
                </c:pt>
                <c:pt idx="2">
                  <c:v>0.5752212389380531</c:v>
                </c:pt>
                <c:pt idx="3">
                  <c:v>0.95575221238938057</c:v>
                </c:pt>
                <c:pt idx="4">
                  <c:v>1</c:v>
                </c:pt>
                <c:pt idx="5">
                  <c:v>0.26548672566371684</c:v>
                </c:pt>
                <c:pt idx="6">
                  <c:v>0.79646017699115046</c:v>
                </c:pt>
                <c:pt idx="7">
                  <c:v>0.64601769911504425</c:v>
                </c:pt>
                <c:pt idx="8">
                  <c:v>0.68141592920353977</c:v>
                </c:pt>
                <c:pt idx="9">
                  <c:v>0.87610619469026552</c:v>
                </c:pt>
                <c:pt idx="10">
                  <c:v>0.34513274336283184</c:v>
                </c:pt>
                <c:pt idx="11">
                  <c:v>0.93805309734513276</c:v>
                </c:pt>
                <c:pt idx="12">
                  <c:v>0.7168141592920354</c:v>
                </c:pt>
                <c:pt idx="13">
                  <c:v>0.23008849557522124</c:v>
                </c:pt>
                <c:pt idx="14">
                  <c:v>0.24778761061946902</c:v>
                </c:pt>
                <c:pt idx="15">
                  <c:v>0.38938053097345132</c:v>
                </c:pt>
                <c:pt idx="16">
                  <c:v>0.58407079646017701</c:v>
                </c:pt>
                <c:pt idx="17">
                  <c:v>0.98230088495575218</c:v>
                </c:pt>
                <c:pt idx="18">
                  <c:v>0.99115044247787609</c:v>
                </c:pt>
                <c:pt idx="19">
                  <c:v>0.32743362831858408</c:v>
                </c:pt>
                <c:pt idx="20">
                  <c:v>0.60176991150442483</c:v>
                </c:pt>
                <c:pt idx="21">
                  <c:v>0.23008849557522124</c:v>
                </c:pt>
                <c:pt idx="22">
                  <c:v>0.5663716814159292</c:v>
                </c:pt>
                <c:pt idx="23">
                  <c:v>0.36283185840707965</c:v>
                </c:pt>
                <c:pt idx="24">
                  <c:v>0.82300884955752207</c:v>
                </c:pt>
                <c:pt idx="25">
                  <c:v>0.95575221238938057</c:v>
                </c:pt>
                <c:pt idx="26">
                  <c:v>0.8584070796460177</c:v>
                </c:pt>
                <c:pt idx="27">
                  <c:v>1.0088495575221239</c:v>
                </c:pt>
                <c:pt idx="28">
                  <c:v>1.0265486725663717</c:v>
                </c:pt>
                <c:pt idx="29">
                  <c:v>1.247787610619469</c:v>
                </c:pt>
              </c:numCache>
            </c:numRef>
          </c:xVal>
          <c:yVal>
            <c:numRef>
              <c:f>'A.3 pav.'!$G$4:$G$33</c:f>
              <c:numCache>
                <c:formatCode>0.0</c:formatCode>
                <c:ptCount val="30"/>
                <c:pt idx="0">
                  <c:v>0.93913043478260871</c:v>
                </c:pt>
                <c:pt idx="1">
                  <c:v>0.40869565217391307</c:v>
                </c:pt>
                <c:pt idx="2">
                  <c:v>0.73043478260869565</c:v>
                </c:pt>
                <c:pt idx="3">
                  <c:v>1.017391304347826</c:v>
                </c:pt>
                <c:pt idx="4">
                  <c:v>1</c:v>
                </c:pt>
                <c:pt idx="5">
                  <c:v>0.66086956521739126</c:v>
                </c:pt>
                <c:pt idx="6">
                  <c:v>1.5130434782608695</c:v>
                </c:pt>
                <c:pt idx="7">
                  <c:v>0.54782608695652169</c:v>
                </c:pt>
                <c:pt idx="8">
                  <c:v>0.73913043478260865</c:v>
                </c:pt>
                <c:pt idx="9">
                  <c:v>0.84347826086956523</c:v>
                </c:pt>
                <c:pt idx="10">
                  <c:v>0.5130434782608696</c:v>
                </c:pt>
                <c:pt idx="11">
                  <c:v>0.77391304347826084</c:v>
                </c:pt>
                <c:pt idx="12">
                  <c:v>0.70434782608695656</c:v>
                </c:pt>
                <c:pt idx="13">
                  <c:v>0.56521739130434778</c:v>
                </c:pt>
                <c:pt idx="14">
                  <c:v>0.65217391304347827</c:v>
                </c:pt>
                <c:pt idx="15">
                  <c:v>0.56521739130434778</c:v>
                </c:pt>
                <c:pt idx="16">
                  <c:v>0.79130434782608694</c:v>
                </c:pt>
                <c:pt idx="17">
                  <c:v>1.0434782608695652</c:v>
                </c:pt>
                <c:pt idx="18">
                  <c:v>1.0260869565217392</c:v>
                </c:pt>
                <c:pt idx="19">
                  <c:v>0.57391304347826089</c:v>
                </c:pt>
                <c:pt idx="20">
                  <c:v>0.60869565217391308</c:v>
                </c:pt>
                <c:pt idx="21">
                  <c:v>0.52173913043478259</c:v>
                </c:pt>
                <c:pt idx="22">
                  <c:v>0.70434782608695656</c:v>
                </c:pt>
                <c:pt idx="23">
                  <c:v>0.62608695652173918</c:v>
                </c:pt>
                <c:pt idx="24">
                  <c:v>0.89565217391304353</c:v>
                </c:pt>
                <c:pt idx="25">
                  <c:v>0.9826086956521739</c:v>
                </c:pt>
                <c:pt idx="26">
                  <c:v>0.84347826086956523</c:v>
                </c:pt>
                <c:pt idx="27">
                  <c:v>1.0782608695652174</c:v>
                </c:pt>
                <c:pt idx="28">
                  <c:v>1.2173913043478262</c:v>
                </c:pt>
                <c:pt idx="29">
                  <c:v>1.2695652173913043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'A.3 pav.'!$E$4:$E$33</c15:f>
                <c15:dlblRangeCache>
                  <c:ptCount val="30"/>
                  <c:pt idx="0">
                    <c:v>BE</c:v>
                  </c:pt>
                  <c:pt idx="1">
                    <c:v>BG</c:v>
                  </c:pt>
                  <c:pt idx="2">
                    <c:v>CZ</c:v>
                  </c:pt>
                  <c:pt idx="3">
                    <c:v>DK</c:v>
                  </c:pt>
                  <c:pt idx="4">
                    <c:v>DE</c:v>
                  </c:pt>
                  <c:pt idx="5">
                    <c:v>EE</c:v>
                  </c:pt>
                  <c:pt idx="6">
                    <c:v>IE</c:v>
                  </c:pt>
                  <c:pt idx="7">
                    <c:v>GR</c:v>
                  </c:pt>
                  <c:pt idx="8">
                    <c:v>ES</c:v>
                  </c:pt>
                  <c:pt idx="9">
                    <c:v>FR</c:v>
                  </c:pt>
                  <c:pt idx="10">
                    <c:v>HR</c:v>
                  </c:pt>
                  <c:pt idx="11">
                    <c:v>IT</c:v>
                  </c:pt>
                  <c:pt idx="12">
                    <c:v>CY</c:v>
                  </c:pt>
                  <c:pt idx="13">
                    <c:v>LV</c:v>
                  </c:pt>
                  <c:pt idx="14">
                    <c:v>LT</c:v>
                  </c:pt>
                  <c:pt idx="15">
                    <c:v>HU</c:v>
                  </c:pt>
                  <c:pt idx="16">
                    <c:v>MT</c:v>
                  </c:pt>
                  <c:pt idx="17">
                    <c:v>NL</c:v>
                  </c:pt>
                  <c:pt idx="18">
                    <c:v>AT</c:v>
                  </c:pt>
                  <c:pt idx="19">
                    <c:v>PL</c:v>
                  </c:pt>
                  <c:pt idx="20">
                    <c:v>PT</c:v>
                  </c:pt>
                  <c:pt idx="21">
                    <c:v>RO</c:v>
                  </c:pt>
                  <c:pt idx="22">
                    <c:v>SI</c:v>
                  </c:pt>
                  <c:pt idx="23">
                    <c:v>SK</c:v>
                  </c:pt>
                  <c:pt idx="24">
                    <c:v>FI</c:v>
                  </c:pt>
                  <c:pt idx="25">
                    <c:v>SE</c:v>
                  </c:pt>
                  <c:pt idx="26">
                    <c:v>UK</c:v>
                  </c:pt>
                  <c:pt idx="27">
                    <c:v>IS</c:v>
                  </c:pt>
                  <c:pt idx="28">
                    <c:v>NO</c:v>
                  </c:pt>
                  <c:pt idx="29">
                    <c:v>CH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1801616"/>
        <c:axId val="431802792"/>
      </c:scatterChart>
      <c:valAx>
        <c:axId val="431801616"/>
        <c:scaling>
          <c:orientation val="minMax"/>
          <c:max val="1.6"/>
        </c:scaling>
        <c:delete val="0"/>
        <c:axPos val="b"/>
        <c:majorGridlines>
          <c:spPr>
            <a:ln w="12700" cap="flat" cmpd="sng" algn="ctr">
              <a:solidFill>
                <a:srgbClr val="D9D9D9"/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802792"/>
        <c:crosses val="autoZero"/>
        <c:crossBetween val="midCat"/>
      </c:valAx>
      <c:valAx>
        <c:axId val="43180279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9D9D9"/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801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753703703703706E-2"/>
          <c:y val="0.14633744855967079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'2pr'!$I$3:$I$13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'2pr'!$J$3:$J$13</c:f>
              <c:numCache>
                <c:formatCode>0.000</c:formatCode>
                <c:ptCount val="11"/>
                <c:pt idx="0">
                  <c:v>-3.521821106709802</c:v>
                </c:pt>
                <c:pt idx="1">
                  <c:v>8.301210219632452</c:v>
                </c:pt>
                <c:pt idx="2">
                  <c:v>5.7495240460226826</c:v>
                </c:pt>
                <c:pt idx="3">
                  <c:v>4.8905726541219146</c:v>
                </c:pt>
                <c:pt idx="4">
                  <c:v>0.27312617533805233</c:v>
                </c:pt>
                <c:pt idx="5">
                  <c:v>6.8348589714966117</c:v>
                </c:pt>
                <c:pt idx="6">
                  <c:v>6.5123590662357502</c:v>
                </c:pt>
                <c:pt idx="7">
                  <c:v>7.4801495123103496</c:v>
                </c:pt>
                <c:pt idx="8">
                  <c:v>4.9316801043320799</c:v>
                </c:pt>
                <c:pt idx="9">
                  <c:v>3.9834504268759199</c:v>
                </c:pt>
                <c:pt idx="10">
                  <c:v>3.9834504268759199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4BE-4BF9-BBED-FEA216538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5240"/>
        <c:axId val="49017200"/>
      </c:lineChart>
      <c:catAx>
        <c:axId val="49015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7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9017200"/>
        <c:scaling>
          <c:orientation val="minMax"/>
          <c:max val="10"/>
          <c:min val="-6"/>
        </c:scaling>
        <c:delete val="0"/>
        <c:axPos val="l"/>
        <c:numFmt formatCode="0;\–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5240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29890000916206E-2"/>
          <c:y val="0.12972440944881891"/>
          <c:w val="0.8860720144356955"/>
          <c:h val="0.64933727034120725"/>
        </c:manualLayout>
      </c:layout>
      <c:lineChart>
        <c:grouping val="standard"/>
        <c:varyColors val="0"/>
        <c:ser>
          <c:idx val="3"/>
          <c:order val="0"/>
          <c:tx>
            <c:strRef>
              <c:f>'A.4 pav.'!$D$6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numRef>
              <c:f>'A.4 pav.'!$E$3:$P$3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'A.4 pav.'!$E$6:$P$6</c:f>
              <c:numCache>
                <c:formatCode>0.0</c:formatCode>
                <c:ptCount val="12"/>
                <c:pt idx="0">
                  <c:v>7.3</c:v>
                </c:pt>
                <c:pt idx="1">
                  <c:v>6.5</c:v>
                </c:pt>
                <c:pt idx="2">
                  <c:v>5.8</c:v>
                </c:pt>
                <c:pt idx="3">
                  <c:v>6</c:v>
                </c:pt>
                <c:pt idx="4">
                  <c:v>5.6</c:v>
                </c:pt>
                <c:pt idx="5">
                  <c:v>5.8</c:v>
                </c:pt>
                <c:pt idx="6">
                  <c:v>5.8</c:v>
                </c:pt>
                <c:pt idx="7">
                  <c:v>6.6</c:v>
                </c:pt>
                <c:pt idx="8">
                  <c:v>7.6</c:v>
                </c:pt>
                <c:pt idx="9">
                  <c:v>7.8</c:v>
                </c:pt>
                <c:pt idx="10">
                  <c:v>8.1</c:v>
                </c:pt>
                <c:pt idx="11">
                  <c:v>7.9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'A.4 pav.'!$D$5</c:f>
              <c:strCache>
                <c:ptCount val="1"/>
                <c:pt idx="0">
                  <c:v>Latvija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'A.4 pav.'!$E$3:$P$3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'A.4 pav.'!$E$5:$P$5</c:f>
              <c:numCache>
                <c:formatCode>0.0</c:formatCode>
                <c:ptCount val="12"/>
                <c:pt idx="0">
                  <c:v>4.5999999999999996</c:v>
                </c:pt>
                <c:pt idx="1">
                  <c:v>4.5999999999999996</c:v>
                </c:pt>
                <c:pt idx="2">
                  <c:v>5.3</c:v>
                </c:pt>
                <c:pt idx="3">
                  <c:v>4.8</c:v>
                </c:pt>
                <c:pt idx="4">
                  <c:v>6.7</c:v>
                </c:pt>
                <c:pt idx="5">
                  <c:v>6.4</c:v>
                </c:pt>
                <c:pt idx="6">
                  <c:v>8</c:v>
                </c:pt>
                <c:pt idx="7">
                  <c:v>9.6999999999999993</c:v>
                </c:pt>
                <c:pt idx="8">
                  <c:v>11</c:v>
                </c:pt>
                <c:pt idx="9">
                  <c:v>10.199999999999999</c:v>
                </c:pt>
                <c:pt idx="10">
                  <c:v>10.199999999999999</c:v>
                </c:pt>
                <c:pt idx="11">
                  <c:v>11.2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'A.4 pav.'!$D$4</c:f>
              <c:strCache>
                <c:ptCount val="1"/>
                <c:pt idx="0">
                  <c:v>Estija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'A.4 pav.'!$E$3:$P$3</c:f>
              <c:numCache>
                <c:formatCode>General</c:formatCode>
                <c:ptCount val="12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</c:numCache>
            </c:numRef>
          </c:cat>
          <c:val>
            <c:numRef>
              <c:f>'A.4 pav.'!$E$4:$P$4</c:f>
              <c:numCache>
                <c:formatCode>0.0</c:formatCode>
                <c:ptCount val="12"/>
                <c:pt idx="0">
                  <c:v>7.8</c:v>
                </c:pt>
                <c:pt idx="1">
                  <c:v>7.5</c:v>
                </c:pt>
                <c:pt idx="2">
                  <c:v>6.9</c:v>
                </c:pt>
                <c:pt idx="3">
                  <c:v>10.4</c:v>
                </c:pt>
                <c:pt idx="4">
                  <c:v>14.8</c:v>
                </c:pt>
                <c:pt idx="5">
                  <c:v>14.1</c:v>
                </c:pt>
                <c:pt idx="6">
                  <c:v>14.9</c:v>
                </c:pt>
                <c:pt idx="7">
                  <c:v>16.3</c:v>
                </c:pt>
                <c:pt idx="8">
                  <c:v>15.5</c:v>
                </c:pt>
                <c:pt idx="9">
                  <c:v>15.6</c:v>
                </c:pt>
                <c:pt idx="10">
                  <c:v>12</c:v>
                </c:pt>
                <c:pt idx="11">
                  <c:v>11.5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800440"/>
        <c:axId val="431802008"/>
      </c:lineChart>
      <c:catAx>
        <c:axId val="431800440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noFill/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1802008"/>
        <c:crosses val="autoZero"/>
        <c:auto val="1"/>
        <c:lblAlgn val="ctr"/>
        <c:lblOffset val="100"/>
        <c:tickLblSkip val="2"/>
        <c:noMultiLvlLbl val="0"/>
      </c:catAx>
      <c:valAx>
        <c:axId val="431802008"/>
        <c:scaling>
          <c:orientation val="minMax"/>
          <c:max val="20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1800440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b"/>
      <c:layout/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42218333819384"/>
          <c:y val="0.11649513888888889"/>
          <c:w val="0.8860720144356955"/>
          <c:h val="0.64933727034120725"/>
        </c:manualLayout>
      </c:layout>
      <c:lineChart>
        <c:grouping val="standard"/>
        <c:varyColors val="0"/>
        <c:ser>
          <c:idx val="0"/>
          <c:order val="0"/>
          <c:tx>
            <c:strRef>
              <c:f>'A.5 pav.'!$D$4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numRef>
              <c:f>'A.5 pav.'!$E$3:$S$3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'A.5 pav.'!$E$4:$S$4</c:f>
              <c:numCache>
                <c:formatCode>0.0</c:formatCode>
                <c:ptCount val="15"/>
                <c:pt idx="0">
                  <c:v>2.6735064686303969</c:v>
                </c:pt>
                <c:pt idx="1">
                  <c:v>3.1691560540700112</c:v>
                </c:pt>
                <c:pt idx="2">
                  <c:v>3.3215040558656428</c:v>
                </c:pt>
                <c:pt idx="3">
                  <c:v>3.5941179982015972</c:v>
                </c:pt>
                <c:pt idx="4">
                  <c:v>3.4697036794683189</c:v>
                </c:pt>
                <c:pt idx="5">
                  <c:v>6.6468752077862918</c:v>
                </c:pt>
                <c:pt idx="6">
                  <c:v>5.7155462606171321</c:v>
                </c:pt>
                <c:pt idx="7">
                  <c:v>5.284689350190086</c:v>
                </c:pt>
                <c:pt idx="8">
                  <c:v>5.4951504336583055</c:v>
                </c:pt>
                <c:pt idx="9">
                  <c:v>5.381082742927128</c:v>
                </c:pt>
                <c:pt idx="10">
                  <c:v>5.157251371576872</c:v>
                </c:pt>
                <c:pt idx="11">
                  <c:v>2.34339969314009</c:v>
                </c:pt>
                <c:pt idx="12">
                  <c:v>3.802905869300127</c:v>
                </c:pt>
                <c:pt idx="13">
                  <c:v>3.7323027016356298</c:v>
                </c:pt>
                <c:pt idx="14">
                  <c:v>4.5898333051107452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'A.5 pav.'!$D$5</c:f>
              <c:strCache>
                <c:ptCount val="1"/>
                <c:pt idx="0">
                  <c:v>Latvija 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numRef>
              <c:f>'A.5 pav.'!$E$3:$S$3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'A.5 pav.'!$E$5:$S$5</c:f>
              <c:numCache>
                <c:formatCode>0.0</c:formatCode>
                <c:ptCount val="15"/>
                <c:pt idx="0">
                  <c:v>2.287294865547874</c:v>
                </c:pt>
                <c:pt idx="1">
                  <c:v>2.8049365465314504</c:v>
                </c:pt>
                <c:pt idx="2">
                  <c:v>2.3319216921820427</c:v>
                </c:pt>
                <c:pt idx="3">
                  <c:v>2.9761191005976682</c:v>
                </c:pt>
                <c:pt idx="4">
                  <c:v>2.5064453152150699</c:v>
                </c:pt>
                <c:pt idx="5">
                  <c:v>3.7884844393318677</c:v>
                </c:pt>
                <c:pt idx="6">
                  <c:v>4.7426404789057628</c:v>
                </c:pt>
                <c:pt idx="7">
                  <c:v>4.5092841500720207</c:v>
                </c:pt>
                <c:pt idx="8">
                  <c:v>5.3471476459658804</c:v>
                </c:pt>
                <c:pt idx="9">
                  <c:v>4.6572985568788265</c:v>
                </c:pt>
                <c:pt idx="10">
                  <c:v>4.4973474449476427</c:v>
                </c:pt>
                <c:pt idx="11">
                  <c:v>4.0361894914383969</c:v>
                </c:pt>
                <c:pt idx="12">
                  <c:v>2.9319969639979906</c:v>
                </c:pt>
                <c:pt idx="13">
                  <c:v>2.7252266283533944</c:v>
                </c:pt>
                <c:pt idx="14">
                  <c:v>4.1044865385320914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'A.5 pav.'!$D$6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numRef>
              <c:f>'A.5 pav.'!$E$3:$S$3</c:f>
              <c:numCache>
                <c:formatCode>General</c:formatCode>
                <c:ptCount val="1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</c:numCache>
            </c:numRef>
          </c:cat>
          <c:val>
            <c:numRef>
              <c:f>'A.5 pav.'!$E$6:$S$6</c:f>
              <c:numCache>
                <c:formatCode>0.0</c:formatCode>
                <c:ptCount val="15"/>
                <c:pt idx="0">
                  <c:v>2.0808998012917574</c:v>
                </c:pt>
                <c:pt idx="1">
                  <c:v>2.2084638741642473</c:v>
                </c:pt>
                <c:pt idx="2">
                  <c:v>2.2189214051487607</c:v>
                </c:pt>
                <c:pt idx="3">
                  <c:v>2.3201011019004985</c:v>
                </c:pt>
                <c:pt idx="4">
                  <c:v>2.2299643011872403</c:v>
                </c:pt>
                <c:pt idx="5">
                  <c:v>5.0644756186146598</c:v>
                </c:pt>
                <c:pt idx="6">
                  <c:v>5.4896259609189695</c:v>
                </c:pt>
                <c:pt idx="7">
                  <c:v>3.0279521015623123</c:v>
                </c:pt>
                <c:pt idx="8">
                  <c:v>5.3204256907904233</c:v>
                </c:pt>
                <c:pt idx="9">
                  <c:v>5.1410985727625231</c:v>
                </c:pt>
                <c:pt idx="10">
                  <c:v>3.3277958102267267</c:v>
                </c:pt>
                <c:pt idx="11">
                  <c:v>2.1429825230747617</c:v>
                </c:pt>
                <c:pt idx="12">
                  <c:v>3.1071495128336486</c:v>
                </c:pt>
                <c:pt idx="13">
                  <c:v>2.7430645887442968</c:v>
                </c:pt>
                <c:pt idx="14">
                  <c:v>2.9598873181750314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803184"/>
        <c:axId val="431803576"/>
      </c:lineChart>
      <c:catAx>
        <c:axId val="431803184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noFill/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1803576"/>
        <c:crosses val="autoZero"/>
        <c:auto val="1"/>
        <c:lblAlgn val="ctr"/>
        <c:lblOffset val="100"/>
        <c:tickLblSkip val="2"/>
        <c:noMultiLvlLbl val="0"/>
      </c:catAx>
      <c:valAx>
        <c:axId val="43180357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proc. BVP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4.0867634664932935E-2"/>
              <c:y val="1.9867443630063431E-2"/>
            </c:manualLayout>
          </c:layout>
          <c:overlay val="0"/>
        </c:title>
        <c:numFmt formatCode="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1803184"/>
        <c:crossesAt val="1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9635739976947328E-2"/>
          <c:y val="0.87647898179394235"/>
          <c:w val="0.97682095293643856"/>
          <c:h val="9.618867086058691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039204418974256E-2"/>
          <c:y val="0.12923009623797024"/>
          <c:w val="0.87942638271592777"/>
          <c:h val="0.57412073490813653"/>
        </c:manualLayout>
      </c:layout>
      <c:lineChart>
        <c:grouping val="standard"/>
        <c:varyColors val="0"/>
        <c:ser>
          <c:idx val="0"/>
          <c:order val="0"/>
          <c:tx>
            <c:strRef>
              <c:f>'10 pav.'!$F$3</c:f>
              <c:strCache>
                <c:ptCount val="1"/>
                <c:pt idx="0">
                  <c:v>Mažmeninė prekyba</c:v>
                </c:pt>
              </c:strCache>
            </c:strRef>
          </c:tx>
          <c:spPr>
            <a:ln>
              <a:solidFill>
                <a:srgbClr val="47ABD9"/>
              </a:solidFill>
            </a:ln>
          </c:spPr>
          <c:marker>
            <c:symbol val="none"/>
          </c:marker>
          <c:dLbls>
            <c:dLbl>
              <c:idx val="36"/>
              <c:layout>
                <c:manualLayout>
                  <c:x val="-4.1906220720568335E-2"/>
                  <c:y val="3.8956273883133538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lt-LT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 pav.'!$E$4:$E$10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'10 pav.'!$F$4:$F$10</c:f>
              <c:numCache>
                <c:formatCode>0.0</c:formatCode>
                <c:ptCount val="7"/>
                <c:pt idx="0">
                  <c:v>4.2999999999999972</c:v>
                </c:pt>
                <c:pt idx="1">
                  <c:v>5.2000000000000028</c:v>
                </c:pt>
                <c:pt idx="2">
                  <c:v>4.5</c:v>
                </c:pt>
                <c:pt idx="3">
                  <c:v>4.0999999999999943</c:v>
                </c:pt>
                <c:pt idx="4">
                  <c:v>3.0999999999999943</c:v>
                </c:pt>
                <c:pt idx="5">
                  <c:v>5.2000000000000028</c:v>
                </c:pt>
                <c:pt idx="6">
                  <c:v>6.2735849056603898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'10 pav.'!$G$3</c:f>
              <c:strCache>
                <c:ptCount val="1"/>
                <c:pt idx="0">
                  <c:v>Namų ūkių vartojimo išlaidos</c:v>
                </c:pt>
              </c:strCache>
            </c:strRef>
          </c:tx>
          <c:spPr>
            <a:ln>
              <a:solidFill>
                <a:srgbClr val="00244D"/>
              </a:solidFill>
            </a:ln>
          </c:spPr>
          <c:marker>
            <c:symbol val="none"/>
          </c:marker>
          <c:dLbls>
            <c:dLbl>
              <c:idx val="16"/>
              <c:layout>
                <c:manualLayout>
                  <c:x val="2.2606434940721774E-3"/>
                  <c:y val="-3.4910814672192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6"/>
              <c:layout>
                <c:manualLayout>
                  <c:x val="-4.1906220720568335E-2"/>
                  <c:y val="-4.195291033568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'10 pav.'!$E$4:$E$10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'10 pav.'!$G$4:$G$10</c:f>
              <c:numCache>
                <c:formatCode>0.0</c:formatCode>
                <c:ptCount val="7"/>
                <c:pt idx="0">
                  <c:v>4.2850069501758412</c:v>
                </c:pt>
                <c:pt idx="1">
                  <c:v>3.9837303052778168</c:v>
                </c:pt>
                <c:pt idx="2">
                  <c:v>3.9605697212729041</c:v>
                </c:pt>
                <c:pt idx="3">
                  <c:v>5.1029818038027344</c:v>
                </c:pt>
                <c:pt idx="4">
                  <c:v>3.3548722781790161</c:v>
                </c:pt>
                <c:pt idx="5">
                  <c:v>3.882210391131153</c:v>
                </c:pt>
                <c:pt idx="6">
                  <c:v>3.5262760156063777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799264"/>
        <c:axId val="431797304"/>
      </c:lineChart>
      <c:catAx>
        <c:axId val="431799264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700">
            <a:noFill/>
            <a:prstDash val="solid"/>
          </a:ln>
        </c:spPr>
        <c:crossAx val="431797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1797304"/>
        <c:scaling>
          <c:orientation val="minMax"/>
          <c:max val="10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lt-LT" b="0"/>
                  <a:t>proc.</a:t>
                </a:r>
              </a:p>
            </c:rich>
          </c:tx>
          <c:layout>
            <c:manualLayout>
              <c:xMode val="edge"/>
              <c:yMode val="edge"/>
              <c:x val="3.1337489063867014E-3"/>
              <c:y val="8.9756488772236801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spPr>
          <a:ln w="12700">
            <a:noFill/>
          </a:ln>
        </c:spPr>
        <c:crossAx val="431799264"/>
        <c:crosses val="autoZero"/>
        <c:crossBetween val="between"/>
        <c:majorUnit val="2"/>
      </c:valAx>
      <c:spPr>
        <a:noFill/>
        <a:ln w="12700">
          <a:noFill/>
        </a:ln>
      </c:spPr>
    </c:plotArea>
    <c:legend>
      <c:legendPos val="r"/>
      <c:layout>
        <c:manualLayout>
          <c:xMode val="edge"/>
          <c:yMode val="edge"/>
          <c:x val="9.3740430883639522E-2"/>
          <c:y val="0.81784813356663755"/>
          <c:w val="0.7997484689413823"/>
          <c:h val="0.18032735491396909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71741032370957E-2"/>
          <c:y val="9.9084528159544744E-2"/>
          <c:w val="0.89531714785651795"/>
          <c:h val="0.65073399213293948"/>
        </c:manualLayout>
      </c:layout>
      <c:lineChart>
        <c:grouping val="standard"/>
        <c:varyColors val="0"/>
        <c:ser>
          <c:idx val="0"/>
          <c:order val="0"/>
          <c:tx>
            <c:strRef>
              <c:f>'11 pav.'!$F$3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numRef>
              <c:f>'11 pav.'!$E$4:$E$23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 formatCode="0">
                  <c:v>10</c:v>
                </c:pt>
                <c:pt idx="10" formatCode="0">
                  <c:v>11</c:v>
                </c:pt>
                <c:pt idx="11" formatCode="0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</c:numCache>
            </c:numRef>
          </c:cat>
          <c:val>
            <c:numRef>
              <c:f>'11 pav.'!$F$4:$F$23</c:f>
              <c:numCache>
                <c:formatCode>0.0;\–0.0</c:formatCode>
                <c:ptCount val="20"/>
                <c:pt idx="0">
                  <c:v>-2.9</c:v>
                </c:pt>
                <c:pt idx="1">
                  <c:v>-3.9</c:v>
                </c:pt>
                <c:pt idx="2">
                  <c:v>-4.4000000000000004</c:v>
                </c:pt>
                <c:pt idx="3">
                  <c:v>-4.2</c:v>
                </c:pt>
                <c:pt idx="4">
                  <c:v>-4.5999999999999996</c:v>
                </c:pt>
                <c:pt idx="5">
                  <c:v>-4</c:v>
                </c:pt>
                <c:pt idx="6">
                  <c:v>-4.5999999999999996</c:v>
                </c:pt>
                <c:pt idx="7">
                  <c:v>-5.3</c:v>
                </c:pt>
                <c:pt idx="8">
                  <c:v>-6.4</c:v>
                </c:pt>
                <c:pt idx="9">
                  <c:v>-6.7</c:v>
                </c:pt>
                <c:pt idx="10">
                  <c:v>-7.3</c:v>
                </c:pt>
                <c:pt idx="11">
                  <c:v>-8.5</c:v>
                </c:pt>
                <c:pt idx="12">
                  <c:v>-6.8</c:v>
                </c:pt>
                <c:pt idx="13">
                  <c:v>-6.9</c:v>
                </c:pt>
                <c:pt idx="14">
                  <c:v>-6.5</c:v>
                </c:pt>
                <c:pt idx="15">
                  <c:v>-6.8</c:v>
                </c:pt>
                <c:pt idx="16">
                  <c:v>-5.8</c:v>
                </c:pt>
                <c:pt idx="17">
                  <c:v>-5.9</c:v>
                </c:pt>
                <c:pt idx="18">
                  <c:v>-5.8</c:v>
                </c:pt>
                <c:pt idx="19">
                  <c:v>-6.8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'11 pav.'!$G$3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numRef>
              <c:f>'11 pav.'!$E$4:$E$23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 formatCode="0">
                  <c:v>10</c:v>
                </c:pt>
                <c:pt idx="10" formatCode="0">
                  <c:v>11</c:v>
                </c:pt>
                <c:pt idx="11" formatCode="0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</c:numCache>
            </c:numRef>
          </c:cat>
          <c:val>
            <c:numRef>
              <c:f>'11 pav.'!$G$4:$G$23</c:f>
              <c:numCache>
                <c:formatCode>0.0;\–0.0</c:formatCode>
                <c:ptCount val="20"/>
                <c:pt idx="0">
                  <c:v>-4.5999999999999996</c:v>
                </c:pt>
                <c:pt idx="1">
                  <c:v>-4.5</c:v>
                </c:pt>
                <c:pt idx="2">
                  <c:v>0.1</c:v>
                </c:pt>
                <c:pt idx="3">
                  <c:v>-0.6</c:v>
                </c:pt>
                <c:pt idx="4">
                  <c:v>-1.6</c:v>
                </c:pt>
                <c:pt idx="5">
                  <c:v>-1.4</c:v>
                </c:pt>
                <c:pt idx="6">
                  <c:v>0.9</c:v>
                </c:pt>
                <c:pt idx="7">
                  <c:v>0.8</c:v>
                </c:pt>
                <c:pt idx="8">
                  <c:v>0.6</c:v>
                </c:pt>
                <c:pt idx="9">
                  <c:v>-0.7</c:v>
                </c:pt>
                <c:pt idx="10">
                  <c:v>-3.1</c:v>
                </c:pt>
                <c:pt idx="11">
                  <c:v>-1.6</c:v>
                </c:pt>
                <c:pt idx="12">
                  <c:v>0.9</c:v>
                </c:pt>
                <c:pt idx="13">
                  <c:v>-1.3</c:v>
                </c:pt>
                <c:pt idx="14">
                  <c:v>1.2</c:v>
                </c:pt>
                <c:pt idx="15">
                  <c:v>-1.3</c:v>
                </c:pt>
                <c:pt idx="16">
                  <c:v>1.2</c:v>
                </c:pt>
                <c:pt idx="17">
                  <c:v>-2.6</c:v>
                </c:pt>
                <c:pt idx="18">
                  <c:v>0</c:v>
                </c:pt>
                <c:pt idx="19">
                  <c:v>4.0999999999999996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'11 pav.'!$H$3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numRef>
              <c:f>'11 pav.'!$E$4:$E$23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 formatCode="0">
                  <c:v>10</c:v>
                </c:pt>
                <c:pt idx="10" formatCode="0">
                  <c:v>11</c:v>
                </c:pt>
                <c:pt idx="11" formatCode="0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</c:numCache>
            </c:numRef>
          </c:cat>
          <c:val>
            <c:numRef>
              <c:f>'11 pav.'!$H$4:$H$23</c:f>
              <c:numCache>
                <c:formatCode>0.0;\–0.0</c:formatCode>
                <c:ptCount val="20"/>
                <c:pt idx="0">
                  <c:v>-1.5</c:v>
                </c:pt>
                <c:pt idx="1">
                  <c:v>-4.0999999999999996</c:v>
                </c:pt>
                <c:pt idx="2">
                  <c:v>-4.5999999999999996</c:v>
                </c:pt>
                <c:pt idx="3">
                  <c:v>-4.5999999999999996</c:v>
                </c:pt>
                <c:pt idx="4">
                  <c:v>-5.6</c:v>
                </c:pt>
                <c:pt idx="5">
                  <c:v>-5.9</c:v>
                </c:pt>
                <c:pt idx="6">
                  <c:v>-5.0999999999999996</c:v>
                </c:pt>
                <c:pt idx="7">
                  <c:v>-5.4</c:v>
                </c:pt>
                <c:pt idx="8">
                  <c:v>-4.7</c:v>
                </c:pt>
                <c:pt idx="9">
                  <c:v>-5.4</c:v>
                </c:pt>
                <c:pt idx="10">
                  <c:v>-6</c:v>
                </c:pt>
                <c:pt idx="11">
                  <c:v>-5.7</c:v>
                </c:pt>
                <c:pt idx="12">
                  <c:v>-4.7</c:v>
                </c:pt>
                <c:pt idx="13">
                  <c:v>-7.5</c:v>
                </c:pt>
                <c:pt idx="14">
                  <c:v>-3</c:v>
                </c:pt>
                <c:pt idx="15">
                  <c:v>-2.6</c:v>
                </c:pt>
                <c:pt idx="16">
                  <c:v>-3.6</c:v>
                </c:pt>
                <c:pt idx="17">
                  <c:v>-3.8</c:v>
                </c:pt>
                <c:pt idx="18">
                  <c:v>-1.5</c:v>
                </c:pt>
                <c:pt idx="19">
                  <c:v>-4.2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'11 pav.'!$I$3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numRef>
              <c:f>'11 pav.'!$E$4:$E$23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 formatCode="0">
                  <c:v>10</c:v>
                </c:pt>
                <c:pt idx="10" formatCode="0">
                  <c:v>11</c:v>
                </c:pt>
                <c:pt idx="11" formatCode="0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</c:numCache>
            </c:numRef>
          </c:cat>
          <c:val>
            <c:numRef>
              <c:f>'11 pav.'!$I$4:$I$23</c:f>
              <c:numCache>
                <c:formatCode>0.0;\–0.0</c:formatCode>
                <c:ptCount val="20"/>
                <c:pt idx="0">
                  <c:v>-0.9</c:v>
                </c:pt>
                <c:pt idx="1">
                  <c:v>-2.2999999999999998</c:v>
                </c:pt>
                <c:pt idx="2">
                  <c:v>-0.5</c:v>
                </c:pt>
                <c:pt idx="3">
                  <c:v>0.2</c:v>
                </c:pt>
                <c:pt idx="4">
                  <c:v>1.4</c:v>
                </c:pt>
                <c:pt idx="5">
                  <c:v>-0.1</c:v>
                </c:pt>
                <c:pt idx="6">
                  <c:v>2.2000000000000002</c:v>
                </c:pt>
                <c:pt idx="7">
                  <c:v>1.6</c:v>
                </c:pt>
                <c:pt idx="8">
                  <c:v>1.8</c:v>
                </c:pt>
                <c:pt idx="9">
                  <c:v>-0.6</c:v>
                </c:pt>
                <c:pt idx="10">
                  <c:v>1.8</c:v>
                </c:pt>
                <c:pt idx="11">
                  <c:v>-0.6</c:v>
                </c:pt>
                <c:pt idx="12">
                  <c:v>4.5</c:v>
                </c:pt>
                <c:pt idx="13">
                  <c:v>5</c:v>
                </c:pt>
                <c:pt idx="14">
                  <c:v>6</c:v>
                </c:pt>
                <c:pt idx="15">
                  <c:v>5.2</c:v>
                </c:pt>
                <c:pt idx="16">
                  <c:v>6</c:v>
                </c:pt>
                <c:pt idx="17">
                  <c:v>7.8</c:v>
                </c:pt>
                <c:pt idx="18">
                  <c:v>6.2</c:v>
                </c:pt>
                <c:pt idx="19">
                  <c:v>6.6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798088"/>
        <c:axId val="431797696"/>
      </c:lineChart>
      <c:catAx>
        <c:axId val="4317980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797696"/>
        <c:crosses val="autoZero"/>
        <c:auto val="1"/>
        <c:lblAlgn val="ctr"/>
        <c:lblOffset val="100"/>
        <c:noMultiLvlLbl val="0"/>
      </c:catAx>
      <c:valAx>
        <c:axId val="431797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proc.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8.3333333333333332E-3"/>
              <c:y val="1.1126232535546278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798088"/>
        <c:crosses val="autoZero"/>
        <c:crossBetween val="between"/>
        <c:majorUnit val="4"/>
      </c:valAx>
      <c:spPr>
        <a:noFill/>
        <a:ln>
          <a:solidFill>
            <a:srgbClr val="D1D1D1"/>
          </a:solidFill>
          <a:prstDash val="dash"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17452109531083"/>
          <c:y val="0.10162708333333334"/>
          <c:w val="0.82834123346521982"/>
          <c:h val="0.68968956001322446"/>
        </c:manualLayout>
      </c:layout>
      <c:lineChart>
        <c:grouping val="standard"/>
        <c:varyColors val="0"/>
        <c:ser>
          <c:idx val="0"/>
          <c:order val="0"/>
          <c:tx>
            <c:strRef>
              <c:f>'12 pav.'!$D$4</c:f>
              <c:strCache>
                <c:ptCount val="1"/>
                <c:pt idx="0">
                  <c:v>Euro zona*</c:v>
                </c:pt>
              </c:strCache>
            </c:strRef>
          </c:tx>
          <c:spPr>
            <a:ln>
              <a:solidFill>
                <a:srgbClr val="D41A1F"/>
              </a:solidFill>
            </a:ln>
          </c:spPr>
          <c:marker>
            <c:symbol val="none"/>
          </c:marker>
          <c:cat>
            <c:strRef>
              <c:f>'12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'12 pav.'!$E$4:$K$4</c:f>
              <c:numCache>
                <c:formatCode>#\ ##0.0</c:formatCode>
                <c:ptCount val="7"/>
                <c:pt idx="0">
                  <c:v>55.582445995967511</c:v>
                </c:pt>
                <c:pt idx="1">
                  <c:v>55.042507883250821</c:v>
                </c:pt>
                <c:pt idx="2">
                  <c:v>54.339777297319699</c:v>
                </c:pt>
                <c:pt idx="3">
                  <c:v>54.164635233136273</c:v>
                </c:pt>
                <c:pt idx="4">
                  <c:v>53.87810546753277</c:v>
                </c:pt>
                <c:pt idx="5">
                  <c:v>53.689482069907477</c:v>
                </c:pt>
                <c:pt idx="6">
                  <c:v>53.568011643583979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78D-4CB9-9727-CC5D08F2EBF3}"/>
            </c:ext>
          </c:extLst>
        </c:ser>
        <c:ser>
          <c:idx val="1"/>
          <c:order val="1"/>
          <c:tx>
            <c:strRef>
              <c:f>'12 pav.'!$D$5</c:f>
              <c:strCache>
                <c:ptCount val="1"/>
                <c:pt idx="0">
                  <c:v>Estija</c:v>
                </c:pt>
              </c:strCache>
            </c:strRef>
          </c:tx>
          <c:spPr>
            <a:ln>
              <a:solidFill>
                <a:srgbClr val="00244D"/>
              </a:solidFill>
            </a:ln>
          </c:spPr>
          <c:marker>
            <c:symbol val="none"/>
          </c:marker>
          <c:cat>
            <c:strRef>
              <c:f>'12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'12 pav.'!$E$5:$K$5</c:f>
              <c:numCache>
                <c:formatCode>#\ ##0.0</c:formatCode>
                <c:ptCount val="7"/>
                <c:pt idx="0">
                  <c:v>49.951669897476805</c:v>
                </c:pt>
                <c:pt idx="1">
                  <c:v>49.025980499671007</c:v>
                </c:pt>
                <c:pt idx="2">
                  <c:v>49.59761766414875</c:v>
                </c:pt>
                <c:pt idx="3">
                  <c:v>49.704832446293338</c:v>
                </c:pt>
                <c:pt idx="4">
                  <c:v>48.478304135913049</c:v>
                </c:pt>
                <c:pt idx="5">
                  <c:v>48.197171131352576</c:v>
                </c:pt>
                <c:pt idx="6">
                  <c:v>47.022517783973463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78D-4CB9-9727-CC5D08F2EBF3}"/>
            </c:ext>
          </c:extLst>
        </c:ser>
        <c:ser>
          <c:idx val="2"/>
          <c:order val="2"/>
          <c:tx>
            <c:strRef>
              <c:f>'12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>
              <a:solidFill>
                <a:srgbClr val="8D8473"/>
              </a:solidFill>
            </a:ln>
          </c:spPr>
          <c:marker>
            <c:symbol val="none"/>
          </c:marker>
          <c:cat>
            <c:strRef>
              <c:f>'12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'12 pav.'!$E$6:$K$6</c:f>
              <c:numCache>
                <c:formatCode>#\ ##0.0</c:formatCode>
                <c:ptCount val="7"/>
                <c:pt idx="0">
                  <c:v>60.472909338601497</c:v>
                </c:pt>
                <c:pt idx="1">
                  <c:v>60.029976882234884</c:v>
                </c:pt>
                <c:pt idx="2">
                  <c:v>59.182658108658202</c:v>
                </c:pt>
                <c:pt idx="3">
                  <c:v>58.915555342543449</c:v>
                </c:pt>
                <c:pt idx="4">
                  <c:v>58.601492244692622</c:v>
                </c:pt>
                <c:pt idx="5">
                  <c:v>57.692294664964081</c:v>
                </c:pt>
                <c:pt idx="6">
                  <c:v>59.666357738646894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78D-4CB9-9727-CC5D08F2EBF3}"/>
            </c:ext>
          </c:extLst>
        </c:ser>
        <c:ser>
          <c:idx val="3"/>
          <c:order val="3"/>
          <c:tx>
            <c:strRef>
              <c:f>'12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>
              <a:solidFill>
                <a:srgbClr val="47ABD9"/>
              </a:solidFill>
            </a:ln>
          </c:spPr>
          <c:marker>
            <c:symbol val="none"/>
          </c:marker>
          <c:cat>
            <c:strRef>
              <c:f>'12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'12 pav.'!$E$7:$K$7</c:f>
              <c:numCache>
                <c:formatCode>#\ ##0.0</c:formatCode>
                <c:ptCount val="7"/>
                <c:pt idx="0">
                  <c:v>62.333379100447374</c:v>
                </c:pt>
                <c:pt idx="1">
                  <c:v>62.037064889535479</c:v>
                </c:pt>
                <c:pt idx="2">
                  <c:v>62.436454657409456</c:v>
                </c:pt>
                <c:pt idx="3">
                  <c:v>63.791461386791035</c:v>
                </c:pt>
                <c:pt idx="4">
                  <c:v>62.734766821202726</c:v>
                </c:pt>
                <c:pt idx="5">
                  <c:v>62.404630068848107</c:v>
                </c:pt>
                <c:pt idx="6">
                  <c:v>63.013422230020176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78D-4CB9-9727-CC5D08F2E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953960"/>
        <c:axId val="431957880"/>
      </c:lineChart>
      <c:catAx>
        <c:axId val="431953960"/>
        <c:scaling>
          <c:orientation val="minMax"/>
        </c:scaling>
        <c:delete val="0"/>
        <c:axPos val="b"/>
        <c:majorGridlines>
          <c:spPr>
            <a:ln w="12700">
              <a:solidFill>
                <a:schemeClr val="accent4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>
            <a:noFill/>
            <a:prstDash val="solid"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1957880"/>
        <c:crosses val="autoZero"/>
        <c:auto val="1"/>
        <c:lblAlgn val="ctr"/>
        <c:lblOffset val="100"/>
        <c:noMultiLvlLbl val="0"/>
      </c:catAx>
      <c:valAx>
        <c:axId val="431957880"/>
        <c:scaling>
          <c:orientation val="minMax"/>
          <c:max val="80"/>
          <c:min val="30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1953960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00023104506303"/>
          <c:y val="0.91246867236857054"/>
          <c:w val="0.83796948356807499"/>
          <c:h val="8.75314589532349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17452109531083"/>
          <c:y val="0.10162708333333334"/>
          <c:w val="0.82834123346521982"/>
          <c:h val="0.71111215277777773"/>
        </c:manualLayout>
      </c:layout>
      <c:lineChart>
        <c:grouping val="standard"/>
        <c:varyColors val="0"/>
        <c:ser>
          <c:idx val="0"/>
          <c:order val="0"/>
          <c:tx>
            <c:strRef>
              <c:f>'13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'13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'13 pav.'!$E$4:$K$4</c:f>
              <c:numCache>
                <c:formatCode>0.0;\–0.0</c:formatCode>
                <c:ptCount val="7"/>
                <c:pt idx="0">
                  <c:v>19.600000000000001</c:v>
                </c:pt>
                <c:pt idx="1">
                  <c:v>19.600000000000001</c:v>
                </c:pt>
                <c:pt idx="2">
                  <c:v>20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20.9</c:v>
                </c:pt>
                <c:pt idx="6">
                  <c:v>21.3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511-4149-B678-749954E59786}"/>
            </c:ext>
          </c:extLst>
        </c:ser>
        <c:ser>
          <c:idx val="1"/>
          <c:order val="1"/>
          <c:tx>
            <c:strRef>
              <c:f>'13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strRef>
              <c:f>'13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'13 pav.'!$E$5:$K$5</c:f>
              <c:numCache>
                <c:formatCode>0.0;\–0.0</c:formatCode>
                <c:ptCount val="7"/>
                <c:pt idx="0">
                  <c:v>27.7</c:v>
                </c:pt>
                <c:pt idx="1">
                  <c:v>25.6</c:v>
                </c:pt>
                <c:pt idx="2">
                  <c:v>23.6</c:v>
                </c:pt>
                <c:pt idx="3">
                  <c:v>23</c:v>
                </c:pt>
                <c:pt idx="4">
                  <c:v>24.4</c:v>
                </c:pt>
                <c:pt idx="5">
                  <c:v>23.9</c:v>
                </c:pt>
                <c:pt idx="6">
                  <c:v>25.4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511-4149-B678-749954E59786}"/>
            </c:ext>
          </c:extLst>
        </c:ser>
        <c:ser>
          <c:idx val="2"/>
          <c:order val="2"/>
          <c:tx>
            <c:strRef>
              <c:f>'13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strRef>
              <c:f>'13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'13 pav.'!$E$6:$K$6</c:f>
              <c:numCache>
                <c:formatCode>0.0;\–0.0</c:formatCode>
                <c:ptCount val="7"/>
                <c:pt idx="0">
                  <c:v>23.2</c:v>
                </c:pt>
                <c:pt idx="1">
                  <c:v>22.6</c:v>
                </c:pt>
                <c:pt idx="2">
                  <c:v>22.1</c:v>
                </c:pt>
                <c:pt idx="3">
                  <c:v>19.600000000000001</c:v>
                </c:pt>
                <c:pt idx="4">
                  <c:v>20.9</c:v>
                </c:pt>
                <c:pt idx="5">
                  <c:v>22.8</c:v>
                </c:pt>
                <c:pt idx="6">
                  <c:v>20.350000000000001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11-4149-B678-749954E59786}"/>
            </c:ext>
          </c:extLst>
        </c:ser>
        <c:ser>
          <c:idx val="3"/>
          <c:order val="3"/>
          <c:tx>
            <c:strRef>
              <c:f>'13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strRef>
              <c:f>'13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'13 pav.'!$E$7:$K$7</c:f>
              <c:numCache>
                <c:formatCode>0.0;\–0.0</c:formatCode>
                <c:ptCount val="7"/>
                <c:pt idx="0">
                  <c:v>18.5</c:v>
                </c:pt>
                <c:pt idx="1">
                  <c:v>18.899999999999999</c:v>
                </c:pt>
                <c:pt idx="2">
                  <c:v>19.600000000000001</c:v>
                </c:pt>
                <c:pt idx="3">
                  <c:v>19.3</c:v>
                </c:pt>
                <c:pt idx="4">
                  <c:v>19.2</c:v>
                </c:pt>
                <c:pt idx="5">
                  <c:v>19.3</c:v>
                </c:pt>
                <c:pt idx="6">
                  <c:v>19.100000000000001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511-4149-B678-749954E59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955528"/>
        <c:axId val="431958272"/>
      </c:lineChart>
      <c:catAx>
        <c:axId val="431955528"/>
        <c:scaling>
          <c:orientation val="minMax"/>
        </c:scaling>
        <c:delete val="0"/>
        <c:axPos val="b"/>
        <c:majorGridlines>
          <c:spPr>
            <a:ln w="12700">
              <a:solidFill>
                <a:schemeClr val="accent4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D1D1D1"/>
            </a:solidFill>
            <a:prstDash val="dash"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1958272"/>
        <c:crosses val="autoZero"/>
        <c:auto val="1"/>
        <c:lblAlgn val="ctr"/>
        <c:lblOffset val="100"/>
        <c:noMultiLvlLbl val="0"/>
      </c:catAx>
      <c:valAx>
        <c:axId val="431958272"/>
        <c:scaling>
          <c:orientation val="minMax"/>
          <c:max val="35"/>
          <c:min val="10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1955528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9788963439429229E-2"/>
          <c:y val="0.91246867236857054"/>
          <c:w val="0.80862676056338012"/>
          <c:h val="8.753132763142935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33814523184602E-2"/>
          <c:y val="7.492583333333333E-2"/>
          <c:w val="0.89521062992125988"/>
          <c:h val="0.5959019614321273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'14 pav.'!$D$7</c:f>
              <c:strCache>
                <c:ptCount val="1"/>
                <c:pt idx="0">
                  <c:v>Kiti pastatai ir statiniai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'14 pav.'!$I$3:$Z$4</c15:sqref>
                  </c15:fullRef>
                </c:ext>
              </c:extLst>
              <c:f>'14 pav.'!$M$3:$Z$4</c:f>
              <c:multiLvlStrCache>
                <c:ptCount val="1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 pav.'!$E$7:$Z$7</c15:sqref>
                  </c15:fullRef>
                </c:ext>
              </c:extLst>
              <c:f>'14 pav.'!$I$7:$Z$7</c:f>
              <c:numCache>
                <c:formatCode>0.0;\–0.0</c:formatCode>
                <c:ptCount val="18"/>
                <c:pt idx="0">
                  <c:v>1.752585458277415</c:v>
                </c:pt>
                <c:pt idx="1">
                  <c:v>-0.19781170798046888</c:v>
                </c:pt>
                <c:pt idx="2">
                  <c:v>-2.9343057375648112</c:v>
                </c:pt>
                <c:pt idx="3">
                  <c:v>-4.7703483383858574</c:v>
                </c:pt>
                <c:pt idx="4">
                  <c:v>0.49853372434017812</c:v>
                </c:pt>
                <c:pt idx="5">
                  <c:v>-5.4890842075418185</c:v>
                </c:pt>
                <c:pt idx="6">
                  <c:v>-4.6462225611416708</c:v>
                </c:pt>
                <c:pt idx="7">
                  <c:v>-6.5695532012897271</c:v>
                </c:pt>
                <c:pt idx="8">
                  <c:v>-2.1605884155684922</c:v>
                </c:pt>
                <c:pt idx="9">
                  <c:v>1.9299540216836011</c:v>
                </c:pt>
                <c:pt idx="10">
                  <c:v>4.6036230679740733</c:v>
                </c:pt>
                <c:pt idx="11">
                  <c:v>6.3904684538315735</c:v>
                </c:pt>
                <c:pt idx="12">
                  <c:v>2.8484805753366658</c:v>
                </c:pt>
                <c:pt idx="13">
                  <c:v>4.703880564246111</c:v>
                </c:pt>
                <c:pt idx="14">
                  <c:v>3.5328195313712314</c:v>
                </c:pt>
                <c:pt idx="15">
                  <c:v>2.4348867378505137</c:v>
                </c:pt>
                <c:pt idx="16">
                  <c:v>4.5686591276252004</c:v>
                </c:pt>
                <c:pt idx="17">
                  <c:v>4.6034103128680419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9F-4C8E-97E9-1BA7BB4A771D}"/>
            </c:ext>
          </c:extLst>
        </c:ser>
        <c:ser>
          <c:idx val="1"/>
          <c:order val="2"/>
          <c:tx>
            <c:strRef>
              <c:f>'14 pav.'!$D$6</c:f>
              <c:strCache>
                <c:ptCount val="1"/>
                <c:pt idx="0">
                  <c:v>Būstas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'14 pav.'!$I$3:$Z$4</c15:sqref>
                  </c15:fullRef>
                </c:ext>
              </c:extLst>
              <c:f>'14 pav.'!$M$3:$Z$4</c:f>
              <c:multiLvlStrCache>
                <c:ptCount val="1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 pav.'!$E$6:$Z$6</c15:sqref>
                  </c15:fullRef>
                </c:ext>
              </c:extLst>
              <c:f>'14 pav.'!$I$6:$Z$6</c:f>
              <c:numCache>
                <c:formatCode>0.0;\–0.0</c:formatCode>
                <c:ptCount val="18"/>
                <c:pt idx="0">
                  <c:v>2.3288860819452104</c:v>
                </c:pt>
                <c:pt idx="1">
                  <c:v>2.7508190641033554</c:v>
                </c:pt>
                <c:pt idx="2">
                  <c:v>0.47290752663665603</c:v>
                </c:pt>
                <c:pt idx="3">
                  <c:v>2.036263799119145</c:v>
                </c:pt>
                <c:pt idx="4">
                  <c:v>-5.4472140762463361</c:v>
                </c:pt>
                <c:pt idx="5">
                  <c:v>0.98100368585200048</c:v>
                </c:pt>
                <c:pt idx="6">
                  <c:v>0.7462280080614434</c:v>
                </c:pt>
                <c:pt idx="7">
                  <c:v>6.0456011054813441</c:v>
                </c:pt>
                <c:pt idx="8">
                  <c:v>3.5550107263254667</c:v>
                </c:pt>
                <c:pt idx="9">
                  <c:v>-0.14190838394732461</c:v>
                </c:pt>
                <c:pt idx="10">
                  <c:v>-1.1135117168023922</c:v>
                </c:pt>
                <c:pt idx="11">
                  <c:v>-3.7692932575142173</c:v>
                </c:pt>
                <c:pt idx="12">
                  <c:v>2.7004159909751126</c:v>
                </c:pt>
                <c:pt idx="13">
                  <c:v>-0.54338876996542029</c:v>
                </c:pt>
                <c:pt idx="14">
                  <c:v>1.9345161123467622</c:v>
                </c:pt>
                <c:pt idx="15">
                  <c:v>-0.57379503043608482</c:v>
                </c:pt>
                <c:pt idx="16">
                  <c:v>2.5072697899838441</c:v>
                </c:pt>
                <c:pt idx="17">
                  <c:v>1.1265297762302207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B9F-4C8E-97E9-1BA7BB4A771D}"/>
            </c:ext>
          </c:extLst>
        </c:ser>
        <c:ser>
          <c:idx val="3"/>
          <c:order val="3"/>
          <c:tx>
            <c:strRef>
              <c:f>'14 pav.'!$D$8</c:f>
              <c:strCache>
                <c:ptCount val="1"/>
                <c:pt idx="0">
                  <c:v>Transporto įranga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'14 pav.'!$I$3:$Z$4</c15:sqref>
                  </c15:fullRef>
                </c:ext>
              </c:extLst>
              <c:f>'14 pav.'!$M$3:$Z$4</c:f>
              <c:multiLvlStrCache>
                <c:ptCount val="1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 pav.'!$E$8:$Z$8</c15:sqref>
                  </c15:fullRef>
                </c:ext>
              </c:extLst>
              <c:f>'14 pav.'!$I$8:$Z$8</c:f>
              <c:numCache>
                <c:formatCode>0.0;\–0.0</c:formatCode>
                <c:ptCount val="18"/>
                <c:pt idx="0">
                  <c:v>0.11052340727875656</c:v>
                </c:pt>
                <c:pt idx="1">
                  <c:v>0.55634542869506087</c:v>
                </c:pt>
                <c:pt idx="2">
                  <c:v>1.4301179419976073</c:v>
                </c:pt>
                <c:pt idx="3">
                  <c:v>-0.37178973860321485</c:v>
                </c:pt>
                <c:pt idx="4">
                  <c:v>-0.26392961876832749</c:v>
                </c:pt>
                <c:pt idx="5">
                  <c:v>6.6572157641054703</c:v>
                </c:pt>
                <c:pt idx="6">
                  <c:v>-1.1928754289449321</c:v>
                </c:pt>
                <c:pt idx="7">
                  <c:v>0.63334868724090254</c:v>
                </c:pt>
                <c:pt idx="8">
                  <c:v>2.3751149249157222</c:v>
                </c:pt>
                <c:pt idx="9">
                  <c:v>-2.7076119657149338</c:v>
                </c:pt>
                <c:pt idx="10">
                  <c:v>1.9223311727882122</c:v>
                </c:pt>
                <c:pt idx="11">
                  <c:v>2.3503926347143236</c:v>
                </c:pt>
                <c:pt idx="12">
                  <c:v>-0.56405555947260777</c:v>
                </c:pt>
                <c:pt idx="13">
                  <c:v>1.4490367199077894</c:v>
                </c:pt>
                <c:pt idx="14">
                  <c:v>2.8397041328298744</c:v>
                </c:pt>
                <c:pt idx="15">
                  <c:v>1.0178624887735765</c:v>
                </c:pt>
                <c:pt idx="16">
                  <c:v>3.5282714054927284</c:v>
                </c:pt>
                <c:pt idx="17">
                  <c:v>0.80393261303702479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B9F-4C8E-97E9-1BA7BB4A771D}"/>
            </c:ext>
          </c:extLst>
        </c:ser>
        <c:ser>
          <c:idx val="4"/>
          <c:order val="4"/>
          <c:tx>
            <c:strRef>
              <c:f>'14 pav.'!$D$9</c:f>
              <c:strCache>
                <c:ptCount val="1"/>
                <c:pt idx="0">
                  <c:v>IRT įranga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'14 pav.'!$I$3:$Z$4</c15:sqref>
                  </c15:fullRef>
                </c:ext>
              </c:extLst>
              <c:f>'14 pav.'!$M$3:$Z$4</c:f>
              <c:multiLvlStrCache>
                <c:ptCount val="1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 pav.'!$E$9:$Z$9</c15:sqref>
                  </c15:fullRef>
                </c:ext>
              </c:extLst>
              <c:f>'14 pav.'!$I$9:$Z$9</c:f>
              <c:numCache>
                <c:formatCode>0.0;\–0.0</c:formatCode>
                <c:ptCount val="18"/>
                <c:pt idx="0">
                  <c:v>-0.11052340727875515</c:v>
                </c:pt>
                <c:pt idx="1">
                  <c:v>0.61816158743895655</c:v>
                </c:pt>
                <c:pt idx="2">
                  <c:v>0.75779157882741754</c:v>
                </c:pt>
                <c:pt idx="3">
                  <c:v>0.97237316250071448</c:v>
                </c:pt>
                <c:pt idx="4">
                  <c:v>0.23460410557184613</c:v>
                </c:pt>
                <c:pt idx="5">
                  <c:v>0.43663169832719029</c:v>
                </c:pt>
                <c:pt idx="6">
                  <c:v>0.93142328013508402</c:v>
                </c:pt>
                <c:pt idx="7">
                  <c:v>1.3357899585444497</c:v>
                </c:pt>
                <c:pt idx="8">
                  <c:v>2.4440698743487577</c:v>
                </c:pt>
                <c:pt idx="9">
                  <c:v>1.7369586195152413</c:v>
                </c:pt>
                <c:pt idx="10">
                  <c:v>-0.18281535648994607</c:v>
                </c:pt>
                <c:pt idx="11">
                  <c:v>1.9388031410777133</c:v>
                </c:pt>
                <c:pt idx="12">
                  <c:v>1.3043784812804053</c:v>
                </c:pt>
                <c:pt idx="13">
                  <c:v>1.0977550908391498E-2</c:v>
                </c:pt>
                <c:pt idx="14">
                  <c:v>1.5517508922567631</c:v>
                </c:pt>
                <c:pt idx="15">
                  <c:v>1.3571499850314348</c:v>
                </c:pt>
                <c:pt idx="16">
                  <c:v>1.0080775444264929</c:v>
                </c:pt>
                <c:pt idx="17">
                  <c:v>0.47621485995186752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B9F-4C8E-97E9-1BA7BB4A771D}"/>
            </c:ext>
          </c:extLst>
        </c:ser>
        <c:ser>
          <c:idx val="5"/>
          <c:order val="5"/>
          <c:tx>
            <c:strRef>
              <c:f>'14 pav.'!$D$10</c:f>
              <c:strCache>
                <c:ptCount val="1"/>
                <c:pt idx="0">
                  <c:v>Kitos mašinos ir įrenginiai, ginklai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'14 pav.'!$I$3:$Z$4</c15:sqref>
                  </c15:fullRef>
                </c:ext>
              </c:extLst>
              <c:f>'14 pav.'!$M$3:$Z$4</c:f>
              <c:multiLvlStrCache>
                <c:ptCount val="1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 pav.'!$E$10:$Z$10</c15:sqref>
                  </c15:fullRef>
                </c:ext>
              </c:extLst>
              <c:f>'14 pav.'!$I$10:$Z$10</c:f>
              <c:numCache>
                <c:formatCode>0.0;\–0.0</c:formatCode>
                <c:ptCount val="18"/>
                <c:pt idx="0">
                  <c:v>2.9288702928870309</c:v>
                </c:pt>
                <c:pt idx="1">
                  <c:v>4.0427767818507769</c:v>
                </c:pt>
                <c:pt idx="2">
                  <c:v>4.8145404820238182</c:v>
                </c:pt>
                <c:pt idx="3">
                  <c:v>1.9504661671337871</c:v>
                </c:pt>
                <c:pt idx="4">
                  <c:v>0.19794721407624699</c:v>
                </c:pt>
                <c:pt idx="5">
                  <c:v>-3.1301389282676517</c:v>
                </c:pt>
                <c:pt idx="6">
                  <c:v>2.0807233509450391</c:v>
                </c:pt>
                <c:pt idx="7">
                  <c:v>4.2434362045140519</c:v>
                </c:pt>
                <c:pt idx="8">
                  <c:v>0.7968127490039878</c:v>
                </c:pt>
                <c:pt idx="9">
                  <c:v>2.2591814724413903</c:v>
                </c:pt>
                <c:pt idx="10">
                  <c:v>0.70356212952191144</c:v>
                </c:pt>
                <c:pt idx="11">
                  <c:v>0.60113728675872924</c:v>
                </c:pt>
                <c:pt idx="12">
                  <c:v>2.0376507085947981</c:v>
                </c:pt>
                <c:pt idx="13">
                  <c:v>0.7903836654042482</c:v>
                </c:pt>
                <c:pt idx="14">
                  <c:v>-3.5224745254228544</c:v>
                </c:pt>
                <c:pt idx="15">
                  <c:v>-1.616605129228621</c:v>
                </c:pt>
                <c:pt idx="16">
                  <c:v>-4.5945072697899842</c:v>
                </c:pt>
                <c:pt idx="17">
                  <c:v>0.25090890470582194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B9F-4C8E-97E9-1BA7BB4A771D}"/>
            </c:ext>
          </c:extLst>
        </c:ser>
        <c:ser>
          <c:idx val="6"/>
          <c:order val="6"/>
          <c:tx>
            <c:strRef>
              <c:f>'14 pav.'!$D$11</c:f>
              <c:strCache>
                <c:ptCount val="1"/>
                <c:pt idx="0">
                  <c:v>Auginami biologiniai ištekliai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'14 pav.'!$I$3:$Z$4</c15:sqref>
                  </c15:fullRef>
                </c:ext>
              </c:extLst>
              <c:f>'14 pav.'!$M$3:$Z$4</c:f>
              <c:multiLvlStrCache>
                <c:ptCount val="1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 pav.'!$E$11:$Z$11</c15:sqref>
                  </c15:fullRef>
                </c:ext>
              </c:extLst>
              <c:f>'14 pav.'!$I$11:$Z$11</c:f>
              <c:numCache>
                <c:formatCode>0.0;\–0.0</c:formatCode>
                <c:ptCount val="18"/>
                <c:pt idx="0">
                  <c:v>9.4734349096076531E-2</c:v>
                </c:pt>
                <c:pt idx="1">
                  <c:v>7.4179390492674871E-2</c:v>
                </c:pt>
                <c:pt idx="2">
                  <c:v>6.8372172525782093E-2</c:v>
                </c:pt>
                <c:pt idx="3">
                  <c:v>6.8638105588285842E-2</c:v>
                </c:pt>
                <c:pt idx="4">
                  <c:v>-2.9325513196481044E-2</c:v>
                </c:pt>
                <c:pt idx="5">
                  <c:v>-2.2682166146867105E-2</c:v>
                </c:pt>
                <c:pt idx="6">
                  <c:v>-2.1787679067487416E-2</c:v>
                </c:pt>
                <c:pt idx="7">
                  <c:v>-2.3030861354214737E-2</c:v>
                </c:pt>
                <c:pt idx="8">
                  <c:v>-6.1293288384921978E-2</c:v>
                </c:pt>
                <c:pt idx="9">
                  <c:v>-4.5410682863143641E-2</c:v>
                </c:pt>
                <c:pt idx="10">
                  <c:v>-4.4318874300592857E-2</c:v>
                </c:pt>
                <c:pt idx="11">
                  <c:v>-4.3325209856485331E-2</c:v>
                </c:pt>
                <c:pt idx="12">
                  <c:v>-2.8202777973630345E-2</c:v>
                </c:pt>
                <c:pt idx="13">
                  <c:v>-2.1955101816784634E-2</c:v>
                </c:pt>
                <c:pt idx="14">
                  <c:v>-2.0690011896756802E-2</c:v>
                </c:pt>
                <c:pt idx="15">
                  <c:v>-1.9958088015168109E-2</c:v>
                </c:pt>
                <c:pt idx="16">
                  <c:v>-5.1696284329563788E-2</c:v>
                </c:pt>
                <c:pt idx="17">
                  <c:v>-4.0964719135644402E-2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B9F-4C8E-97E9-1BA7BB4A771D}"/>
            </c:ext>
          </c:extLst>
        </c:ser>
        <c:ser>
          <c:idx val="7"/>
          <c:order val="7"/>
          <c:tx>
            <c:strRef>
              <c:f>'14 pav.'!$D$12</c:f>
              <c:strCache>
                <c:ptCount val="1"/>
                <c:pt idx="0">
                  <c:v>Intelektinės nuosavybės produktai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'14 pav.'!$I$3:$Z$4</c15:sqref>
                  </c15:fullRef>
                </c:ext>
              </c:extLst>
              <c:f>'14 pav.'!$M$3:$Z$4</c:f>
              <c:multiLvlStrCache>
                <c:ptCount val="1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 pav.'!$E$12:$Z$12</c15:sqref>
                  </c15:fullRef>
                </c:ext>
              </c:extLst>
              <c:f>'14 pav.'!$I$12:$Z$12</c:f>
              <c:numCache>
                <c:formatCode>0.0;\–0.0</c:formatCode>
                <c:ptCount val="18"/>
                <c:pt idx="0">
                  <c:v>0.87629272913870682</c:v>
                </c:pt>
                <c:pt idx="1">
                  <c:v>1.5763120479693391</c:v>
                </c:pt>
                <c:pt idx="2">
                  <c:v>0.49569825081191937</c:v>
                </c:pt>
                <c:pt idx="3">
                  <c:v>-0.27455242235314287</c:v>
                </c:pt>
                <c:pt idx="4">
                  <c:v>0.72580645161290525</c:v>
                </c:pt>
                <c:pt idx="5">
                  <c:v>0.64077119364899404</c:v>
                </c:pt>
                <c:pt idx="6">
                  <c:v>1.0294678359387772</c:v>
                </c:pt>
                <c:pt idx="7">
                  <c:v>1.2321510824504835</c:v>
                </c:pt>
                <c:pt idx="8">
                  <c:v>2.030340177750539</c:v>
                </c:pt>
                <c:pt idx="9">
                  <c:v>0.82874496225236993</c:v>
                </c:pt>
                <c:pt idx="10">
                  <c:v>1.3683452440308028</c:v>
                </c:pt>
                <c:pt idx="11">
                  <c:v>1.6030327646899531</c:v>
                </c:pt>
                <c:pt idx="12">
                  <c:v>1.0858069519847697</c:v>
                </c:pt>
                <c:pt idx="13">
                  <c:v>0.71354080904550243</c:v>
                </c:pt>
                <c:pt idx="14">
                  <c:v>0.25862514870946085</c:v>
                </c:pt>
                <c:pt idx="15">
                  <c:v>0.89312443867877445</c:v>
                </c:pt>
                <c:pt idx="16">
                  <c:v>0.76252019386106573</c:v>
                </c:pt>
                <c:pt idx="17">
                  <c:v>0.69127963541399817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B9F-4C8E-97E9-1BA7BB4A7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31955136"/>
        <c:axId val="431959056"/>
        <c:extLst xmlns:c16r2="http://schemas.microsoft.com/office/drawing/2015/06/chart"/>
      </c:barChart>
      <c:lineChart>
        <c:grouping val="standard"/>
        <c:varyColors val="0"/>
        <c:ser>
          <c:idx val="0"/>
          <c:order val="1"/>
          <c:tx>
            <c:strRef>
              <c:f>'14 pav.'!$D$5</c:f>
              <c:strCache>
                <c:ptCount val="1"/>
                <c:pt idx="0">
                  <c:v>BPKF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'14 pav.'!$E$3:$X$3</c15:sqref>
                  </c15:fullRef>
                </c:ext>
              </c:extLst>
              <c:f>'14 pav.'!$I$3:$X$3</c:f>
              <c:numCache>
                <c:formatCode>General</c:formatCode>
                <c:ptCount val="16"/>
                <c:pt idx="0">
                  <c:v>2015</c:v>
                </c:pt>
                <c:pt idx="4">
                  <c:v>2016</c:v>
                </c:pt>
                <c:pt idx="8">
                  <c:v>2017</c:v>
                </c:pt>
                <c:pt idx="12">
                  <c:v>2018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'14 pav.'!$E$5:$Z$5</c15:sqref>
                  </c15:fullRef>
                </c:ext>
              </c:extLst>
              <c:f>'14 pav.'!$I$5:$Z$5</c:f>
              <c:numCache>
                <c:formatCode>0.0;\–0.0</c:formatCode>
                <c:ptCount val="18"/>
                <c:pt idx="0">
                  <c:v>7.6813768058735263</c:v>
                </c:pt>
                <c:pt idx="1">
                  <c:v>9.0127959448599739</c:v>
                </c:pt>
                <c:pt idx="2">
                  <c:v>4.6037262834026649</c:v>
                </c:pt>
                <c:pt idx="3">
                  <c:v>-0.65778184522106642</c:v>
                </c:pt>
                <c:pt idx="4">
                  <c:v>-4.3108504398826994</c:v>
                </c:pt>
                <c:pt idx="5">
                  <c:v>-0.10206974766090582</c:v>
                </c:pt>
                <c:pt idx="6">
                  <c:v>-1.6776512881965289</c:v>
                </c:pt>
                <c:pt idx="7">
                  <c:v>6.3162137263933706</c:v>
                </c:pt>
                <c:pt idx="8">
                  <c:v>8.6653386454183163</c:v>
                </c:pt>
                <c:pt idx="9">
                  <c:v>3.4171538854515688</c:v>
                </c:pt>
                <c:pt idx="10">
                  <c:v>7.1020996066699809</c:v>
                </c:pt>
                <c:pt idx="11">
                  <c:v>8.5404819929596414</c:v>
                </c:pt>
                <c:pt idx="12">
                  <c:v>9.1094972854826324</c:v>
                </c:pt>
                <c:pt idx="13">
                  <c:v>7.1902958449969674</c:v>
                </c:pt>
                <c:pt idx="14">
                  <c:v>7.0397765478715106</c:v>
                </c:pt>
                <c:pt idx="15">
                  <c:v>3.557529188703711</c:v>
                </c:pt>
                <c:pt idx="16">
                  <c:v>8.4200323101776888</c:v>
                </c:pt>
                <c:pt idx="17">
                  <c:v>8.0751702596139125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3B9F-4C8E-97E9-1BA7BB4A7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959448"/>
        <c:axId val="431953568"/>
      </c:lineChart>
      <c:catAx>
        <c:axId val="43195513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959056"/>
        <c:crosses val="autoZero"/>
        <c:auto val="1"/>
        <c:lblAlgn val="ctr"/>
        <c:lblOffset val="100"/>
        <c:tickLblSkip val="1"/>
        <c:tickMarkSkip val="4"/>
        <c:noMultiLvlLbl val="1"/>
      </c:catAx>
      <c:valAx>
        <c:axId val="431959056"/>
        <c:scaling>
          <c:orientation val="minMax"/>
          <c:max val="15"/>
          <c:min val="-10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955136"/>
        <c:crosses val="autoZero"/>
        <c:crossBetween val="between"/>
        <c:majorUnit val="5"/>
      </c:valAx>
      <c:valAx>
        <c:axId val="431953568"/>
        <c:scaling>
          <c:orientation val="minMax"/>
          <c:max val="20"/>
          <c:min val="-15"/>
        </c:scaling>
        <c:delete val="1"/>
        <c:axPos val="r"/>
        <c:numFmt formatCode="\ 0.0;\ \–0.0" sourceLinked="0"/>
        <c:majorTickMark val="out"/>
        <c:minorTickMark val="none"/>
        <c:tickLblPos val="nextTo"/>
        <c:crossAx val="431959448"/>
        <c:crosses val="max"/>
        <c:crossBetween val="between"/>
        <c:majorUnit val="5"/>
      </c:valAx>
      <c:catAx>
        <c:axId val="431959448"/>
        <c:scaling>
          <c:orientation val="minMax"/>
        </c:scaling>
        <c:delete val="1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431953568"/>
        <c:crosses val="autoZero"/>
        <c:auto val="1"/>
        <c:lblAlgn val="ctr"/>
        <c:lblOffset val="100"/>
        <c:noMultiLvlLbl val="0"/>
      </c:catAx>
      <c:spPr>
        <a:noFill/>
        <a:ln w="12700">
          <a:solidFill>
            <a:schemeClr val="accent4"/>
          </a:solidFill>
          <a:prstDash val="dash"/>
        </a:ln>
        <a:effectLst/>
      </c:spPr>
    </c:plotArea>
    <c:legend>
      <c:legendPos val="r"/>
      <c:layout>
        <c:manualLayout>
          <c:xMode val="edge"/>
          <c:yMode val="edge"/>
          <c:x val="8.2291666666666451E-4"/>
          <c:y val="0.76942307692307688"/>
          <c:w val="0.98793324720140951"/>
          <c:h val="0.230576923076923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22265966754156"/>
          <c:y val="0.11791383219954649"/>
          <c:w val="0.86022178477690303"/>
          <c:h val="0.66294305555555566"/>
        </c:manualLayout>
      </c:layout>
      <c:lineChart>
        <c:grouping val="standard"/>
        <c:varyColors val="0"/>
        <c:ser>
          <c:idx val="0"/>
          <c:order val="0"/>
          <c:tx>
            <c:strRef>
              <c:f>'15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'15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'15 pav.'!$E$4:$K$4</c:f>
              <c:numCache>
                <c:formatCode>0.0;\–0.0</c:formatCode>
                <c:ptCount val="7"/>
                <c:pt idx="0">
                  <c:v>84.170052236238604</c:v>
                </c:pt>
                <c:pt idx="1">
                  <c:v>85.398268870282251</c:v>
                </c:pt>
                <c:pt idx="2">
                  <c:v>88.013089822934916</c:v>
                </c:pt>
                <c:pt idx="3">
                  <c:v>87.098227299320243</c:v>
                </c:pt>
                <c:pt idx="4">
                  <c:v>90.535960948670407</c:v>
                </c:pt>
                <c:pt idx="5">
                  <c:v>92.087126616984207</c:v>
                </c:pt>
                <c:pt idx="6">
                  <c:v>92.796169805875962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2CE-4D93-A202-CDB69373C5EB}"/>
            </c:ext>
          </c:extLst>
        </c:ser>
        <c:ser>
          <c:idx val="1"/>
          <c:order val="1"/>
          <c:tx>
            <c:strRef>
              <c:f>'15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strRef>
              <c:f>'15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'15 pav.'!$E$5:$K$5</c:f>
              <c:numCache>
                <c:formatCode>0.0;\–0.0</c:formatCode>
                <c:ptCount val="7"/>
                <c:pt idx="0">
                  <c:v>165.38033141740306</c:v>
                </c:pt>
                <c:pt idx="1">
                  <c:v>159.19524281466801</c:v>
                </c:pt>
                <c:pt idx="2">
                  <c:v>149.84169144748873</c:v>
                </c:pt>
                <c:pt idx="3">
                  <c:v>150.99752922520929</c:v>
                </c:pt>
                <c:pt idx="4">
                  <c:v>147.99606320739247</c:v>
                </c:pt>
                <c:pt idx="5">
                  <c:v>145.00111385092831</c:v>
                </c:pt>
                <c:pt idx="6">
                  <c:v>142.22838520785362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2CE-4D93-A202-CDB69373C5EB}"/>
            </c:ext>
          </c:extLst>
        </c:ser>
        <c:ser>
          <c:idx val="2"/>
          <c:order val="2"/>
          <c:tx>
            <c:strRef>
              <c:f>'15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strRef>
              <c:f>'15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'15 pav.'!$E$6:$K$6</c:f>
              <c:numCache>
                <c:formatCode>0.0;\–0.0</c:formatCode>
                <c:ptCount val="7"/>
                <c:pt idx="0">
                  <c:v>124.16383747672764</c:v>
                </c:pt>
                <c:pt idx="1">
                  <c:v>122.92775456112052</c:v>
                </c:pt>
                <c:pt idx="2">
                  <c:v>121.34718732910366</c:v>
                </c:pt>
                <c:pt idx="3">
                  <c:v>118.80277021144032</c:v>
                </c:pt>
                <c:pt idx="4">
                  <c:v>122.09809455815277</c:v>
                </c:pt>
                <c:pt idx="5">
                  <c:v>118.36897136876476</c:v>
                </c:pt>
                <c:pt idx="6">
                  <c:v>120.18947585212646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2CE-4D93-A202-CDB69373C5EB}"/>
            </c:ext>
          </c:extLst>
        </c:ser>
        <c:ser>
          <c:idx val="3"/>
          <c:order val="3"/>
          <c:tx>
            <c:strRef>
              <c:f>'15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strRef>
              <c:f>'15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'15 pav.'!$E$7:$K$7</c:f>
              <c:numCache>
                <c:formatCode>0.0;\–0.0</c:formatCode>
                <c:ptCount val="7"/>
                <c:pt idx="0">
                  <c:v>166.87328552590557</c:v>
                </c:pt>
                <c:pt idx="1">
                  <c:v>160.12956612575957</c:v>
                </c:pt>
                <c:pt idx="2">
                  <c:v>152.12560773628252</c:v>
                </c:pt>
                <c:pt idx="3">
                  <c:v>146.92942490746321</c:v>
                </c:pt>
                <c:pt idx="4">
                  <c:v>159.01618362296992</c:v>
                </c:pt>
                <c:pt idx="5">
                  <c:v>161.95341125462443</c:v>
                </c:pt>
                <c:pt idx="6">
                  <c:v>162.8063865251338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2CE-4D93-A202-CDB69373C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956704"/>
        <c:axId val="431957488"/>
      </c:lineChart>
      <c:catAx>
        <c:axId val="43195670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rgbClr val="D1D1D1"/>
            </a:solidFill>
            <a:prstDash val="dash"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1957488"/>
        <c:crosses val="autoZero"/>
        <c:auto val="1"/>
        <c:lblAlgn val="ctr"/>
        <c:lblOffset val="100"/>
        <c:noMultiLvlLbl val="0"/>
      </c:catAx>
      <c:valAx>
        <c:axId val="431957488"/>
        <c:scaling>
          <c:orientation val="minMax"/>
          <c:min val="60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proc.</a:t>
                </a:r>
                <a:r>
                  <a:rPr lang="lt-LT"/>
                  <a:t> BVP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1.8055460458747006E-3"/>
              <c:y val="3.0547143145568342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;\–0.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1956704"/>
        <c:crosses val="autoZero"/>
        <c:crossBetween val="between"/>
        <c:majorUnit val="20"/>
      </c:valAx>
      <c:spPr>
        <a:noFill/>
        <a:ln w="12700">
          <a:noFill/>
        </a:ln>
        <a:effectLst/>
      </c:spPr>
    </c:plotArea>
    <c:legend>
      <c:legendPos val="r"/>
      <c:layout>
        <c:manualLayout>
          <c:xMode val="edge"/>
          <c:yMode val="edge"/>
          <c:x val="1.2345708249539868E-2"/>
          <c:y val="0.90211873273895471"/>
          <c:w val="0.99118400517734384"/>
          <c:h val="7.407426544484087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277468104590999E-2"/>
          <c:y val="9.5715904886057468E-2"/>
          <c:w val="0.8903555642905232"/>
          <c:h val="0.548326019247594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'16 pav.'!$F$3</c:f>
              <c:strCache>
                <c:ptCount val="1"/>
                <c:pt idx="0">
                  <c:v>Pramonė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'16 pav.'!$E$4:$E$10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'16 pav.'!$F$4:$F$10</c:f>
              <c:numCache>
                <c:formatCode>0.0;\ \–0.0</c:formatCode>
                <c:ptCount val="7"/>
                <c:pt idx="0">
                  <c:v>-0.14470814336500498</c:v>
                </c:pt>
                <c:pt idx="1">
                  <c:v>0.57123043426264608</c:v>
                </c:pt>
                <c:pt idx="2">
                  <c:v>-0.29021857976425763</c:v>
                </c:pt>
                <c:pt idx="3">
                  <c:v>0.58324976044613286</c:v>
                </c:pt>
                <c:pt idx="4">
                  <c:v>2.174052659336648</c:v>
                </c:pt>
                <c:pt idx="5">
                  <c:v>1.0004023743561381</c:v>
                </c:pt>
                <c:pt idx="6">
                  <c:v>1.2124627024520844</c:v>
                </c:pt>
              </c:numCache>
            </c:numRef>
          </c:val>
        </c:ser>
        <c:ser>
          <c:idx val="1"/>
          <c:order val="1"/>
          <c:tx>
            <c:strRef>
              <c:f>'16 pav.'!$G$3</c:f>
              <c:strCache>
                <c:ptCount val="1"/>
                <c:pt idx="0">
                  <c:v>Statyba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  <a:effectLst/>
          </c:spPr>
          <c:invertIfNegative val="0"/>
          <c:cat>
            <c:strRef>
              <c:f>'16 pav.'!$E$4:$E$10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'16 pav.'!$G$4:$G$10</c:f>
              <c:numCache>
                <c:formatCode>0.0;\ \–0.0</c:formatCode>
                <c:ptCount val="7"/>
                <c:pt idx="0">
                  <c:v>0.9737766619038748</c:v>
                </c:pt>
                <c:pt idx="1">
                  <c:v>1.0877384292219483</c:v>
                </c:pt>
                <c:pt idx="2">
                  <c:v>1.7062343353410676E-2</c:v>
                </c:pt>
                <c:pt idx="3">
                  <c:v>-0.42613444322555005</c:v>
                </c:pt>
                <c:pt idx="4">
                  <c:v>0.59557326314388737</c:v>
                </c:pt>
                <c:pt idx="5">
                  <c:v>1.0302154258300853</c:v>
                </c:pt>
                <c:pt idx="6">
                  <c:v>1.1315407137684268</c:v>
                </c:pt>
              </c:numCache>
            </c:numRef>
          </c:val>
        </c:ser>
        <c:ser>
          <c:idx val="2"/>
          <c:order val="2"/>
          <c:tx>
            <c:strRef>
              <c:f>'16 pav.'!$H$3</c:f>
              <c:strCache>
                <c:ptCount val="1"/>
                <c:pt idx="0">
                  <c:v>Didmeninė ir mažmeninė prekyba; transportas; apgyvendinimo ir maitinimo paslaugų veikla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cat>
            <c:strRef>
              <c:f>'16 pav.'!$E$4:$E$10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'16 pav.'!$H$4:$H$10</c:f>
              <c:numCache>
                <c:formatCode>0.0;\ \–0.0</c:formatCode>
                <c:ptCount val="7"/>
                <c:pt idx="0">
                  <c:v>2.0311211802753295</c:v>
                </c:pt>
                <c:pt idx="1">
                  <c:v>1.0809559627291296</c:v>
                </c:pt>
                <c:pt idx="2">
                  <c:v>-0.15834275766881675</c:v>
                </c:pt>
                <c:pt idx="3">
                  <c:v>1.3744940867546607</c:v>
                </c:pt>
                <c:pt idx="4">
                  <c:v>3.040409355610239</c:v>
                </c:pt>
                <c:pt idx="5">
                  <c:v>2.5964863673385503</c:v>
                </c:pt>
                <c:pt idx="6">
                  <c:v>2.4291265584964892</c:v>
                </c:pt>
              </c:numCache>
            </c:numRef>
          </c:val>
        </c:ser>
        <c:ser>
          <c:idx val="3"/>
          <c:order val="3"/>
          <c:tx>
            <c:strRef>
              <c:f>'16 pav.'!$I$3</c:f>
              <c:strCache>
                <c:ptCount val="1"/>
                <c:pt idx="0">
                  <c:v>Viešasis valdymas ir gynyba; švietimas; žmonių sveikatos priežiūra ir socialinis darbas 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  <a:effectLst/>
          </c:spPr>
          <c:invertIfNegative val="0"/>
          <c:cat>
            <c:strRef>
              <c:f>'16 pav.'!$E$4:$E$10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'16 pav.'!$I$4:$I$10</c:f>
              <c:numCache>
                <c:formatCode>0.0;\ \–0.0</c:formatCode>
                <c:ptCount val="7"/>
                <c:pt idx="0">
                  <c:v>0.58444577506337114</c:v>
                </c:pt>
                <c:pt idx="1">
                  <c:v>0.57901963856831862</c:v>
                </c:pt>
                <c:pt idx="2">
                  <c:v>0.59283217971004498</c:v>
                </c:pt>
                <c:pt idx="3">
                  <c:v>0.69289126386888755</c:v>
                </c:pt>
                <c:pt idx="4">
                  <c:v>0.8370657076129896</c:v>
                </c:pt>
                <c:pt idx="5">
                  <c:v>1.1633582428814178</c:v>
                </c:pt>
                <c:pt idx="6">
                  <c:v>1.4612306360883467</c:v>
                </c:pt>
              </c:numCache>
            </c:numRef>
          </c:val>
        </c:ser>
        <c:ser>
          <c:idx val="4"/>
          <c:order val="4"/>
          <c:tx>
            <c:strRef>
              <c:f>'16 pav.'!$J$3</c:f>
              <c:strCache>
                <c:ptCount val="1"/>
                <c:pt idx="0">
                  <c:v>Kitos veiklos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  <a:effectLst/>
          </c:spPr>
          <c:invertIfNegative val="0"/>
          <c:cat>
            <c:strRef>
              <c:f>'16 pav.'!$E$4:$E$10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'16 pav.'!$J$4:$J$10</c:f>
              <c:numCache>
                <c:formatCode>0.0;\ \–0.0</c:formatCode>
                <c:ptCount val="7"/>
                <c:pt idx="0">
                  <c:v>1.6105769761635285</c:v>
                </c:pt>
                <c:pt idx="1">
                  <c:v>1.0281549847439551</c:v>
                </c:pt>
                <c:pt idx="2">
                  <c:v>1.8006061181683284</c:v>
                </c:pt>
                <c:pt idx="3">
                  <c:v>1.4574900272283353</c:v>
                </c:pt>
                <c:pt idx="4">
                  <c:v>1.8166514150498552</c:v>
                </c:pt>
                <c:pt idx="5">
                  <c:v>1.097884188253702</c:v>
                </c:pt>
                <c:pt idx="6">
                  <c:v>1.283798484129683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1954352"/>
        <c:axId val="431802400"/>
      </c:barChart>
      <c:lineChart>
        <c:grouping val="standard"/>
        <c:varyColors val="0"/>
        <c:ser>
          <c:idx val="5"/>
          <c:order val="5"/>
          <c:tx>
            <c:strRef>
              <c:f>'16 pav.'!$K$3</c:f>
              <c:strCache>
                <c:ptCount val="1"/>
                <c:pt idx="0">
                  <c:v>Pridėtinė vertė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'16 pav.'!$E$4:$E$10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'16 pav.'!$K$4:$K$10</c:f>
              <c:numCache>
                <c:formatCode>0.0;\ \–0.0</c:formatCode>
                <c:ptCount val="7"/>
                <c:pt idx="0">
                  <c:v>5.055212450041136</c:v>
                </c:pt>
                <c:pt idx="1">
                  <c:v>4.3470994495259321</c:v>
                </c:pt>
                <c:pt idx="2">
                  <c:v>1.9619393037987729</c:v>
                </c:pt>
                <c:pt idx="3">
                  <c:v>3.681990695072431</c:v>
                </c:pt>
                <c:pt idx="4">
                  <c:v>8.4637524007536484</c:v>
                </c:pt>
                <c:pt idx="5">
                  <c:v>6.8883465986598713</c:v>
                </c:pt>
                <c:pt idx="6">
                  <c:v>7.5181590949350428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954352"/>
        <c:axId val="431802400"/>
      </c:lineChart>
      <c:catAx>
        <c:axId val="431954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D1D1D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802400"/>
        <c:crosses val="autoZero"/>
        <c:auto val="1"/>
        <c:lblAlgn val="ctr"/>
        <c:lblOffset val="100"/>
        <c:noMultiLvlLbl val="0"/>
      </c:catAx>
      <c:valAx>
        <c:axId val="43180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 \–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954352"/>
        <c:crosses val="autoZero"/>
        <c:crossBetween val="between"/>
        <c:majorUnit val="2"/>
      </c:valAx>
      <c:spPr>
        <a:noFill/>
        <a:ln>
          <a:noFill/>
          <a:prstDash val="dash"/>
        </a:ln>
        <a:effectLst/>
      </c:spPr>
    </c:plotArea>
    <c:legend>
      <c:legendPos val="b"/>
      <c:layout>
        <c:manualLayout>
          <c:xMode val="edge"/>
          <c:yMode val="edge"/>
          <c:x val="1.913306823269165E-2"/>
          <c:y val="0.7477750481189851"/>
          <c:w val="0.97002003002412784"/>
          <c:h val="0.247921236752114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17452109531083"/>
          <c:y val="0.10162708333333334"/>
          <c:w val="0.82834123346521982"/>
          <c:h val="0.68968956001322446"/>
        </c:manualLayout>
      </c:layout>
      <c:lineChart>
        <c:grouping val="standard"/>
        <c:varyColors val="0"/>
        <c:ser>
          <c:idx val="0"/>
          <c:order val="0"/>
          <c:tx>
            <c:strRef>
              <c:f>'17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>
              <a:solidFill>
                <a:srgbClr val="D41A1F"/>
              </a:solidFill>
            </a:ln>
          </c:spPr>
          <c:marker>
            <c:symbol val="none"/>
          </c:marker>
          <c:cat>
            <c:strRef>
              <c:f>'17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'17 pav.'!$E$4:$K$4</c:f>
              <c:numCache>
                <c:formatCode>#\ ##0.0</c:formatCode>
                <c:ptCount val="7"/>
                <c:pt idx="0">
                  <c:v>0.96812840670057465</c:v>
                </c:pt>
                <c:pt idx="1">
                  <c:v>2.3615149676508906</c:v>
                </c:pt>
                <c:pt idx="2">
                  <c:v>3.4710173201284222</c:v>
                </c:pt>
                <c:pt idx="3">
                  <c:v>2.7542342863538405</c:v>
                </c:pt>
                <c:pt idx="4">
                  <c:v>3.4960676468753782</c:v>
                </c:pt>
                <c:pt idx="5">
                  <c:v>3.2205936041498573</c:v>
                </c:pt>
                <c:pt idx="6">
                  <c:v>2.6570784560429717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78D-4CB9-9727-CC5D08F2EBF3}"/>
            </c:ext>
          </c:extLst>
        </c:ser>
        <c:ser>
          <c:idx val="1"/>
          <c:order val="1"/>
          <c:tx>
            <c:strRef>
              <c:f>'17 pav.'!$D$5</c:f>
              <c:strCache>
                <c:ptCount val="1"/>
                <c:pt idx="0">
                  <c:v>Estija</c:v>
                </c:pt>
              </c:strCache>
            </c:strRef>
          </c:tx>
          <c:spPr>
            <a:ln>
              <a:solidFill>
                <a:srgbClr val="00244D"/>
              </a:solidFill>
            </a:ln>
          </c:spPr>
          <c:marker>
            <c:symbol val="none"/>
          </c:marker>
          <c:cat>
            <c:strRef>
              <c:f>'17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'17 pav.'!$E$5:$K$5</c:f>
              <c:numCache>
                <c:formatCode>#\ ##0.0</c:formatCode>
                <c:ptCount val="7"/>
                <c:pt idx="0">
                  <c:v>5.5612242053203476</c:v>
                </c:pt>
                <c:pt idx="1">
                  <c:v>5.9628254358952804</c:v>
                </c:pt>
                <c:pt idx="2">
                  <c:v>2.9449883356927664</c:v>
                </c:pt>
                <c:pt idx="3">
                  <c:v>4.9903157079217442</c:v>
                </c:pt>
                <c:pt idx="4">
                  <c:v>8.9126765240330919</c:v>
                </c:pt>
                <c:pt idx="5">
                  <c:v>8.6461628364902232</c:v>
                </c:pt>
                <c:pt idx="6">
                  <c:v>8.6123140350596863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78D-4CB9-9727-CC5D08F2EBF3}"/>
            </c:ext>
          </c:extLst>
        </c:ser>
        <c:ser>
          <c:idx val="2"/>
          <c:order val="2"/>
          <c:tx>
            <c:strRef>
              <c:f>'17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>
              <a:solidFill>
                <a:srgbClr val="8D8473"/>
              </a:solidFill>
            </a:ln>
          </c:spPr>
          <c:marker>
            <c:symbol val="none"/>
          </c:marker>
          <c:cat>
            <c:strRef>
              <c:f>'17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'17 pav.'!$E$6:$K$6</c:f>
              <c:numCache>
                <c:formatCode>#\ ##0.0</c:formatCode>
                <c:ptCount val="7"/>
                <c:pt idx="0">
                  <c:v>3.4930003989409819</c:v>
                </c:pt>
                <c:pt idx="1">
                  <c:v>3.4574596235473321</c:v>
                </c:pt>
                <c:pt idx="2">
                  <c:v>2.972707488292925</c:v>
                </c:pt>
                <c:pt idx="3">
                  <c:v>2.949799138990894</c:v>
                </c:pt>
                <c:pt idx="4">
                  <c:v>7.9695818705392218</c:v>
                </c:pt>
                <c:pt idx="5">
                  <c:v>9.2131498052387748</c:v>
                </c:pt>
                <c:pt idx="6">
                  <c:v>5.7374728696800936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78D-4CB9-9727-CC5D08F2EBF3}"/>
            </c:ext>
          </c:extLst>
        </c:ser>
        <c:ser>
          <c:idx val="3"/>
          <c:order val="3"/>
          <c:tx>
            <c:strRef>
              <c:f>'17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>
              <a:solidFill>
                <a:srgbClr val="47ABD9"/>
              </a:solidFill>
            </a:ln>
          </c:spPr>
          <c:marker>
            <c:symbol val="none"/>
          </c:marker>
          <c:cat>
            <c:strRef>
              <c:f>'17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'17 pav.'!$E$7:$K$7</c:f>
              <c:numCache>
                <c:formatCode>#\ ##0.0</c:formatCode>
                <c:ptCount val="7"/>
                <c:pt idx="0">
                  <c:v>4.8311018486588475</c:v>
                </c:pt>
                <c:pt idx="1">
                  <c:v>4.6015972722800225</c:v>
                </c:pt>
                <c:pt idx="2">
                  <c:v>2.3670774960826702</c:v>
                </c:pt>
                <c:pt idx="3">
                  <c:v>3.7813318943524354</c:v>
                </c:pt>
                <c:pt idx="4">
                  <c:v>8.6009050332823698</c:v>
                </c:pt>
                <c:pt idx="5">
                  <c:v>6.9280506650738927</c:v>
                </c:pt>
                <c:pt idx="6">
                  <c:v>7.8750999588335313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78D-4CB9-9727-CC5D08F2E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710272"/>
        <c:axId val="433712624"/>
      </c:lineChart>
      <c:catAx>
        <c:axId val="433710272"/>
        <c:scaling>
          <c:orientation val="minMax"/>
        </c:scaling>
        <c:delete val="0"/>
        <c:axPos val="b"/>
        <c:majorGridlines>
          <c:spPr>
            <a:ln w="12700">
              <a:solidFill>
                <a:schemeClr val="accent4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>
            <a:noFill/>
            <a:prstDash val="solid"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3712624"/>
        <c:crosses val="autoZero"/>
        <c:auto val="1"/>
        <c:lblAlgn val="ctr"/>
        <c:lblOffset val="100"/>
        <c:noMultiLvlLbl val="0"/>
      </c:catAx>
      <c:valAx>
        <c:axId val="433712624"/>
        <c:scaling>
          <c:orientation val="minMax"/>
          <c:max val="10"/>
          <c:min val="0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371027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00023104506303"/>
          <c:y val="0.91246867236857054"/>
          <c:w val="0.83796948356807499"/>
          <c:h val="8.75314589532349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753703703703706E-2"/>
          <c:y val="0.14633744855967079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'3pr'!$I$3:$I$13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'3pr'!$J$3:$J$13</c:f>
              <c:numCache>
                <c:formatCode>0.000</c:formatCode>
                <c:ptCount val="11"/>
                <c:pt idx="0">
                  <c:v>1.7629227823867371</c:v>
                </c:pt>
                <c:pt idx="1">
                  <c:v>1.3404405424472767</c:v>
                </c:pt>
                <c:pt idx="2">
                  <c:v>2.0266089108910927</c:v>
                </c:pt>
                <c:pt idx="3">
                  <c:v>1.205458680818809</c:v>
                </c:pt>
                <c:pt idx="4">
                  <c:v>1.9851674282717804</c:v>
                </c:pt>
                <c:pt idx="5">
                  <c:v>-0.48479506390481386</c:v>
                </c:pt>
                <c:pt idx="6">
                  <c:v>1.4688514909949799</c:v>
                </c:pt>
                <c:pt idx="7">
                  <c:v>0.744478465011844</c:v>
                </c:pt>
                <c:pt idx="8">
                  <c:v>0.102007870699583</c:v>
                </c:pt>
                <c:pt idx="9">
                  <c:v>-0.23978256655198299</c:v>
                </c:pt>
                <c:pt idx="10">
                  <c:v>-0.23978256655198299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795-4133-8B0A-225103EF9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808"/>
        <c:axId val="428502720"/>
      </c:lineChart>
      <c:catAx>
        <c:axId val="49016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2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8502720"/>
        <c:scaling>
          <c:orientation val="minMax"/>
          <c:max val="4"/>
          <c:min val="-1"/>
        </c:scaling>
        <c:delete val="0"/>
        <c:axPos val="l"/>
        <c:numFmt formatCode="0;\–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80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233814523184602E-2"/>
          <c:y val="7.492583333333333E-2"/>
          <c:w val="0.89521062992125988"/>
          <c:h val="0.59590196143212737"/>
        </c:manualLayout>
      </c:layout>
      <c:barChart>
        <c:barDir val="col"/>
        <c:grouping val="stacked"/>
        <c:varyColors val="0"/>
        <c:ser>
          <c:idx val="6"/>
          <c:order val="1"/>
          <c:tx>
            <c:strRef>
              <c:f>'18 pav.'!$D$10</c:f>
              <c:strCache>
                <c:ptCount val="1"/>
                <c:pt idx="0">
                  <c:v>Likusios komponentės</c:v>
                </c:pt>
              </c:strCache>
            </c:strRef>
          </c:tx>
          <c:spPr>
            <a:solidFill>
              <a:srgbClr val="2586B3"/>
            </a:solidFill>
            <a:ln>
              <a:noFill/>
            </a:ln>
            <a:effectLst/>
          </c:spPr>
          <c:invertIfNegative val="0"/>
          <c:cat>
            <c:strRef>
              <c:f>'18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'18 pav.'!$E$10:$K$10</c:f>
              <c:numCache>
                <c:formatCode>0.0;\–0.0</c:formatCode>
                <c:ptCount val="7"/>
                <c:pt idx="0">
                  <c:v>0.21</c:v>
                </c:pt>
                <c:pt idx="1">
                  <c:v>-0.1</c:v>
                </c:pt>
                <c:pt idx="2">
                  <c:v>0.5</c:v>
                </c:pt>
                <c:pt idx="3">
                  <c:v>0.87</c:v>
                </c:pt>
                <c:pt idx="4">
                  <c:v>0.6</c:v>
                </c:pt>
                <c:pt idx="5">
                  <c:v>0.39</c:v>
                </c:pt>
                <c:pt idx="6">
                  <c:v>0.48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906-4CB7-859F-1569644619CD}"/>
            </c:ext>
          </c:extLst>
        </c:ser>
        <c:ser>
          <c:idx val="0"/>
          <c:order val="2"/>
          <c:tx>
            <c:strRef>
              <c:f>'18 pav.'!$D$5</c:f>
              <c:strCache>
                <c:ptCount val="1"/>
                <c:pt idx="0">
                  <c:v>Maistas ir nealkoholiniai gėrimai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  <a:effectLst/>
          </c:spPr>
          <c:invertIfNegative val="0"/>
          <c:cat>
            <c:strRef>
              <c:f>'18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'18 pav.'!$E$5:$K$5</c:f>
              <c:numCache>
                <c:formatCode>0.0;\–0.0</c:formatCode>
                <c:ptCount val="7"/>
                <c:pt idx="0">
                  <c:v>0.42</c:v>
                </c:pt>
                <c:pt idx="1">
                  <c:v>0.17</c:v>
                </c:pt>
                <c:pt idx="2">
                  <c:v>-0.18</c:v>
                </c:pt>
                <c:pt idx="3">
                  <c:v>0.59</c:v>
                </c:pt>
                <c:pt idx="4">
                  <c:v>0.79</c:v>
                </c:pt>
                <c:pt idx="5">
                  <c:v>-0.08</c:v>
                </c:pt>
                <c:pt idx="6">
                  <c:v>0.46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906-4CB7-859F-1569644619CD}"/>
            </c:ext>
          </c:extLst>
        </c:ser>
        <c:ser>
          <c:idx val="1"/>
          <c:order val="3"/>
          <c:tx>
            <c:strRef>
              <c:f>'18 pav.'!$D$6</c:f>
              <c:strCache>
                <c:ptCount val="1"/>
                <c:pt idx="0">
                  <c:v>Alkoholiniai gėrimai, tabakas</c:v>
                </c:pt>
              </c:strCache>
            </c:strRef>
          </c:tx>
          <c:spPr>
            <a:solidFill>
              <a:srgbClr val="F39EA0">
                <a:alpha val="40000"/>
              </a:srgbClr>
            </a:solidFill>
            <a:ln>
              <a:noFill/>
            </a:ln>
            <a:effectLst/>
          </c:spPr>
          <c:invertIfNegative val="0"/>
          <c:cat>
            <c:strRef>
              <c:f>'18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'18 pav.'!$E$6:$K$6</c:f>
              <c:numCache>
                <c:formatCode>0.0;\–0.0</c:formatCode>
                <c:ptCount val="7"/>
                <c:pt idx="0">
                  <c:v>0.25</c:v>
                </c:pt>
                <c:pt idx="1">
                  <c:v>0.33</c:v>
                </c:pt>
                <c:pt idx="2">
                  <c:v>0.15</c:v>
                </c:pt>
                <c:pt idx="3">
                  <c:v>0.34</c:v>
                </c:pt>
                <c:pt idx="4">
                  <c:v>0.97</c:v>
                </c:pt>
                <c:pt idx="5">
                  <c:v>0.28000000000000003</c:v>
                </c:pt>
                <c:pt idx="6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906-4CB7-859F-1569644619CD}"/>
            </c:ext>
          </c:extLst>
        </c:ser>
        <c:ser>
          <c:idx val="3"/>
          <c:order val="4"/>
          <c:tx>
            <c:strRef>
              <c:f>'18 pav.'!$D$7</c:f>
              <c:strCache>
                <c:ptCount val="1"/>
                <c:pt idx="0">
                  <c:v>Būstas, vanduo, elektra, dujos ir kitas kuras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  <a:effectLst/>
          </c:spPr>
          <c:invertIfNegative val="0"/>
          <c:cat>
            <c:strRef>
              <c:f>'18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'18 pav.'!$E$7:$K$7</c:f>
              <c:numCache>
                <c:formatCode>0.0;\–0.0</c:formatCode>
                <c:ptCount val="7"/>
                <c:pt idx="0">
                  <c:v>7.0000000000000007E-2</c:v>
                </c:pt>
                <c:pt idx="1">
                  <c:v>-0.08</c:v>
                </c:pt>
                <c:pt idx="2">
                  <c:v>-0.43</c:v>
                </c:pt>
                <c:pt idx="3">
                  <c:v>-0.23</c:v>
                </c:pt>
                <c:pt idx="4">
                  <c:v>0.35</c:v>
                </c:pt>
                <c:pt idx="5">
                  <c:v>0.56000000000000005</c:v>
                </c:pt>
                <c:pt idx="6">
                  <c:v>0.46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906-4CB7-859F-1569644619CD}"/>
            </c:ext>
          </c:extLst>
        </c:ser>
        <c:ser>
          <c:idx val="4"/>
          <c:order val="5"/>
          <c:tx>
            <c:strRef>
              <c:f>'18 pav.'!$D$8</c:f>
              <c:strCache>
                <c:ptCount val="1"/>
                <c:pt idx="0">
                  <c:v>Transportas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  <a:effectLst/>
          </c:spPr>
          <c:invertIfNegative val="0"/>
          <c:cat>
            <c:strRef>
              <c:f>'18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'18 pav.'!$E$8:$K$8</c:f>
              <c:numCache>
                <c:formatCode>0.0;\–0.0</c:formatCode>
                <c:ptCount val="7"/>
                <c:pt idx="0">
                  <c:v>-0.06</c:v>
                </c:pt>
                <c:pt idx="1">
                  <c:v>-0.27</c:v>
                </c:pt>
                <c:pt idx="2">
                  <c:v>-1.08</c:v>
                </c:pt>
                <c:pt idx="3">
                  <c:v>-0.11</c:v>
                </c:pt>
                <c:pt idx="4">
                  <c:v>0.59</c:v>
                </c:pt>
                <c:pt idx="5">
                  <c:v>0.24</c:v>
                </c:pt>
                <c:pt idx="6">
                  <c:v>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906-4CB7-859F-1569644619CD}"/>
            </c:ext>
          </c:extLst>
        </c:ser>
        <c:ser>
          <c:idx val="5"/>
          <c:order val="6"/>
          <c:tx>
            <c:strRef>
              <c:f>'18 pav.'!$D$9</c:f>
              <c:strCache>
                <c:ptCount val="1"/>
                <c:pt idx="0">
                  <c:v>Poilsis ir kultūra. Restoranai ir viešbučiai</c:v>
                </c:pt>
              </c:strCache>
            </c:strRef>
          </c:tx>
          <c:spPr>
            <a:solidFill>
              <a:srgbClr val="666261"/>
            </a:solidFill>
            <a:ln>
              <a:noFill/>
            </a:ln>
            <a:effectLst/>
          </c:spPr>
          <c:invertIfNegative val="0"/>
          <c:cat>
            <c:strRef>
              <c:f>'18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'18 pav.'!$E$9:$K$9</c:f>
              <c:numCache>
                <c:formatCode>0.0;\–0.0</c:formatCode>
                <c:ptCount val="7"/>
                <c:pt idx="0">
                  <c:v>0.27</c:v>
                </c:pt>
                <c:pt idx="1">
                  <c:v>0.19</c:v>
                </c:pt>
                <c:pt idx="2">
                  <c:v>0.35</c:v>
                </c:pt>
                <c:pt idx="3">
                  <c:v>0.48</c:v>
                </c:pt>
                <c:pt idx="4">
                  <c:v>0.5</c:v>
                </c:pt>
                <c:pt idx="5">
                  <c:v>0.37</c:v>
                </c:pt>
                <c:pt idx="6">
                  <c:v>0.44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C906-4CB7-859F-156964461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3713016"/>
        <c:axId val="433708312"/>
      </c:barChart>
      <c:lineChart>
        <c:grouping val="standard"/>
        <c:varyColors val="0"/>
        <c:ser>
          <c:idx val="2"/>
          <c:order val="0"/>
          <c:tx>
            <c:strRef>
              <c:f>'18 pav.'!$D$4</c:f>
              <c:strCache>
                <c:ptCount val="1"/>
                <c:pt idx="0">
                  <c:v>SVKI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f>'18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f>'18 pav.'!$E$4:$K$4</c:f>
              <c:numCache>
                <c:formatCode>0.0;\–0.0</c:formatCode>
                <c:ptCount val="7"/>
                <c:pt idx="0">
                  <c:v>1.1599999999999999</c:v>
                </c:pt>
                <c:pt idx="1">
                  <c:v>0.24</c:v>
                </c:pt>
                <c:pt idx="2">
                  <c:v>-0.68</c:v>
                </c:pt>
                <c:pt idx="3">
                  <c:v>1.94</c:v>
                </c:pt>
                <c:pt idx="4">
                  <c:v>3.81</c:v>
                </c:pt>
                <c:pt idx="5">
                  <c:v>1.76</c:v>
                </c:pt>
                <c:pt idx="6">
                  <c:v>2.31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C906-4CB7-859F-156964461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713016"/>
        <c:axId val="433708312"/>
      </c:lineChart>
      <c:catAx>
        <c:axId val="43371301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3708312"/>
        <c:crosses val="autoZero"/>
        <c:auto val="1"/>
        <c:lblAlgn val="ctr"/>
        <c:lblOffset val="100"/>
        <c:tickMarkSkip val="1"/>
        <c:noMultiLvlLbl val="0"/>
      </c:catAx>
      <c:valAx>
        <c:axId val="433708312"/>
        <c:scaling>
          <c:orientation val="minMax"/>
          <c:max val="4"/>
          <c:min val="-2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3713016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2291666666666451E-4"/>
          <c:y val="0.79485312499999983"/>
          <c:w val="0.99373946938713287"/>
          <c:h val="0.20514652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553979176026409E-2"/>
          <c:y val="0.1082235923841427"/>
          <c:w val="0.85819560185185173"/>
          <c:h val="0.66510984573136267"/>
        </c:manualLayout>
      </c:layout>
      <c:lineChart>
        <c:grouping val="standard"/>
        <c:varyColors val="0"/>
        <c:ser>
          <c:idx val="0"/>
          <c:order val="0"/>
          <c:tx>
            <c:strRef>
              <c:f>'19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'19 pav.'!$E$3:$L$3</c15:sqref>
                  </c15:fullRef>
                </c:ext>
              </c:extLst>
              <c:f>'19 pav.'!$F$3:$L$3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'19 pav.'!$E$4:$L$4</c15:sqref>
                  </c15:fullRef>
                </c:ext>
              </c:extLst>
              <c:f>'19 pav.'!$F$4:$L$4</c:f>
              <c:numCache>
                <c:formatCode>0.0;\–0.0</c:formatCode>
                <c:ptCount val="7"/>
                <c:pt idx="0">
                  <c:v>1.3486755445266896</c:v>
                </c:pt>
                <c:pt idx="1">
                  <c:v>0.42848278522198413</c:v>
                </c:pt>
                <c:pt idx="2">
                  <c:v>0.1920363366146427</c:v>
                </c:pt>
                <c:pt idx="3">
                  <c:v>0.23500195834964543</c:v>
                </c:pt>
                <c:pt idx="4">
                  <c:v>1.5380650310523158</c:v>
                </c:pt>
                <c:pt idx="5">
                  <c:v>1.7546732606790849</c:v>
                </c:pt>
                <c:pt idx="6">
                  <c:v>1.4150867023946301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'19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'19 pav.'!$E$3:$L$3</c15:sqref>
                  </c15:fullRef>
                </c:ext>
              </c:extLst>
              <c:f>'19 pav.'!$F$3:$L$3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'19 pav.'!$E$5:$L$5</c15:sqref>
                  </c15:fullRef>
                </c:ext>
              </c:extLst>
              <c:f>'19 pav.'!$F$5:$L$5</c:f>
              <c:numCache>
                <c:formatCode>0.0;\–0.0</c:formatCode>
                <c:ptCount val="7"/>
                <c:pt idx="0">
                  <c:v>3.2465959618678708</c:v>
                </c:pt>
                <c:pt idx="1">
                  <c:v>0.47590719809635917</c:v>
                </c:pt>
                <c:pt idx="2">
                  <c:v>6.7545593275442073E-2</c:v>
                </c:pt>
                <c:pt idx="3">
                  <c:v>0.80000000000000071</c:v>
                </c:pt>
                <c:pt idx="4">
                  <c:v>3.65079365079366</c:v>
                </c:pt>
                <c:pt idx="5">
                  <c:v>3.4121362940275679</c:v>
                </c:pt>
                <c:pt idx="6">
                  <c:v>2.6349023215204381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'19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'19 pav.'!$E$3:$L$3</c15:sqref>
                  </c15:fullRef>
                </c:ext>
              </c:extLst>
              <c:f>'19 pav.'!$F$3:$L$3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'19 pav.'!$E$6:$L$6</c15:sqref>
                  </c15:fullRef>
                </c:ext>
              </c:extLst>
              <c:f>'19 pav.'!$F$6:$L$6</c:f>
              <c:numCache>
                <c:formatCode>0.0;\–0.0</c:formatCode>
                <c:ptCount val="7"/>
                <c:pt idx="0">
                  <c:v>1.0932362315285715E-2</c:v>
                </c:pt>
                <c:pt idx="1">
                  <c:v>0.69034525671429758</c:v>
                </c:pt>
                <c:pt idx="2">
                  <c:v>0.2129489674062679</c:v>
                </c:pt>
                <c:pt idx="3">
                  <c:v>9.9165013916446831E-2</c:v>
                </c:pt>
                <c:pt idx="4">
                  <c:v>2.8937488032900083</c:v>
                </c:pt>
                <c:pt idx="5">
                  <c:v>2.5542691165643117</c:v>
                </c:pt>
                <c:pt idx="6">
                  <c:v>3.0505999619071744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'19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'19 pav.'!$E$3:$L$3</c15:sqref>
                  </c15:fullRef>
                </c:ext>
              </c:extLst>
              <c:f>'19 pav.'!$F$3:$L$3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 pusm.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'19 pav.'!$E$7:$L$7</c15:sqref>
                  </c15:fullRef>
                </c:ext>
              </c:extLst>
              <c:f>'19 pav.'!$F$7:$L$7</c:f>
              <c:numCache>
                <c:formatCode>0.0;\–0.0</c:formatCode>
                <c:ptCount val="7"/>
                <c:pt idx="0">
                  <c:v>1.1641863705419642</c:v>
                </c:pt>
                <c:pt idx="1">
                  <c:v>0.24227137713024316</c:v>
                </c:pt>
                <c:pt idx="2">
                  <c:v>-0.67705143273353308</c:v>
                </c:pt>
                <c:pt idx="3">
                  <c:v>0.67833333333333634</c:v>
                </c:pt>
                <c:pt idx="4">
                  <c:v>3.7181121393216054</c:v>
                </c:pt>
                <c:pt idx="5">
                  <c:v>2.531403125149656</c:v>
                </c:pt>
                <c:pt idx="6">
                  <c:v>2.3130336867786205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709880"/>
        <c:axId val="433710664"/>
      </c:lineChart>
      <c:catAx>
        <c:axId val="433709880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3710664"/>
        <c:crosses val="autoZero"/>
        <c:auto val="1"/>
        <c:lblAlgn val="ctr"/>
        <c:lblOffset val="100"/>
        <c:noMultiLvlLbl val="0"/>
      </c:catAx>
      <c:valAx>
        <c:axId val="433710664"/>
        <c:scaling>
          <c:orientation val="minMax"/>
          <c:min val="-4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>
                    <a:solidFill>
                      <a:sysClr val="windowText" lastClr="000000"/>
                    </a:solidFill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1.4178900954088971E-2"/>
              <c:y val="2.083501601916915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 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370988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1832017148882785"/>
          <c:y val="3.7325718900522054E-2"/>
          <c:w val="0.62800496712104537"/>
          <c:h val="0.8118195995963501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'20 pav.'!$E$3</c:f>
              <c:strCache>
                <c:ptCount val="1"/>
                <c:pt idx="0">
                  <c:v>Lietuva (2005 m.)</c:v>
                </c:pt>
              </c:strCache>
            </c:strRef>
          </c:tx>
          <c:spPr>
            <a:solidFill>
              <a:srgbClr val="00244D"/>
            </a:solidFill>
            <a:ln>
              <a:solidFill>
                <a:srgbClr val="535141"/>
              </a:solidFill>
            </a:ln>
            <a:effectLst/>
          </c:spPr>
          <c:invertIfNegative val="0"/>
          <c:cat>
            <c:strRef>
              <c:f>'20 pav.'!$D$4:$D$12</c:f>
              <c:strCache>
                <c:ptCount val="9"/>
                <c:pt idx="0">
                  <c:v>Elektra, dujos ir kitas kuras</c:v>
                </c:pt>
                <c:pt idx="1">
                  <c:v>Transporto paslaugos</c:v>
                </c:pt>
                <c:pt idx="2">
                  <c:v>Tabakas</c:v>
                </c:pt>
                <c:pt idx="3">
                  <c:v>Restoranai ir viešbučiai</c:v>
                </c:pt>
                <c:pt idx="4">
                  <c:v>Poilsis ir kultūra</c:v>
                </c:pt>
                <c:pt idx="5">
                  <c:v>Maistas</c:v>
                </c:pt>
                <c:pt idx="6">
                  <c:v>Alkoholis</c:v>
                </c:pt>
                <c:pt idx="7">
                  <c:v>Avalynė</c:v>
                </c:pt>
                <c:pt idx="8">
                  <c:v>Apranga</c:v>
                </c:pt>
              </c:strCache>
            </c:strRef>
          </c:cat>
          <c:val>
            <c:numRef>
              <c:f>'20 pav.'!$E$4:$E$12</c:f>
              <c:numCache>
                <c:formatCode>0.0;\–0.0</c:formatCode>
                <c:ptCount val="9"/>
                <c:pt idx="0">
                  <c:v>58.5</c:v>
                </c:pt>
                <c:pt idx="1">
                  <c:v>46.3</c:v>
                </c:pt>
                <c:pt idx="2">
                  <c:v>32.5</c:v>
                </c:pt>
                <c:pt idx="3">
                  <c:v>55.7</c:v>
                </c:pt>
                <c:pt idx="4">
                  <c:v>55.7</c:v>
                </c:pt>
                <c:pt idx="5">
                  <c:v>60.3</c:v>
                </c:pt>
                <c:pt idx="6">
                  <c:v>78.7</c:v>
                </c:pt>
                <c:pt idx="7">
                  <c:v>104.2</c:v>
                </c:pt>
                <c:pt idx="8">
                  <c:v>95.7</c:v>
                </c:pt>
              </c:numCache>
            </c:numRef>
          </c:val>
        </c:ser>
        <c:ser>
          <c:idx val="1"/>
          <c:order val="1"/>
          <c:tx>
            <c:strRef>
              <c:f>'20 pav.'!$F$3</c:f>
              <c:strCache>
                <c:ptCount val="1"/>
                <c:pt idx="0">
                  <c:v>Lietuva (2018 m.)</c:v>
                </c:pt>
              </c:strCache>
            </c:strRef>
          </c:tx>
          <c:spPr>
            <a:solidFill>
              <a:srgbClr val="47ABD9"/>
            </a:solidFill>
            <a:ln w="25400">
              <a:noFill/>
            </a:ln>
          </c:spPr>
          <c:invertIfNegative val="0"/>
          <c:cat>
            <c:strRef>
              <c:f>'20 pav.'!$D$4:$D$12</c:f>
              <c:strCache>
                <c:ptCount val="9"/>
                <c:pt idx="0">
                  <c:v>Elektra, dujos ir kitas kuras</c:v>
                </c:pt>
                <c:pt idx="1">
                  <c:v>Transporto paslaugos</c:v>
                </c:pt>
                <c:pt idx="2">
                  <c:v>Tabakas</c:v>
                </c:pt>
                <c:pt idx="3">
                  <c:v>Restoranai ir viešbučiai</c:v>
                </c:pt>
                <c:pt idx="4">
                  <c:v>Poilsis ir kultūra</c:v>
                </c:pt>
                <c:pt idx="5">
                  <c:v>Maistas</c:v>
                </c:pt>
                <c:pt idx="6">
                  <c:v>Alkoholis</c:v>
                </c:pt>
                <c:pt idx="7">
                  <c:v>Avalynė</c:v>
                </c:pt>
                <c:pt idx="8">
                  <c:v>Apranga</c:v>
                </c:pt>
              </c:strCache>
            </c:strRef>
          </c:cat>
          <c:val>
            <c:numRef>
              <c:f>'20 pav.'!$F$4:$F$12</c:f>
              <c:numCache>
                <c:formatCode>0.0;\–0.0</c:formatCode>
                <c:ptCount val="9"/>
                <c:pt idx="0">
                  <c:v>57.2</c:v>
                </c:pt>
                <c:pt idx="1">
                  <c:v>62.4</c:v>
                </c:pt>
                <c:pt idx="2">
                  <c:v>62.8</c:v>
                </c:pt>
                <c:pt idx="3">
                  <c:v>71.400000000000006</c:v>
                </c:pt>
                <c:pt idx="4">
                  <c:v>72</c:v>
                </c:pt>
                <c:pt idx="5">
                  <c:v>79.599999999999994</c:v>
                </c:pt>
                <c:pt idx="6">
                  <c:v>93.9</c:v>
                </c:pt>
                <c:pt idx="7">
                  <c:v>104.1</c:v>
                </c:pt>
                <c:pt idx="8">
                  <c:v>105.8</c:v>
                </c:pt>
              </c:numCache>
            </c:numRef>
          </c:val>
        </c:ser>
        <c:ser>
          <c:idx val="2"/>
          <c:order val="2"/>
          <c:tx>
            <c:strRef>
              <c:f>'20 pav.'!$G$3</c:f>
              <c:strCache>
                <c:ptCount val="1"/>
                <c:pt idx="0">
                  <c:v>Euro zona (2018 m.)</c:v>
                </c:pt>
              </c:strCache>
            </c:strRef>
          </c:tx>
          <c:spPr>
            <a:solidFill>
              <a:srgbClr val="8D8473"/>
            </a:solidFill>
            <a:ln w="25400">
              <a:noFill/>
            </a:ln>
          </c:spPr>
          <c:invertIfNegative val="0"/>
          <c:cat>
            <c:strRef>
              <c:f>'20 pav.'!$D$4:$D$12</c:f>
              <c:strCache>
                <c:ptCount val="9"/>
                <c:pt idx="0">
                  <c:v>Elektra, dujos ir kitas kuras</c:v>
                </c:pt>
                <c:pt idx="1">
                  <c:v>Transporto paslaugos</c:v>
                </c:pt>
                <c:pt idx="2">
                  <c:v>Tabakas</c:v>
                </c:pt>
                <c:pt idx="3">
                  <c:v>Restoranai ir viešbučiai</c:v>
                </c:pt>
                <c:pt idx="4">
                  <c:v>Poilsis ir kultūra</c:v>
                </c:pt>
                <c:pt idx="5">
                  <c:v>Maistas</c:v>
                </c:pt>
                <c:pt idx="6">
                  <c:v>Alkoholis</c:v>
                </c:pt>
                <c:pt idx="7">
                  <c:v>Avalynė</c:v>
                </c:pt>
                <c:pt idx="8">
                  <c:v>Apranga</c:v>
                </c:pt>
              </c:strCache>
            </c:strRef>
          </c:cat>
          <c:val>
            <c:numRef>
              <c:f>'20 pav.'!$G$4:$G$12</c:f>
              <c:numCache>
                <c:formatCode>0.0;\–0.0</c:formatCode>
                <c:ptCount val="9"/>
                <c:pt idx="0">
                  <c:v>109.2</c:v>
                </c:pt>
                <c:pt idx="1">
                  <c:v>99.8</c:v>
                </c:pt>
                <c:pt idx="2">
                  <c:v>99.1</c:v>
                </c:pt>
                <c:pt idx="3">
                  <c:v>101.3</c:v>
                </c:pt>
                <c:pt idx="4">
                  <c:v>103</c:v>
                </c:pt>
                <c:pt idx="5">
                  <c:v>107.1</c:v>
                </c:pt>
                <c:pt idx="6">
                  <c:v>97.1</c:v>
                </c:pt>
                <c:pt idx="7">
                  <c:v>100.7</c:v>
                </c:pt>
                <c:pt idx="8">
                  <c:v>102.4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3712232"/>
        <c:axId val="433711056"/>
      </c:barChart>
      <c:catAx>
        <c:axId val="433712232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rgbClr val="D1D1D1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3711056"/>
        <c:crosses val="autoZero"/>
        <c:auto val="1"/>
        <c:lblAlgn val="ctr"/>
        <c:lblOffset val="100"/>
        <c:noMultiLvlLbl val="0"/>
      </c:catAx>
      <c:valAx>
        <c:axId val="43371105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75000"/>
                </a:schemeClr>
              </a:solidFill>
              <a:prstDash val="dash"/>
              <a:round/>
            </a:ln>
            <a:effectLst/>
          </c:spPr>
        </c:majorGridlines>
        <c:numFmt formatCode="0.0;\–0.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3712232"/>
        <c:crosses val="autoZero"/>
        <c:crossBetween val="between"/>
      </c:valAx>
      <c:spPr>
        <a:noFill/>
        <a:ln w="12700">
          <a:noFill/>
        </a:ln>
        <a:effectLst/>
        <a:scene3d>
          <a:camera prst="orthographicFront"/>
          <a:lightRig rig="threePt" dir="t"/>
        </a:scene3d>
        <a:sp3d>
          <a:bevelT w="0" h="0"/>
        </a:sp3d>
      </c:spPr>
    </c:plotArea>
    <c:legend>
      <c:legendPos val="r"/>
      <c:layout>
        <c:manualLayout>
          <c:xMode val="edge"/>
          <c:yMode val="edge"/>
          <c:x val="8.8952354617192628E-2"/>
          <c:y val="0.92596709469612171"/>
          <c:w val="0.86217024229529471"/>
          <c:h val="5.714304111126732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280092592592591E-2"/>
          <c:y val="0.11421284722222222"/>
          <c:w val="0.88016435185185182"/>
          <c:h val="0.66923645833333323"/>
        </c:manualLayout>
      </c:layout>
      <c:lineChart>
        <c:grouping val="standard"/>
        <c:varyColors val="0"/>
        <c:ser>
          <c:idx val="0"/>
          <c:order val="0"/>
          <c:tx>
            <c:strRef>
              <c:f>'21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'21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I. pusm.</c:v>
                </c:pt>
              </c:strCache>
            </c:strRef>
          </c:cat>
          <c:val>
            <c:numRef>
              <c:f>'21 pav.'!$E$4:$J$4</c:f>
              <c:numCache>
                <c:formatCode>0.0;\–0.0</c:formatCode>
                <c:ptCount val="6"/>
                <c:pt idx="0">
                  <c:v>-0.61644476093883749</c:v>
                </c:pt>
                <c:pt idx="1">
                  <c:v>0.49288536977259245</c:v>
                </c:pt>
                <c:pt idx="2">
                  <c:v>0.96653150590218007</c:v>
                </c:pt>
                <c:pt idx="3">
                  <c:v>1.6912881895155825</c:v>
                </c:pt>
                <c:pt idx="4">
                  <c:v>1.3439955106621775</c:v>
                </c:pt>
                <c:pt idx="5">
                  <c:v>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71-4A42-847F-FC8F97F7BE89}"/>
            </c:ext>
          </c:extLst>
        </c:ser>
        <c:ser>
          <c:idx val="1"/>
          <c:order val="1"/>
          <c:tx>
            <c:strRef>
              <c:f>'21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'21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I. pusm.</c:v>
                </c:pt>
              </c:strCache>
            </c:strRef>
          </c:cat>
          <c:val>
            <c:numRef>
              <c:f>'21 pav.'!$E$5:$K$5</c:f>
              <c:numCache>
                <c:formatCode>0.0;\–0.0</c:formatCode>
                <c:ptCount val="7"/>
                <c:pt idx="0">
                  <c:v>1.015228426395939</c:v>
                </c:pt>
                <c:pt idx="1">
                  <c:v>0.50251256281407031</c:v>
                </c:pt>
                <c:pt idx="2">
                  <c:v>2.166666666666667</c:v>
                </c:pt>
                <c:pt idx="3">
                  <c:v>-0.16313213703099511</c:v>
                </c:pt>
                <c:pt idx="4">
                  <c:v>2.2875816993464051</c:v>
                </c:pt>
                <c:pt idx="5">
                  <c:v>0.63897763578274758</c:v>
                </c:pt>
                <c:pt idx="6">
                  <c:v>0.39203136250900794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F71-4A42-847F-FC8F97F7BE89}"/>
            </c:ext>
          </c:extLst>
        </c:ser>
        <c:ser>
          <c:idx val="2"/>
          <c:order val="2"/>
          <c:tx>
            <c:strRef>
              <c:f>'21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'21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I. pusm.</c:v>
                </c:pt>
              </c:strCache>
            </c:strRef>
          </c:cat>
          <c:val>
            <c:numRef>
              <c:f>'21 pav.'!$E$6:$K$6</c:f>
              <c:numCache>
                <c:formatCode>0.0;\–0.0</c:formatCode>
                <c:ptCount val="7"/>
                <c:pt idx="0">
                  <c:v>1.7605633802816902</c:v>
                </c:pt>
                <c:pt idx="1">
                  <c:v>-0.92272202998846597</c:v>
                </c:pt>
                <c:pt idx="2">
                  <c:v>1.0477299185098952</c:v>
                </c:pt>
                <c:pt idx="3">
                  <c:v>-0.69124423963133641</c:v>
                </c:pt>
                <c:pt idx="4">
                  <c:v>0</c:v>
                </c:pt>
                <c:pt idx="5">
                  <c:v>1.310904872389786</c:v>
                </c:pt>
                <c:pt idx="6">
                  <c:v>-0.39109679645712053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F71-4A42-847F-FC8F97F7BE89}"/>
            </c:ext>
          </c:extLst>
        </c:ser>
        <c:ser>
          <c:idx val="3"/>
          <c:order val="3"/>
          <c:tx>
            <c:strRef>
              <c:f>'21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'21 pav.'!$E$3:$K$3</c:f>
              <c:strCache>
                <c:ptCount val="7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 I. pusm.</c:v>
                </c:pt>
              </c:strCache>
            </c:strRef>
          </c:cat>
          <c:val>
            <c:numRef>
              <c:f>'21 pav.'!$E$7:$K$7</c:f>
              <c:numCache>
                <c:formatCode>0.0;\–0.0</c:formatCode>
                <c:ptCount val="7"/>
                <c:pt idx="0">
                  <c:v>1.607717041800643</c:v>
                </c:pt>
                <c:pt idx="1">
                  <c:v>1.89873417721519</c:v>
                </c:pt>
                <c:pt idx="2">
                  <c:v>1.0093167701863355</c:v>
                </c:pt>
                <c:pt idx="3">
                  <c:v>1.3066871637202153</c:v>
                </c:pt>
                <c:pt idx="4">
                  <c:v>-0.91047040971168436</c:v>
                </c:pt>
                <c:pt idx="5">
                  <c:v>0.93415007656966442</c:v>
                </c:pt>
                <c:pt idx="6">
                  <c:v>1.1015069226650418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F71-4A42-847F-FC8F97F7B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706744"/>
        <c:axId val="433713800"/>
      </c:lineChart>
      <c:catAx>
        <c:axId val="43370674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3713800"/>
        <c:crosses val="autoZero"/>
        <c:auto val="1"/>
        <c:lblAlgn val="ctr"/>
        <c:lblOffset val="100"/>
        <c:noMultiLvlLbl val="0"/>
      </c:catAx>
      <c:valAx>
        <c:axId val="433713800"/>
        <c:scaling>
          <c:orientation val="minMax"/>
          <c:max val="4"/>
          <c:min val="-2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1.1458333333333331E-2"/>
              <c:y val="9.529513888888889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370674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90270729166666663"/>
          <c:w val="0.97485416666666669"/>
          <c:h val="7.5244097222222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13760046296296297"/>
          <c:y val="0.11950347222222223"/>
          <c:w val="0.83006157407407399"/>
          <c:h val="0.67423194444444445"/>
        </c:manualLayout>
      </c:layout>
      <c:lineChart>
        <c:grouping val="standard"/>
        <c:varyColors val="0"/>
        <c:ser>
          <c:idx val="0"/>
          <c:order val="0"/>
          <c:tx>
            <c:strRef>
              <c:f>'22 pav.'!$D$4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'22 pav.'!$E$3:$L$3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 I pusm.</c:v>
                </c:pt>
              </c:strCache>
            </c:strRef>
          </c:cat>
          <c:val>
            <c:numRef>
              <c:f>'22 pav.'!$E$4:$L$4</c:f>
              <c:numCache>
                <c:formatCode>0.0;\–0.0</c:formatCode>
                <c:ptCount val="8"/>
                <c:pt idx="0">
                  <c:v>887</c:v>
                </c:pt>
                <c:pt idx="1">
                  <c:v>949</c:v>
                </c:pt>
                <c:pt idx="2">
                  <c:v>1005</c:v>
                </c:pt>
                <c:pt idx="3">
                  <c:v>1065</c:v>
                </c:pt>
                <c:pt idx="4">
                  <c:v>1146</c:v>
                </c:pt>
                <c:pt idx="5">
                  <c:v>1221</c:v>
                </c:pt>
                <c:pt idx="6">
                  <c:v>1310</c:v>
                </c:pt>
                <c:pt idx="7">
                  <c:v>1380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6A9-429F-A8ED-E6D958696CE8}"/>
            </c:ext>
          </c:extLst>
        </c:ser>
        <c:ser>
          <c:idx val="1"/>
          <c:order val="1"/>
          <c:tx>
            <c:strRef>
              <c:f>'22 pav.'!$D$5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'22 pav.'!$E$3:$L$3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 I pusm.</c:v>
                </c:pt>
              </c:strCache>
            </c:strRef>
          </c:cat>
          <c:val>
            <c:numRef>
              <c:f>'22 pav.'!$E$5:$L$5</c:f>
              <c:numCache>
                <c:formatCode>0.0;\–0.0</c:formatCode>
                <c:ptCount val="8"/>
                <c:pt idx="0">
                  <c:v>685</c:v>
                </c:pt>
                <c:pt idx="1">
                  <c:v>716</c:v>
                </c:pt>
                <c:pt idx="2">
                  <c:v>765</c:v>
                </c:pt>
                <c:pt idx="3">
                  <c:v>818</c:v>
                </c:pt>
                <c:pt idx="4">
                  <c:v>859</c:v>
                </c:pt>
                <c:pt idx="5">
                  <c:v>926</c:v>
                </c:pt>
                <c:pt idx="6">
                  <c:v>1004</c:v>
                </c:pt>
                <c:pt idx="7">
                  <c:v>1059.5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6A9-429F-A8ED-E6D958696CE8}"/>
            </c:ext>
          </c:extLst>
        </c:ser>
        <c:ser>
          <c:idx val="2"/>
          <c:order val="2"/>
          <c:tx>
            <c:strRef>
              <c:f>'22 pav.'!$D$6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'22 pav.'!$E$3:$L$3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 I pusm.</c:v>
                </c:pt>
              </c:strCache>
            </c:strRef>
          </c:cat>
          <c:val>
            <c:numRef>
              <c:f>'22 pav.'!$E$6:$L$6</c:f>
              <c:numCache>
                <c:formatCode>0.0;\–0.0</c:formatCode>
                <c:ptCount val="8"/>
                <c:pt idx="0">
                  <c:v>615.1</c:v>
                </c:pt>
                <c:pt idx="1">
                  <c:v>646.29999999999995</c:v>
                </c:pt>
                <c:pt idx="2">
                  <c:v>677.4</c:v>
                </c:pt>
                <c:pt idx="3">
                  <c:v>714.1</c:v>
                </c:pt>
                <c:pt idx="4">
                  <c:v>774</c:v>
                </c:pt>
                <c:pt idx="5">
                  <c:v>840.4</c:v>
                </c:pt>
                <c:pt idx="6">
                  <c:v>921.4</c:v>
                </c:pt>
                <c:pt idx="7">
                  <c:v>989.79829325058188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6A9-429F-A8ED-E6D958696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707136"/>
        <c:axId val="433707528"/>
      </c:lineChart>
      <c:catAx>
        <c:axId val="43370713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noFill/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3707528"/>
        <c:crosses val="autoZero"/>
        <c:auto val="1"/>
        <c:lblAlgn val="ctr"/>
        <c:lblOffset val="100"/>
        <c:noMultiLvlLbl val="0"/>
      </c:catAx>
      <c:valAx>
        <c:axId val="433707528"/>
        <c:scaling>
          <c:orientation val="minMax"/>
          <c:max val="1400"/>
          <c:min val="400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>
                    <a:solidFill>
                      <a:sysClr val="windowText" lastClr="000000"/>
                    </a:solidFill>
                  </a:rPr>
                  <a:t>EUR</a:t>
                </a:r>
              </a:p>
            </c:rich>
          </c:tx>
          <c:layout>
            <c:manualLayout>
              <c:xMode val="edge"/>
              <c:yMode val="edge"/>
              <c:x val="1.4236111111111008E-3"/>
              <c:y val="2.504861111111114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3707136"/>
        <c:crosses val="autoZero"/>
        <c:crossBetween val="between"/>
        <c:majorUnit val="200"/>
      </c:valAx>
      <c:spPr>
        <a:noFill/>
        <a:ln>
          <a:solidFill>
            <a:srgbClr val="D1D1D1"/>
          </a:solidFill>
          <a:prstDash val="dash"/>
        </a:ln>
        <a:effectLst/>
      </c:spPr>
    </c:plotArea>
    <c:legend>
      <c:legendPos val="b"/>
      <c:layout>
        <c:manualLayout>
          <c:xMode val="edge"/>
          <c:yMode val="edge"/>
          <c:x val="0.1426537037037037"/>
          <c:y val="0.8982975694444445"/>
          <c:w val="0.74997013888888886"/>
          <c:h val="7.5244097222222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9.6224761066916187E-2"/>
          <c:w val="0.91313222222222223"/>
          <c:h val="0.6768179304349014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'23 pav.'!$F$3</c:f>
              <c:strCache>
                <c:ptCount val="1"/>
                <c:pt idx="0">
                  <c:v>BGVN</c:v>
                </c:pt>
              </c:strCache>
            </c:strRef>
          </c:tx>
          <c:spPr>
            <a:solidFill>
              <a:srgbClr val="47ABD9"/>
            </a:solidFill>
            <a:ln>
              <a:solidFill>
                <a:srgbClr val="47ABD9"/>
              </a:solidFill>
            </a:ln>
          </c:spPr>
          <c:invertIfNegative val="0"/>
          <c:cat>
            <c:strRef>
              <c:f>'23 pav.'!$D$4:$D$22</c:f>
              <c:strCache>
                <c:ptCount val="19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2019P</c:v>
                </c:pt>
                <c:pt idx="14">
                  <c:v>2020P</c:v>
                </c:pt>
                <c:pt idx="15">
                  <c:v>2021P</c:v>
                </c:pt>
                <c:pt idx="16">
                  <c:v>2022P</c:v>
                </c:pt>
                <c:pt idx="18">
                  <c:v>2019P–2022P</c:v>
                </c:pt>
              </c:strCache>
            </c:strRef>
          </c:cat>
          <c:val>
            <c:numRef>
              <c:f>'23 pav.'!$F$4:$F$22</c:f>
              <c:numCache>
                <c:formatCode>0.000;\–0.000</c:formatCode>
                <c:ptCount val="19"/>
                <c:pt idx="0">
                  <c:v>2.79380740320418</c:v>
                </c:pt>
                <c:pt idx="2">
                  <c:v>2.78637205092646</c:v>
                </c:pt>
                <c:pt idx="3">
                  <c:v>2.6762994441746901</c:v>
                </c:pt>
                <c:pt idx="4">
                  <c:v>1.7209744055791001</c:v>
                </c:pt>
                <c:pt idx="5">
                  <c:v>1.5543816162917701</c:v>
                </c:pt>
                <c:pt idx="6">
                  <c:v>1.5761111524211999</c:v>
                </c:pt>
                <c:pt idx="7">
                  <c:v>1.30402982829473</c:v>
                </c:pt>
                <c:pt idx="8">
                  <c:v>1.3378611277830901</c:v>
                </c:pt>
                <c:pt idx="9">
                  <c:v>1.3355794295914101</c:v>
                </c:pt>
                <c:pt idx="10">
                  <c:v>1.3947463631241299</c:v>
                </c:pt>
                <c:pt idx="11">
                  <c:v>1.4462295513360399</c:v>
                </c:pt>
                <c:pt idx="12">
                  <c:v>1.60512883631147</c:v>
                </c:pt>
                <c:pt idx="13">
                  <c:v>1.6922315016874001</c:v>
                </c:pt>
                <c:pt idx="14">
                  <c:v>1.8387801671806401</c:v>
                </c:pt>
                <c:pt idx="15">
                  <c:v>1.9115958686231</c:v>
                </c:pt>
                <c:pt idx="16">
                  <c:v>1.9571742767823701</c:v>
                </c:pt>
                <c:pt idx="18">
                  <c:v>1.8499454535683775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ED-486F-A9D1-1AB8DB608B13}"/>
            </c:ext>
          </c:extLst>
        </c:ser>
        <c:ser>
          <c:idx val="3"/>
          <c:order val="2"/>
          <c:tx>
            <c:strRef>
              <c:f>'23 pav.'!$G$3</c:f>
              <c:strCache>
                <c:ptCount val="1"/>
                <c:pt idx="0">
                  <c:v>Darbas </c:v>
                </c:pt>
              </c:strCache>
            </c:strRef>
          </c:tx>
          <c:spPr>
            <a:solidFill>
              <a:srgbClr val="8D8473"/>
            </a:solidFill>
            <a:ln>
              <a:solidFill>
                <a:srgbClr val="8D8473"/>
              </a:solidFill>
            </a:ln>
          </c:spPr>
          <c:invertIfNegative val="0"/>
          <c:cat>
            <c:strRef>
              <c:f>'23 pav.'!$D$4:$D$22</c:f>
              <c:strCache>
                <c:ptCount val="19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2019P</c:v>
                </c:pt>
                <c:pt idx="14">
                  <c:v>2020P</c:v>
                </c:pt>
                <c:pt idx="15">
                  <c:v>2021P</c:v>
                </c:pt>
                <c:pt idx="16">
                  <c:v>2022P</c:v>
                </c:pt>
                <c:pt idx="18">
                  <c:v>2019P–2022P</c:v>
                </c:pt>
              </c:strCache>
            </c:strRef>
          </c:cat>
          <c:val>
            <c:numRef>
              <c:f>'23 pav.'!$G$4:$G$22</c:f>
              <c:numCache>
                <c:formatCode>0.000;\–0.000</c:formatCode>
                <c:ptCount val="19"/>
                <c:pt idx="0">
                  <c:v>-0.2304643031695261</c:v>
                </c:pt>
                <c:pt idx="2">
                  <c:v>-0.27454704594606466</c:v>
                </c:pt>
                <c:pt idx="3">
                  <c:v>-0.53370385437870016</c:v>
                </c:pt>
                <c:pt idx="4">
                  <c:v>-0.42203498023820862</c:v>
                </c:pt>
                <c:pt idx="5">
                  <c:v>-0.24926993199869632</c:v>
                </c:pt>
                <c:pt idx="6">
                  <c:v>-0.29488613324019713</c:v>
                </c:pt>
                <c:pt idx="7">
                  <c:v>-0.23914076102880702</c:v>
                </c:pt>
                <c:pt idx="8">
                  <c:v>-0.17435134229390273</c:v>
                </c:pt>
                <c:pt idx="9">
                  <c:v>-5.947676945174861E-2</c:v>
                </c:pt>
                <c:pt idx="10">
                  <c:v>8.3593563866770568E-3</c:v>
                </c:pt>
                <c:pt idx="11">
                  <c:v>-7.7419616079623674E-3</c:v>
                </c:pt>
                <c:pt idx="12">
                  <c:v>-2.3248161841024705E-2</c:v>
                </c:pt>
                <c:pt idx="13">
                  <c:v>-0.11670644201694785</c:v>
                </c:pt>
                <c:pt idx="14">
                  <c:v>-0.1954432432963808</c:v>
                </c:pt>
                <c:pt idx="15">
                  <c:v>-0.30423344127268542</c:v>
                </c:pt>
                <c:pt idx="16">
                  <c:v>-0.43548592744218689</c:v>
                </c:pt>
                <c:pt idx="18">
                  <c:v>-0.26296726350705024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ED-486F-A9D1-1AB8DB608B13}"/>
            </c:ext>
          </c:extLst>
        </c:ser>
        <c:ser>
          <c:idx val="2"/>
          <c:order val="3"/>
          <c:tx>
            <c:strRef>
              <c:f>'23 pav.'!$H$3</c:f>
              <c:strCache>
                <c:ptCount val="1"/>
                <c:pt idx="0">
                  <c:v>Kapitalas </c:v>
                </c:pt>
              </c:strCache>
            </c:strRef>
          </c:tx>
          <c:spPr>
            <a:solidFill>
              <a:srgbClr val="666261"/>
            </a:solidFill>
            <a:ln>
              <a:solidFill>
                <a:srgbClr val="666261"/>
              </a:solidFill>
            </a:ln>
          </c:spPr>
          <c:invertIfNegative val="0"/>
          <c:cat>
            <c:strRef>
              <c:f>'23 pav.'!$D$4:$D$22</c:f>
              <c:strCache>
                <c:ptCount val="19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2019P</c:v>
                </c:pt>
                <c:pt idx="14">
                  <c:v>2020P</c:v>
                </c:pt>
                <c:pt idx="15">
                  <c:v>2021P</c:v>
                </c:pt>
                <c:pt idx="16">
                  <c:v>2022P</c:v>
                </c:pt>
                <c:pt idx="18">
                  <c:v>2019P–2022P</c:v>
                </c:pt>
              </c:strCache>
            </c:strRef>
          </c:cat>
          <c:val>
            <c:numRef>
              <c:f>'23 pav.'!$H$4:$H$22</c:f>
              <c:numCache>
                <c:formatCode>0.000;\–0.000</c:formatCode>
                <c:ptCount val="19"/>
                <c:pt idx="0">
                  <c:v>2.3793805164324078</c:v>
                </c:pt>
                <c:pt idx="2">
                  <c:v>2.1040738822660354</c:v>
                </c:pt>
                <c:pt idx="3">
                  <c:v>0.43531367119160042</c:v>
                </c:pt>
                <c:pt idx="4">
                  <c:v>0.37355281845155641</c:v>
                </c:pt>
                <c:pt idx="5">
                  <c:v>0.79480137931738915</c:v>
                </c:pt>
                <c:pt idx="6">
                  <c:v>0.6635136990461904</c:v>
                </c:pt>
                <c:pt idx="7">
                  <c:v>0.81384726705485033</c:v>
                </c:pt>
                <c:pt idx="8">
                  <c:v>0.89343382052678033</c:v>
                </c:pt>
                <c:pt idx="9">
                  <c:v>0.9496203803586647</c:v>
                </c:pt>
                <c:pt idx="10">
                  <c:v>0.8690417560268423</c:v>
                </c:pt>
                <c:pt idx="11">
                  <c:v>0.97587951817234675</c:v>
                </c:pt>
                <c:pt idx="12">
                  <c:v>1.0534420319529023</c:v>
                </c:pt>
                <c:pt idx="13">
                  <c:v>1.1918742216284159</c:v>
                </c:pt>
                <c:pt idx="14">
                  <c:v>1.2244964099923692</c:v>
                </c:pt>
                <c:pt idx="15">
                  <c:v>1.2505517782739857</c:v>
                </c:pt>
                <c:pt idx="16">
                  <c:v>1.2654108565200253</c:v>
                </c:pt>
                <c:pt idx="18">
                  <c:v>1.233083316603699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ED-486F-A9D1-1AB8DB608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3709096"/>
        <c:axId val="432467600"/>
      </c:barChart>
      <c:lineChart>
        <c:grouping val="stacked"/>
        <c:varyColors val="0"/>
        <c:ser>
          <c:idx val="0"/>
          <c:order val="0"/>
          <c:tx>
            <c:strRef>
              <c:f>'23 pav.'!$E$3</c:f>
              <c:strCache>
                <c:ptCount val="1"/>
                <c:pt idx="0">
                  <c:v>Potencialus BVP</c:v>
                </c:pt>
              </c:strCache>
            </c:strRef>
          </c:tx>
          <c:spPr>
            <a:ln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solidFill>
                  <a:srgbClr val="D41A1F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8DED-486F-A9D1-1AB8DB608B13}"/>
              </c:ext>
            </c:extLst>
          </c:dPt>
          <c:dPt>
            <c:idx val="1"/>
            <c:bubble3D val="0"/>
            <c:spPr>
              <a:ln>
                <a:noFill/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8DED-486F-A9D1-1AB8DB608B13}"/>
              </c:ext>
            </c:extLst>
          </c:dPt>
          <c:dPt>
            <c:idx val="2"/>
            <c:bubble3D val="0"/>
            <c:spPr>
              <a:ln>
                <a:noFill/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8DED-486F-A9D1-1AB8DB608B13}"/>
              </c:ext>
            </c:extLst>
          </c:dPt>
          <c:dPt>
            <c:idx val="17"/>
            <c:bubble3D val="0"/>
            <c:spPr>
              <a:ln>
                <a:noFill/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8DED-486F-A9D1-1AB8DB608B13}"/>
              </c:ext>
            </c:extLst>
          </c:dPt>
          <c:dPt>
            <c:idx val="18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C-8DED-486F-A9D1-1AB8DB608B13}"/>
              </c:ext>
            </c:extLst>
          </c:dPt>
          <c:dPt>
            <c:idx val="2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8DED-486F-A9D1-1AB8DB608B13}"/>
              </c:ext>
            </c:extLst>
          </c:dPt>
          <c:dPt>
            <c:idx val="23"/>
            <c:marker>
              <c:symbol val="dash"/>
              <c:size val="8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8DED-486F-A9D1-1AB8DB608B13}"/>
              </c:ext>
            </c:extLst>
          </c:dPt>
          <c:dPt>
            <c:idx val="3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8DED-486F-A9D1-1AB8DB608B13}"/>
              </c:ext>
            </c:extLst>
          </c:dPt>
          <c:dPt>
            <c:idx val="40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0-8DED-486F-A9D1-1AB8DB608B13}"/>
              </c:ext>
            </c:extLst>
          </c:dPt>
          <c:cat>
            <c:strRef>
              <c:f>'23 pav.'!$D$4:$D$22</c:f>
              <c:strCache>
                <c:ptCount val="19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2019P</c:v>
                </c:pt>
                <c:pt idx="14">
                  <c:v>2020P</c:v>
                </c:pt>
                <c:pt idx="15">
                  <c:v>2021P</c:v>
                </c:pt>
                <c:pt idx="16">
                  <c:v>2022P</c:v>
                </c:pt>
                <c:pt idx="18">
                  <c:v>2019P–2022P</c:v>
                </c:pt>
              </c:strCache>
            </c:strRef>
          </c:cat>
          <c:val>
            <c:numRef>
              <c:f>'23 pav.'!$E$4:$E$22</c:f>
              <c:numCache>
                <c:formatCode>0.000;\–0.000</c:formatCode>
                <c:ptCount val="19"/>
                <c:pt idx="0">
                  <c:v>4.9427236164670552</c:v>
                </c:pt>
                <c:pt idx="2">
                  <c:v>4.6158988872464901</c:v>
                </c:pt>
                <c:pt idx="3">
                  <c:v>2.5779092609875298</c:v>
                </c:pt>
                <c:pt idx="4">
                  <c:v>1.67249224379251</c:v>
                </c:pt>
                <c:pt idx="5">
                  <c:v>2.0999130636104302</c:v>
                </c:pt>
                <c:pt idx="6">
                  <c:v>1.9447387182271501</c:v>
                </c:pt>
                <c:pt idx="7">
                  <c:v>1.8787363343207599</c:v>
                </c:pt>
                <c:pt idx="8">
                  <c:v>2.05694360601604</c:v>
                </c:pt>
                <c:pt idx="9">
                  <c:v>2.2257230404983699</c:v>
                </c:pt>
                <c:pt idx="10">
                  <c:v>2.2721474755375199</c:v>
                </c:pt>
                <c:pt idx="11">
                  <c:v>2.4143671079004299</c:v>
                </c:pt>
                <c:pt idx="12">
                  <c:v>2.6353227064234299</c:v>
                </c:pt>
                <c:pt idx="13">
                  <c:v>2.76739928129874</c:v>
                </c:pt>
                <c:pt idx="14">
                  <c:v>2.8678333338767401</c:v>
                </c:pt>
                <c:pt idx="15">
                  <c:v>2.8579142056242901</c:v>
                </c:pt>
                <c:pt idx="16">
                  <c:v>2.7870992058604198</c:v>
                </c:pt>
                <c:pt idx="18">
                  <c:v>2.8200615066650476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1-8DED-486F-A9D1-1AB8DB608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7992"/>
        <c:axId val="432466816"/>
      </c:lineChart>
      <c:catAx>
        <c:axId val="433709096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lt-LT"/>
          </a:p>
        </c:txPr>
        <c:crossAx val="432467600"/>
        <c:crossesAt val="0"/>
        <c:auto val="1"/>
        <c:lblAlgn val="ctr"/>
        <c:lblOffset val="100"/>
        <c:tickLblSkip val="2"/>
        <c:tickMarkSkip val="2"/>
        <c:noMultiLvlLbl val="0"/>
      </c:catAx>
      <c:valAx>
        <c:axId val="432467600"/>
        <c:scaling>
          <c:orientation val="minMax"/>
          <c:max val="8"/>
          <c:min val="-2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0.0;\ 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33709096"/>
        <c:crosses val="autoZero"/>
        <c:crossBetween val="between"/>
        <c:majorUnit val="2"/>
      </c:valAx>
      <c:catAx>
        <c:axId val="432467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66816"/>
        <c:crosses val="autoZero"/>
        <c:auto val="1"/>
        <c:lblAlgn val="ctr"/>
        <c:lblOffset val="100"/>
        <c:noMultiLvlLbl val="0"/>
      </c:catAx>
      <c:valAx>
        <c:axId val="432466816"/>
        <c:scaling>
          <c:orientation val="minMax"/>
          <c:min val="-2"/>
        </c:scaling>
        <c:delete val="1"/>
        <c:axPos val="r"/>
        <c:numFmt formatCode="0.0" sourceLinked="0"/>
        <c:majorTickMark val="out"/>
        <c:minorTickMark val="none"/>
        <c:tickLblPos val="nextTo"/>
        <c:crossAx val="432467992"/>
        <c:crosses val="max"/>
        <c:crossBetween val="between"/>
      </c:valAx>
      <c:spPr>
        <a:noFill/>
        <a:ln w="12700">
          <a:solidFill>
            <a:srgbClr val="D1D1D1"/>
          </a:solidFill>
          <a:prstDash val="dash"/>
        </a:ln>
      </c:spPr>
    </c:plotArea>
    <c:legend>
      <c:legendPos val="b"/>
      <c:layout>
        <c:manualLayout>
          <c:xMode val="edge"/>
          <c:yMode val="edge"/>
          <c:x val="1.3639983656396513E-3"/>
          <c:y val="0.88554894052877542"/>
          <c:w val="0.99697020062465802"/>
          <c:h val="0.11279226682030596"/>
        </c:manualLayout>
      </c:layout>
      <c:overlay val="0"/>
      <c:txPr>
        <a:bodyPr/>
        <a:lstStyle/>
        <a:p>
          <a:pPr>
            <a:defRPr sz="10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t-LT" sz="105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7.0187860988101702E-2"/>
          <c:y val="0.10730328349992098"/>
          <c:w val="0.9220241245945795"/>
          <c:h val="0.73657131820275124"/>
        </c:manualLayout>
      </c:layout>
      <c:areaChart>
        <c:grouping val="stacked"/>
        <c:varyColors val="0"/>
        <c:ser>
          <c:idx val="0"/>
          <c:order val="0"/>
          <c:tx>
            <c:strRef>
              <c:f>'24 pav.'!$D$4</c:f>
              <c:strCache>
                <c:ptCount val="1"/>
              </c:strCache>
            </c:strRef>
          </c:tx>
          <c:spPr>
            <a:noFill/>
            <a:ln>
              <a:noFill/>
            </a:ln>
            <a:effectLst/>
          </c:spPr>
          <c:cat>
            <c:multiLvlStrRef>
              <c:f>'24 pav.'!$E$3:$Q$4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'24 pav.'!$E$6:$Q$6</c:f>
              <c:numCache>
                <c:formatCode>0.0</c:formatCode>
                <c:ptCount val="13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2.7</c:v>
                </c:pt>
                <c:pt idx="11">
                  <c:v>2.9</c:v>
                </c:pt>
                <c:pt idx="12">
                  <c:v>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251-4B50-A940-DCD1F121503E}"/>
            </c:ext>
          </c:extLst>
        </c:ser>
        <c:ser>
          <c:idx val="1"/>
          <c:order val="1"/>
          <c:tx>
            <c:strRef>
              <c:f>'24 pav.'!$D$8</c:f>
              <c:strCache>
                <c:ptCount val="1"/>
                <c:pt idx="0">
                  <c:v>Visų projekcijų sklaida</c:v>
                </c:pt>
              </c:strCache>
            </c:strRef>
          </c:tx>
          <c:spPr>
            <a:solidFill>
              <a:srgbClr val="D1D1D1">
                <a:alpha val="40000"/>
              </a:srgbClr>
            </a:solidFill>
            <a:ln w="25400">
              <a:noFill/>
            </a:ln>
            <a:effectLst/>
          </c:spPr>
          <c:cat>
            <c:multiLvlStrRef>
              <c:f>'24 pav.'!$E$3:$Q$4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'24 pav.'!$E$8:$Q$8</c:f>
              <c:numCache>
                <c:formatCode>0.0</c:formatCode>
                <c:ptCount val="13"/>
                <c:pt idx="0">
                  <c:v>0.54599999999999982</c:v>
                </c:pt>
                <c:pt idx="1">
                  <c:v>0.54599999999999982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0.45000000000000018</c:v>
                </c:pt>
                <c:pt idx="6">
                  <c:v>0.29999999999999982</c:v>
                </c:pt>
                <c:pt idx="7">
                  <c:v>0.29999999999999982</c:v>
                </c:pt>
                <c:pt idx="8">
                  <c:v>0.29999999999999982</c:v>
                </c:pt>
                <c:pt idx="9">
                  <c:v>0.5</c:v>
                </c:pt>
                <c:pt idx="10">
                  <c:v>0.5</c:v>
                </c:pt>
                <c:pt idx="11">
                  <c:v>0.80000000000000027</c:v>
                </c:pt>
                <c:pt idx="12">
                  <c:v>0.80000000000000027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251-4B50-A940-DCD1F1215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9168"/>
        <c:axId val="432470736"/>
      </c:areaChart>
      <c:areaChart>
        <c:grouping val="stacked"/>
        <c:varyColors val="0"/>
        <c:ser>
          <c:idx val="3"/>
          <c:order val="3"/>
          <c:tx>
            <c:strRef>
              <c:f>'24 pav.'!$D$4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val>
            <c:numRef>
              <c:f>'24 pav.'!$E$7:$Q$7</c:f>
              <c:numCache>
                <c:formatCode>0.0</c:formatCode>
                <c:ptCount val="13"/>
                <c:pt idx="0">
                  <c:v>2.6</c:v>
                </c:pt>
                <c:pt idx="1">
                  <c:v>2.6</c:v>
                </c:pt>
                <c:pt idx="2">
                  <c:v>2.8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2.9</c:v>
                </c:pt>
                <c:pt idx="7">
                  <c:v>2.9</c:v>
                </c:pt>
                <c:pt idx="8">
                  <c:v>2.9</c:v>
                </c:pt>
                <c:pt idx="9">
                  <c:v>2.9</c:v>
                </c:pt>
                <c:pt idx="10">
                  <c:v>2.9</c:v>
                </c:pt>
                <c:pt idx="11">
                  <c:v>3</c:v>
                </c:pt>
                <c:pt idx="12">
                  <c:v>3.1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251-4B50-A940-DCD1F121503E}"/>
            </c:ext>
          </c:extLst>
        </c:ser>
        <c:ser>
          <c:idx val="4"/>
          <c:order val="4"/>
          <c:tx>
            <c:strRef>
              <c:f>'24 pav.'!$D$9</c:f>
              <c:strCache>
                <c:ptCount val="1"/>
                <c:pt idx="0">
                  <c:v>Projekcijų sklaida be min. ir maks. proj. reikšmių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  <a:effectLst/>
          </c:spPr>
          <c:val>
            <c:numRef>
              <c:f>'24 pav.'!$E$9:$Q$9</c:f>
              <c:numCache>
                <c:formatCode>0.0</c:formatCode>
                <c:ptCount val="13"/>
                <c:pt idx="0">
                  <c:v>0.39999999999999991</c:v>
                </c:pt>
                <c:pt idx="1">
                  <c:v>0.39999999999999991</c:v>
                </c:pt>
                <c:pt idx="2">
                  <c:v>0.15000000000000036</c:v>
                </c:pt>
                <c:pt idx="3">
                  <c:v>0.25</c:v>
                </c:pt>
                <c:pt idx="4">
                  <c:v>0.25</c:v>
                </c:pt>
                <c:pt idx="5">
                  <c:v>0.19999999999999973</c:v>
                </c:pt>
                <c:pt idx="6">
                  <c:v>5.0000000000000266E-2</c:v>
                </c:pt>
                <c:pt idx="7">
                  <c:v>5.0000000000000266E-2</c:v>
                </c:pt>
                <c:pt idx="8">
                  <c:v>0</c:v>
                </c:pt>
                <c:pt idx="9">
                  <c:v>0.10000000000000009</c:v>
                </c:pt>
                <c:pt idx="10">
                  <c:v>0.20000000000000018</c:v>
                </c:pt>
                <c:pt idx="11">
                  <c:v>0.20000000000000018</c:v>
                </c:pt>
                <c:pt idx="12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251-4B50-A940-DCD1F1215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6424"/>
        <c:axId val="432471520"/>
      </c:areaChart>
      <c:lineChart>
        <c:grouping val="standard"/>
        <c:varyColors val="0"/>
        <c:ser>
          <c:idx val="2"/>
          <c:order val="2"/>
          <c:tx>
            <c:strRef>
              <c:f>'24 pav.'!$D$5</c:f>
              <c:strCache>
                <c:ptCount val="1"/>
                <c:pt idx="0">
                  <c:v>Projekcijų vidurkis</c:v>
                </c:pt>
              </c:strCache>
            </c:strRef>
          </c:tx>
          <c:spPr>
            <a:ln w="12700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val>
            <c:numRef>
              <c:f>'24 pav.'!$E$5:$Q$5</c:f>
              <c:numCache>
                <c:formatCode>0.0</c:formatCode>
                <c:ptCount val="13"/>
                <c:pt idx="0">
                  <c:v>2.8151428571428569</c:v>
                </c:pt>
                <c:pt idx="1">
                  <c:v>2.8294285714285716</c:v>
                </c:pt>
                <c:pt idx="2">
                  <c:v>2.85</c:v>
                </c:pt>
                <c:pt idx="3">
                  <c:v>2.8071428571428569</c:v>
                </c:pt>
                <c:pt idx="4">
                  <c:v>2.8071428571428569</c:v>
                </c:pt>
                <c:pt idx="5">
                  <c:v>2.778571428571428</c:v>
                </c:pt>
                <c:pt idx="6">
                  <c:v>2.8357142857142854</c:v>
                </c:pt>
                <c:pt idx="7">
                  <c:v>2.8357142857142854</c:v>
                </c:pt>
                <c:pt idx="8">
                  <c:v>2.8285714285714287</c:v>
                </c:pt>
                <c:pt idx="9">
                  <c:v>2.9428571428571431</c:v>
                </c:pt>
                <c:pt idx="10">
                  <c:v>3</c:v>
                </c:pt>
                <c:pt idx="11">
                  <c:v>3.1428571428571428</c:v>
                </c:pt>
                <c:pt idx="12">
                  <c:v>3.2857142857142856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251-4B50-A940-DCD1F121503E}"/>
            </c:ext>
          </c:extLst>
        </c:ser>
        <c:ser>
          <c:idx val="5"/>
          <c:order val="5"/>
          <c:tx>
            <c:strRef>
              <c:f>'24 pav.'!$D$10</c:f>
              <c:strCache>
                <c:ptCount val="1"/>
                <c:pt idx="0">
                  <c:v>Finansų ministerijos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rgbClr val="00244D"/>
              </a:solidFill>
              <a:ln w="9525">
                <a:solidFill>
                  <a:srgbClr val="00244D"/>
                </a:solidFill>
              </a:ln>
              <a:effectLst/>
            </c:spPr>
          </c:marker>
          <c:dPt>
            <c:idx val="1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251-4B50-A940-DCD1F121503E}"/>
              </c:ext>
            </c:extLst>
          </c:dPt>
          <c:dPt>
            <c:idx val="2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9251-4B50-A940-DCD1F121503E}"/>
              </c:ext>
            </c:extLst>
          </c:dPt>
          <c:dPt>
            <c:idx val="3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9251-4B50-A940-DCD1F121503E}"/>
              </c:ext>
            </c:extLst>
          </c:dPt>
          <c:dPt>
            <c:idx val="4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9251-4B50-A940-DCD1F121503E}"/>
              </c:ext>
            </c:extLst>
          </c:dPt>
          <c:dPt>
            <c:idx val="5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9251-4B50-A940-DCD1F121503E}"/>
              </c:ext>
            </c:extLst>
          </c:dPt>
          <c:dPt>
            <c:idx val="7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9251-4B50-A940-DCD1F121503E}"/>
              </c:ext>
            </c:extLst>
          </c:dPt>
          <c:dPt>
            <c:idx val="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9251-4B50-A940-DCD1F121503E}"/>
              </c:ext>
            </c:extLst>
          </c:dPt>
          <c:dPt>
            <c:idx val="9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9251-4B50-A940-DCD1F121503E}"/>
              </c:ext>
            </c:extLst>
          </c:dPt>
          <c:dPt>
            <c:idx val="10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9251-4B50-A940-DCD1F121503E}"/>
              </c:ext>
            </c:extLst>
          </c:dPt>
          <c:dPt>
            <c:idx val="11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E-9251-4B50-A940-DCD1F121503E}"/>
              </c:ext>
            </c:extLst>
          </c:dPt>
          <c:val>
            <c:numRef>
              <c:f>'24 pav.'!$E$10:$Q$10</c:f>
              <c:numCache>
                <c:formatCode>0.0</c:formatCode>
                <c:ptCount val="13"/>
                <c:pt idx="0">
                  <c:v>2.8</c:v>
                </c:pt>
                <c:pt idx="6">
                  <c:v>2.6</c:v>
                </c:pt>
                <c:pt idx="12">
                  <c:v>3.7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F-9251-4B50-A940-DCD1F1215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9168"/>
        <c:axId val="432470736"/>
      </c:lineChart>
      <c:catAx>
        <c:axId val="43246916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70736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432470736"/>
        <c:scaling>
          <c:orientation val="minMax"/>
          <c:max val="4"/>
          <c:min val="1.5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5.8634357254812742E-3"/>
              <c:y val="1.956054871627432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9168"/>
        <c:crosses val="autoZero"/>
        <c:crossBetween val="midCat"/>
        <c:majorUnit val="0.5"/>
      </c:valAx>
      <c:valAx>
        <c:axId val="432471520"/>
        <c:scaling>
          <c:orientation val="minMax"/>
          <c:max val="4"/>
          <c:min val="0"/>
        </c:scaling>
        <c:delete val="1"/>
        <c:axPos val="r"/>
        <c:numFmt formatCode="0.0" sourceLinked="1"/>
        <c:majorTickMark val="out"/>
        <c:minorTickMark val="none"/>
        <c:tickLblPos val="nextTo"/>
        <c:crossAx val="432466424"/>
        <c:crosses val="max"/>
        <c:crossBetween val="between"/>
      </c:valAx>
      <c:catAx>
        <c:axId val="432466424"/>
        <c:scaling>
          <c:orientation val="minMax"/>
        </c:scaling>
        <c:delete val="1"/>
        <c:axPos val="b"/>
        <c:majorTickMark val="out"/>
        <c:minorTickMark val="none"/>
        <c:tickLblPos val="nextTo"/>
        <c:crossAx val="43247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7221757075857373E-2"/>
          <c:y val="0.56234165057886698"/>
          <c:w val="0.61640762465740884"/>
          <c:h val="0.240823468585329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050">
                <a:solidFill>
                  <a:sysClr val="windowText" lastClr="000000"/>
                </a:solidFill>
              </a:rPr>
              <a:t>2020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8.8512518252112551E-2"/>
          <c:y val="0.13495579807450905"/>
          <c:w val="0.90063496791406161"/>
          <c:h val="0.71133627124421828"/>
        </c:manualLayout>
      </c:layout>
      <c:areaChart>
        <c:grouping val="stacked"/>
        <c:varyColors val="0"/>
        <c:ser>
          <c:idx val="0"/>
          <c:order val="0"/>
          <c:tx>
            <c:strRef>
              <c:f>'24 pav.'!$D$14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f>'24 pav.'!$E$3:$Q$4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'24 pav.'!$E$16:$Q$16</c:f>
              <c:numCache>
                <c:formatCode>0.0</c:formatCode>
                <c:ptCount val="13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C3-4F8A-B6E8-B2E91870EA0F}"/>
            </c:ext>
          </c:extLst>
        </c:ser>
        <c:ser>
          <c:idx val="1"/>
          <c:order val="1"/>
          <c:tx>
            <c:strRef>
              <c:f>'24 pav.'!$D$18</c:f>
              <c:strCache>
                <c:ptCount val="1"/>
                <c:pt idx="0">
                  <c:v>Visų projekcijų sklaida</c:v>
                </c:pt>
              </c:strCache>
            </c:strRef>
          </c:tx>
          <c:spPr>
            <a:solidFill>
              <a:srgbClr val="D1D1D1">
                <a:alpha val="40000"/>
              </a:srgbClr>
            </a:solidFill>
            <a:ln w="25400">
              <a:noFill/>
            </a:ln>
            <a:effectLst/>
          </c:spPr>
          <c:cat>
            <c:multiLvlStrRef>
              <c:f>'24 pav.'!$E$3:$Q$4</c:f>
              <c:multiLvlStrCache>
                <c:ptCount val="13"/>
                <c:lvl>
                  <c:pt idx="0">
                    <c:v>9</c:v>
                  </c:pt>
                  <c:pt idx="1">
                    <c:v>10</c:v>
                  </c:pt>
                  <c:pt idx="2">
                    <c:v>11</c:v>
                  </c:pt>
                  <c:pt idx="3">
                    <c:v>12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5</c:v>
                  </c:pt>
                  <c:pt idx="9">
                    <c:v>6</c:v>
                  </c:pt>
                  <c:pt idx="10">
                    <c:v>7</c:v>
                  </c:pt>
                  <c:pt idx="11">
                    <c:v>8</c:v>
                  </c:pt>
                  <c:pt idx="12">
                    <c:v>9</c:v>
                  </c:pt>
                </c:lvl>
                <c:lvl>
                  <c:pt idx="0">
                    <c:v>2018</c:v>
                  </c:pt>
                  <c:pt idx="4">
                    <c:v>2019</c:v>
                  </c:pt>
                </c:lvl>
              </c:multiLvlStrCache>
            </c:multiLvlStrRef>
          </c:cat>
          <c:val>
            <c:numRef>
              <c:f>'24 pav.'!$E$18:$Q$18</c:f>
              <c:numCache>
                <c:formatCode>0.0</c:formatCode>
                <c:ptCount val="13"/>
                <c:pt idx="0">
                  <c:v>0.7589999999999999</c:v>
                </c:pt>
                <c:pt idx="1">
                  <c:v>0.70000000000000018</c:v>
                </c:pt>
                <c:pt idx="2">
                  <c:v>0.70000000000000018</c:v>
                </c:pt>
                <c:pt idx="3">
                  <c:v>0.70000000000000018</c:v>
                </c:pt>
                <c:pt idx="4">
                  <c:v>0.70000000000000018</c:v>
                </c:pt>
                <c:pt idx="5">
                  <c:v>0.70000000000000018</c:v>
                </c:pt>
                <c:pt idx="6">
                  <c:v>0.79999999999999982</c:v>
                </c:pt>
                <c:pt idx="7">
                  <c:v>0.79999999999999982</c:v>
                </c:pt>
                <c:pt idx="8">
                  <c:v>0.79999999999999982</c:v>
                </c:pt>
                <c:pt idx="9">
                  <c:v>0.79999999999999982</c:v>
                </c:pt>
                <c:pt idx="10">
                  <c:v>0.79999999999999982</c:v>
                </c:pt>
                <c:pt idx="11">
                  <c:v>0.79999999999999982</c:v>
                </c:pt>
                <c:pt idx="12">
                  <c:v>0.60000000000000009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3C3-4F8A-B6E8-B2E91870E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6032"/>
        <c:axId val="432468776"/>
      </c:areaChart>
      <c:areaChart>
        <c:grouping val="stacked"/>
        <c:varyColors val="0"/>
        <c:ser>
          <c:idx val="3"/>
          <c:order val="3"/>
          <c:tx>
            <c:strRef>
              <c:f>'24 pav.'!$D$14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val>
            <c:numRef>
              <c:f>'24 pav.'!$E$17:$Q$17</c:f>
              <c:numCache>
                <c:formatCode>0.0</c:formatCode>
                <c:ptCount val="13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2.56</c:v>
                </c:pt>
                <c:pt idx="4">
                  <c:v>2.5</c:v>
                </c:pt>
                <c:pt idx="5">
                  <c:v>2.4</c:v>
                </c:pt>
                <c:pt idx="6">
                  <c:v>2.4</c:v>
                </c:pt>
                <c:pt idx="7">
                  <c:v>2.4</c:v>
                </c:pt>
                <c:pt idx="8">
                  <c:v>2.4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3C3-4F8A-B6E8-B2E91870EA0F}"/>
            </c:ext>
          </c:extLst>
        </c:ser>
        <c:ser>
          <c:idx val="4"/>
          <c:order val="4"/>
          <c:tx>
            <c:strRef>
              <c:f>'24 pav.'!$D$19</c:f>
              <c:strCache>
                <c:ptCount val="1"/>
                <c:pt idx="0">
                  <c:v>Projekcijų sklaida be min. ir maks. proj. reikšmių</c:v>
                </c:pt>
              </c:strCache>
            </c:strRef>
          </c:tx>
          <c:spPr>
            <a:solidFill>
              <a:srgbClr val="D1D1D1"/>
            </a:solidFill>
            <a:ln w="25400">
              <a:noFill/>
            </a:ln>
            <a:effectLst/>
          </c:spPr>
          <c:val>
            <c:numRef>
              <c:f>'24 pav.'!$E$19:$Q$19</c:f>
              <c:numCache>
                <c:formatCode>0.0</c:formatCode>
                <c:ptCount val="13"/>
                <c:pt idx="0">
                  <c:v>0</c:v>
                </c:pt>
                <c:pt idx="1">
                  <c:v>0.10000000000000009</c:v>
                </c:pt>
                <c:pt idx="2">
                  <c:v>0.10000000000000009</c:v>
                </c:pt>
                <c:pt idx="3">
                  <c:v>4.0000000000000036E-2</c:v>
                </c:pt>
                <c:pt idx="4">
                  <c:v>0.10000000000000009</c:v>
                </c:pt>
                <c:pt idx="5">
                  <c:v>0.20000000000000018</c:v>
                </c:pt>
                <c:pt idx="6">
                  <c:v>0.30000000000000027</c:v>
                </c:pt>
                <c:pt idx="7">
                  <c:v>0.20000000000000018</c:v>
                </c:pt>
                <c:pt idx="8">
                  <c:v>0.20000000000000018</c:v>
                </c:pt>
                <c:pt idx="9">
                  <c:v>0.20000000000000018</c:v>
                </c:pt>
                <c:pt idx="10">
                  <c:v>0.20000000000000018</c:v>
                </c:pt>
                <c:pt idx="11">
                  <c:v>0.20000000000000018</c:v>
                </c:pt>
                <c:pt idx="12">
                  <c:v>0.10000000000000009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3C3-4F8A-B6E8-B2E91870E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9560"/>
        <c:axId val="432472696"/>
      </c:areaChart>
      <c:lineChart>
        <c:grouping val="standard"/>
        <c:varyColors val="0"/>
        <c:ser>
          <c:idx val="2"/>
          <c:order val="2"/>
          <c:tx>
            <c:strRef>
              <c:f>'24 pav.'!$D$15</c:f>
              <c:strCache>
                <c:ptCount val="1"/>
                <c:pt idx="0">
                  <c:v>Projekcijų vidurkis</c:v>
                </c:pt>
              </c:strCache>
            </c:strRef>
          </c:tx>
          <c:spPr>
            <a:ln w="12700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val>
            <c:numRef>
              <c:f>'24 pav.'!$E$15:$Q$15</c:f>
              <c:numCache>
                <c:formatCode>0.0</c:formatCode>
                <c:ptCount val="13"/>
                <c:pt idx="0">
                  <c:v>2.4397500000000001</c:v>
                </c:pt>
                <c:pt idx="1">
                  <c:v>2.48</c:v>
                </c:pt>
                <c:pt idx="2">
                  <c:v>2.4933333333333332</c:v>
                </c:pt>
                <c:pt idx="3">
                  <c:v>2.4099999999999997</c:v>
                </c:pt>
                <c:pt idx="4">
                  <c:v>2.422857142857143</c:v>
                </c:pt>
                <c:pt idx="5">
                  <c:v>2.38</c:v>
                </c:pt>
                <c:pt idx="6">
                  <c:v>2.4942857142857142</c:v>
                </c:pt>
                <c:pt idx="7">
                  <c:v>2.48</c:v>
                </c:pt>
                <c:pt idx="8">
                  <c:v>2.4714285714285715</c:v>
                </c:pt>
                <c:pt idx="9">
                  <c:v>2.4571428571428569</c:v>
                </c:pt>
                <c:pt idx="10">
                  <c:v>2.4571428571428569</c:v>
                </c:pt>
                <c:pt idx="11">
                  <c:v>2.4571428571428569</c:v>
                </c:pt>
                <c:pt idx="12">
                  <c:v>2.4285714285714284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53C3-4F8A-B6E8-B2E91870EA0F}"/>
            </c:ext>
          </c:extLst>
        </c:ser>
        <c:ser>
          <c:idx val="6"/>
          <c:order val="5"/>
          <c:tx>
            <c:strRef>
              <c:f>'24 pav.'!$D$20</c:f>
              <c:strCache>
                <c:ptCount val="1"/>
                <c:pt idx="0">
                  <c:v>Finansų ministerijos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/>
                </a:solidFill>
              </a:ln>
              <a:effectLst/>
            </c:spPr>
          </c:marker>
          <c:val>
            <c:numRef>
              <c:f>'24 pav.'!$E$20:$Q$20</c:f>
              <c:numCache>
                <c:formatCode>0.0</c:formatCode>
                <c:ptCount val="13"/>
                <c:pt idx="0">
                  <c:v>2.5</c:v>
                </c:pt>
                <c:pt idx="6">
                  <c:v>2.4</c:v>
                </c:pt>
                <c:pt idx="12">
                  <c:v>2.4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3C3-4F8A-B6E8-B2E91870E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6032"/>
        <c:axId val="432468776"/>
      </c:lineChart>
      <c:catAx>
        <c:axId val="43246603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8776"/>
        <c:crosses val="autoZero"/>
        <c:auto val="1"/>
        <c:lblAlgn val="ctr"/>
        <c:lblOffset val="100"/>
        <c:noMultiLvlLbl val="0"/>
      </c:catAx>
      <c:valAx>
        <c:axId val="432468776"/>
        <c:scaling>
          <c:orientation val="minMax"/>
          <c:max val="4"/>
          <c:min val="1.5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>
                    <a:solidFill>
                      <a:sysClr val="windowText" lastClr="000000"/>
                    </a:solidFill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2.3215636617995909E-2"/>
              <c:y val="2.879681328910563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6032"/>
        <c:crosses val="autoZero"/>
        <c:crossBetween val="between"/>
        <c:majorUnit val="0.5"/>
      </c:valAx>
      <c:valAx>
        <c:axId val="432472696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432469560"/>
        <c:crosses val="max"/>
        <c:crossBetween val="between"/>
      </c:valAx>
      <c:catAx>
        <c:axId val="432469560"/>
        <c:scaling>
          <c:orientation val="minMax"/>
        </c:scaling>
        <c:delete val="1"/>
        <c:axPos val="b"/>
        <c:majorTickMark val="out"/>
        <c:minorTickMark val="none"/>
        <c:tickLblPos val="nextTo"/>
        <c:crossAx val="432472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230896834306601"/>
          <c:y val="0.58733559633923749"/>
          <c:w val="0.59835162194120228"/>
          <c:h val="0.236686191703320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Realusis BVP</a:t>
            </a:r>
          </a:p>
        </c:rich>
      </c:tx>
      <c:layout>
        <c:manualLayout>
          <c:xMode val="edge"/>
          <c:yMode val="edge"/>
          <c:x val="0.4078770833333332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'2 priedas'!$D$7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CEE-499A-90D5-6368E2A6D96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priedas'!$E$5:$M$5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priedas'!$E$7:$M$7</c:f>
              <c:numCache>
                <c:formatCode>0.00;\–0.00</c:formatCode>
                <c:ptCount val="9"/>
                <c:pt idx="0">
                  <c:v>3.4985807382339971</c:v>
                </c:pt>
                <c:pt idx="1">
                  <c:v>3.5375858174915322</c:v>
                </c:pt>
                <c:pt idx="2">
                  <c:v>2.0206279051274691</c:v>
                </c:pt>
                <c:pt idx="3">
                  <c:v>2.3531813094927969</c:v>
                </c:pt>
                <c:pt idx="4">
                  <c:v>4.1399486415830893</c:v>
                </c:pt>
                <c:pt idx="5">
                  <c:v>3.4936887743569827</c:v>
                </c:pt>
                <c:pt idx="6">
                  <c:v>2.7232096715868739</c:v>
                </c:pt>
                <c:pt idx="7">
                  <c:v>1.296870784333646</c:v>
                </c:pt>
                <c:pt idx="8">
                  <c:v>8.157058932877348E-2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CEE-499A-90D5-6368E2A6D96B}"/>
            </c:ext>
          </c:extLst>
        </c:ser>
        <c:ser>
          <c:idx val="6"/>
          <c:order val="2"/>
          <c:tx>
            <c:strRef>
              <c:f>'2 priedas'!$D$8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priedas'!$E$5:$M$5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priedas'!$E$8:$M$8</c:f>
              <c:numCache>
                <c:formatCode>0.00;\–0.00</c:formatCode>
                <c:ptCount val="9"/>
                <c:pt idx="6">
                  <c:v>0.21433510507131937</c:v>
                </c:pt>
                <c:pt idx="7">
                  <c:v>0.43005890330362262</c:v>
                </c:pt>
                <c:pt idx="8">
                  <c:v>0.79586920082773438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CEE-499A-90D5-6368E2A6D96B}"/>
            </c:ext>
          </c:extLst>
        </c:ser>
        <c:ser>
          <c:idx val="3"/>
          <c:order val="3"/>
          <c:tx>
            <c:strRef>
              <c:f>'2 priedas'!$D$9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CEE-499A-90D5-6368E2A6D96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priedas'!$E$5:$M$5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priedas'!$E$9:$M$9</c:f>
              <c:numCache>
                <c:formatCode>0.00;\–0.00</c:formatCode>
                <c:ptCount val="9"/>
                <c:pt idx="6">
                  <c:v>0.16322544101978975</c:v>
                </c:pt>
                <c:pt idx="7">
                  <c:v>0.31241048199957833</c:v>
                </c:pt>
                <c:pt idx="8">
                  <c:v>0.57387768756297874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CEE-499A-90D5-6368E2A6D96B}"/>
            </c:ext>
          </c:extLst>
        </c:ser>
        <c:ser>
          <c:idx val="0"/>
          <c:order val="4"/>
          <c:tx>
            <c:strRef>
              <c:f>'2 priedas'!$D$10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 cap="rnd">
              <a:noFill/>
              <a:round/>
            </a:ln>
            <a:effectLst/>
          </c:spPr>
          <c:cat>
            <c:strRef>
              <c:f>'2 priedas'!$E$5:$M$5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priedas'!$E$10:$M$10</c:f>
              <c:numCache>
                <c:formatCode>0.00;\–0.00</c:formatCode>
                <c:ptCount val="9"/>
                <c:pt idx="6">
                  <c:v>0.30641843795262247</c:v>
                </c:pt>
                <c:pt idx="7">
                  <c:v>0.52426077832210183</c:v>
                </c:pt>
                <c:pt idx="8">
                  <c:v>0.94868252228051331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CEE-499A-90D5-6368E2A6D96B}"/>
            </c:ext>
          </c:extLst>
        </c:ser>
        <c:ser>
          <c:idx val="4"/>
          <c:order val="5"/>
          <c:tx>
            <c:strRef>
              <c:f>'2 priedas'!$D$11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>
              <a:noFill/>
            </a:ln>
          </c:spPr>
          <c:cat>
            <c:strRef>
              <c:f>'2 priedas'!$E$5:$M$5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priedas'!$E$11:$M$11</c:f>
              <c:numCache>
                <c:formatCode>0.00;\–0.00</c:formatCode>
                <c:ptCount val="9"/>
                <c:pt idx="6">
                  <c:v>0.33341244973844608</c:v>
                </c:pt>
                <c:pt idx="7">
                  <c:v>0.53774225168503431</c:v>
                </c:pt>
                <c:pt idx="8">
                  <c:v>0.94868252228051331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CEE-499A-90D5-6368E2A6D96B}"/>
            </c:ext>
          </c:extLst>
        </c:ser>
        <c:ser>
          <c:idx val="7"/>
          <c:order val="6"/>
          <c:tx>
            <c:strRef>
              <c:f>'2 priedas'!$D$12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cat>
            <c:strRef>
              <c:f>'2 priedas'!$E$5:$M$5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priedas'!$E$12:$M$12</c:f>
              <c:numCache>
                <c:formatCode>0.00;\–0.00</c:formatCode>
                <c:ptCount val="9"/>
                <c:pt idx="6">
                  <c:v>0.21595915613067218</c:v>
                </c:pt>
                <c:pt idx="7">
                  <c:v>0.32951721541275925</c:v>
                </c:pt>
                <c:pt idx="8">
                  <c:v>0.57387768756297941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CEE-499A-90D5-6368E2A6D96B}"/>
            </c:ext>
          </c:extLst>
        </c:ser>
        <c:ser>
          <c:idx val="5"/>
          <c:order val="7"/>
          <c:tx>
            <c:strRef>
              <c:f>'2 priedas'!$D$13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priedas'!$E$5:$M$5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priedas'!$E$13:$M$13</c:f>
              <c:numCache>
                <c:formatCode>0.00;\–0.00</c:formatCode>
                <c:ptCount val="9"/>
                <c:pt idx="6">
                  <c:v>0.30819831404410092</c:v>
                </c:pt>
                <c:pt idx="7">
                  <c:v>0.46001111476884082</c:v>
                </c:pt>
                <c:pt idx="8">
                  <c:v>0.79586920082773283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CEE-499A-90D5-6368E2A6D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71128"/>
        <c:axId val="432465640"/>
      </c:areaChart>
      <c:lineChart>
        <c:grouping val="standard"/>
        <c:varyColors val="0"/>
        <c:ser>
          <c:idx val="1"/>
          <c:order val="0"/>
          <c:tx>
            <c:strRef>
              <c:f>'2 priedas'!$D$6</c:f>
              <c:strCache>
                <c:ptCount val="1"/>
                <c:pt idx="0">
                  <c:v>ERS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 w="12700"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CEE-499A-90D5-6368E2A6D96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priedas'!$E$5:$M$5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priedas'!$E$6:$M$6</c:f>
              <c:numCache>
                <c:formatCode>0.00;\–0.00</c:formatCode>
                <c:ptCount val="9"/>
                <c:pt idx="0">
                  <c:v>3.4985807382339971</c:v>
                </c:pt>
                <c:pt idx="1">
                  <c:v>3.5375858174915322</c:v>
                </c:pt>
                <c:pt idx="2">
                  <c:v>2.0206279051274691</c:v>
                </c:pt>
                <c:pt idx="3">
                  <c:v>2.3531813094927969</c:v>
                </c:pt>
                <c:pt idx="4">
                  <c:v>4.1399486415830893</c:v>
                </c:pt>
                <c:pt idx="5">
                  <c:v>3.4936887743569827</c:v>
                </c:pt>
                <c:pt idx="6">
                  <c:v>3.6742845252618821</c:v>
                </c:pt>
                <c:pt idx="7">
                  <c:v>2.4291635951840078</c:v>
                </c:pt>
                <c:pt idx="8">
                  <c:v>2.3430959156230955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9CEE-499A-90D5-6368E2A6D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71128"/>
        <c:axId val="432465640"/>
      </c:lineChart>
      <c:catAx>
        <c:axId val="432471128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6564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2465640"/>
        <c:scaling>
          <c:orientation val="minMax"/>
          <c:max val="9"/>
          <c:min val="-6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1128"/>
        <c:crosses val="autoZero"/>
        <c:crossBetween val="midCat"/>
        <c:majorUnit val="3"/>
      </c:valAx>
      <c:spPr>
        <a:noFill/>
        <a:ln w="12700">
          <a:solidFill>
            <a:srgbClr val="D1D1D1"/>
          </a:solidFill>
          <a:prstDash val="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Nominalusis BVP</a:t>
            </a:r>
          </a:p>
        </c:rich>
      </c:tx>
      <c:layout>
        <c:manualLayout>
          <c:xMode val="edge"/>
          <c:yMode val="edge"/>
          <c:x val="0.37462523148148141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'2 priedas'!$D$27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8A9-46A7-A7CC-F26815A5D34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priedas'!$E$25:$M$25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priedas'!$E$27:$M$27</c:f>
              <c:numCache>
                <c:formatCode>0.00;\–0.00</c:formatCode>
                <c:ptCount val="9"/>
                <c:pt idx="0">
                  <c:v>4.8313148282016716</c:v>
                </c:pt>
                <c:pt idx="1">
                  <c:v>4.6014038906494692</c:v>
                </c:pt>
                <c:pt idx="2">
                  <c:v>2.3671489913703159</c:v>
                </c:pt>
                <c:pt idx="3">
                  <c:v>3.7814004768687459</c:v>
                </c:pt>
                <c:pt idx="4">
                  <c:v>8.6008943127376938</c:v>
                </c:pt>
                <c:pt idx="5">
                  <c:v>6.9280534505208768</c:v>
                </c:pt>
                <c:pt idx="6">
                  <c:v>4.910099477304529</c:v>
                </c:pt>
                <c:pt idx="7">
                  <c:v>1.588658939839847</c:v>
                </c:pt>
                <c:pt idx="8">
                  <c:v>-0.50719305249579438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8A9-46A7-A7CC-F26815A5D343}"/>
            </c:ext>
          </c:extLst>
        </c:ser>
        <c:ser>
          <c:idx val="6"/>
          <c:order val="2"/>
          <c:tx>
            <c:strRef>
              <c:f>'2 priedas'!$D$28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priedas'!$E$25:$M$25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priedas'!$E$28:$M$28</c:f>
              <c:numCache>
                <c:formatCode>0.00;\–0.00</c:formatCode>
                <c:ptCount val="9"/>
                <c:pt idx="6">
                  <c:v>0.43234199700033837</c:v>
                </c:pt>
                <c:pt idx="7">
                  <c:v>1.1318095729755142</c:v>
                </c:pt>
                <c:pt idx="8">
                  <c:v>1.8444410827324171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8A9-46A7-A7CC-F26815A5D343}"/>
            </c:ext>
          </c:extLst>
        </c:ser>
        <c:ser>
          <c:idx val="3"/>
          <c:order val="3"/>
          <c:tx>
            <c:strRef>
              <c:f>'2 priedas'!$D$29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8A9-46A7-A7CC-F26815A5D34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priedas'!$E$25:$M$25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priedas'!$E$29:$M$29</c:f>
              <c:numCache>
                <c:formatCode>0.00;\–0.00</c:formatCode>
                <c:ptCount val="9"/>
                <c:pt idx="6">
                  <c:v>0.34854472422769955</c:v>
                </c:pt>
                <c:pt idx="7">
                  <c:v>0.82218777825274714</c:v>
                </c:pt>
                <c:pt idx="8">
                  <c:v>1.339869313830822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8A9-46A7-A7CC-F26815A5D343}"/>
            </c:ext>
          </c:extLst>
        </c:ser>
        <c:ser>
          <c:idx val="0"/>
          <c:order val="4"/>
          <c:tx>
            <c:strRef>
              <c:f>'2 priedas'!$D$30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 cap="rnd">
              <a:noFill/>
              <a:round/>
            </a:ln>
            <a:effectLst/>
          </c:spPr>
          <c:cat>
            <c:strRef>
              <c:f>'2 priedas'!$E$25:$M$25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priedas'!$E$30:$M$30</c:f>
              <c:numCache>
                <c:formatCode>0.00;\–0.00</c:formatCode>
                <c:ptCount val="9"/>
                <c:pt idx="6">
                  <c:v>0.79868431264360495</c:v>
                </c:pt>
                <c:pt idx="7">
                  <c:v>1.3797258075171968</c:v>
                </c:pt>
                <c:pt idx="8">
                  <c:v>2.2484550608637877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8A9-46A7-A7CC-F26815A5D343}"/>
            </c:ext>
          </c:extLst>
        </c:ser>
        <c:ser>
          <c:idx val="4"/>
          <c:order val="5"/>
          <c:tx>
            <c:strRef>
              <c:f>'2 priedas'!$D$31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>
              <a:noFill/>
            </a:ln>
          </c:spPr>
          <c:cat>
            <c:strRef>
              <c:f>'2 priedas'!$E$25:$M$25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priedas'!$E$31:$M$31</c:f>
              <c:numCache>
                <c:formatCode>0.00;\–0.00</c:formatCode>
                <c:ptCount val="9"/>
                <c:pt idx="6">
                  <c:v>0.70358594888231174</c:v>
                </c:pt>
                <c:pt idx="7">
                  <c:v>1.4152057394352857</c:v>
                </c:pt>
                <c:pt idx="8">
                  <c:v>2.3062745435796232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8A9-46A7-A7CC-F26815A5D343}"/>
            </c:ext>
          </c:extLst>
        </c:ser>
        <c:ser>
          <c:idx val="7"/>
          <c:order val="6"/>
          <c:tx>
            <c:strRef>
              <c:f>'2 priedas'!$D$32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cat>
            <c:strRef>
              <c:f>'2 priedas'!$E$25:$M$25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priedas'!$E$32:$M$32</c:f>
              <c:numCache>
                <c:formatCode>0.00;\–0.00</c:formatCode>
                <c:ptCount val="9"/>
                <c:pt idx="6">
                  <c:v>0.52451807580909726</c:v>
                </c:pt>
                <c:pt idx="7">
                  <c:v>0.86720850562438478</c:v>
                </c:pt>
                <c:pt idx="8">
                  <c:v>1.4132368494317413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8A9-46A7-A7CC-F26815A5D343}"/>
            </c:ext>
          </c:extLst>
        </c:ser>
        <c:ser>
          <c:idx val="5"/>
          <c:order val="7"/>
          <c:tx>
            <c:strRef>
              <c:f>'2 priedas'!$D$33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priedas'!$E$25:$M$25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priedas'!$E$33:$M$33</c:f>
              <c:numCache>
                <c:formatCode>0.00;\–0.00</c:formatCode>
                <c:ptCount val="9"/>
                <c:pt idx="6">
                  <c:v>0.75633740097120761</c:v>
                </c:pt>
                <c:pt idx="7">
                  <c:v>1.2106364485679215</c:v>
                </c:pt>
                <c:pt idx="8">
                  <c:v>1.9729004377667039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8A9-46A7-A7CC-F26815A5D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71912"/>
        <c:axId val="432472304"/>
      </c:areaChart>
      <c:lineChart>
        <c:grouping val="standard"/>
        <c:varyColors val="0"/>
        <c:ser>
          <c:idx val="1"/>
          <c:order val="0"/>
          <c:tx>
            <c:strRef>
              <c:f>'2 priedas'!$D$26</c:f>
              <c:strCache>
                <c:ptCount val="1"/>
                <c:pt idx="0">
                  <c:v>ERS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98A9-46A7-A7CC-F26815A5D343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priedas'!$E$25:$M$25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priedas'!$E$26:$M$26</c:f>
              <c:numCache>
                <c:formatCode>0.00;\–0.00</c:formatCode>
                <c:ptCount val="9"/>
                <c:pt idx="0">
                  <c:v>4.8313148282016716</c:v>
                </c:pt>
                <c:pt idx="1">
                  <c:v>4.6014038906494692</c:v>
                </c:pt>
                <c:pt idx="2">
                  <c:v>2.3671489913703159</c:v>
                </c:pt>
                <c:pt idx="3">
                  <c:v>3.7814004768687459</c:v>
                </c:pt>
                <c:pt idx="4">
                  <c:v>8.6008943127376938</c:v>
                </c:pt>
                <c:pt idx="5">
                  <c:v>6.9280534505208768</c:v>
                </c:pt>
                <c:pt idx="6">
                  <c:v>7.1358923368349565</c:v>
                </c:pt>
                <c:pt idx="7">
                  <c:v>5.2329113085151278</c:v>
                </c:pt>
                <c:pt idx="8">
                  <c:v>4.45477318751513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98A9-46A7-A7CC-F26815A5D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71912"/>
        <c:axId val="432472304"/>
      </c:lineChart>
      <c:catAx>
        <c:axId val="432471912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230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2472304"/>
        <c:scaling>
          <c:orientation val="minMax"/>
          <c:max val="20"/>
          <c:min val="-5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2471912"/>
        <c:crosses val="autoZero"/>
        <c:crossBetween val="midCat"/>
        <c:majorUnit val="5"/>
      </c:valAx>
      <c:spPr>
        <a:noFill/>
        <a:ln w="12700">
          <a:solidFill>
            <a:srgbClr val="D1D1D1"/>
          </a:solidFill>
          <a:prstDash val="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753703703703706E-2"/>
          <c:y val="0.14633744855967079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'4pr'!$I$3:$I$13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'4pr'!$J$3:$J$13</c:f>
              <c:numCache>
                <c:formatCode>0.000</c:formatCode>
                <c:ptCount val="11"/>
                <c:pt idx="0">
                  <c:v>3.8143459915611855</c:v>
                </c:pt>
                <c:pt idx="1">
                  <c:v>5.0723459600064968</c:v>
                </c:pt>
                <c:pt idx="2">
                  <c:v>4.812006807983904</c:v>
                </c:pt>
                <c:pt idx="3">
                  <c:v>5.4177738411573806</c:v>
                </c:pt>
                <c:pt idx="4">
                  <c:v>8.3881809270410344</c:v>
                </c:pt>
                <c:pt idx="5">
                  <c:v>8.5788113695090438</c:v>
                </c:pt>
                <c:pt idx="6">
                  <c:v>9.9595430747263265</c:v>
                </c:pt>
                <c:pt idx="7">
                  <c:v>8.2999999999999705</c:v>
                </c:pt>
                <c:pt idx="8">
                  <c:v>7.441019203529045</c:v>
                </c:pt>
                <c:pt idx="9">
                  <c:v>5.767416167316525</c:v>
                </c:pt>
                <c:pt idx="10">
                  <c:v>5.5230435800532138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66B-43AC-9DFA-902DD39D9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1152"/>
        <c:axId val="428500368"/>
      </c:lineChart>
      <c:catAx>
        <c:axId val="428501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0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8500368"/>
        <c:scaling>
          <c:orientation val="minMax"/>
          <c:max val="12"/>
          <c:min val="-3"/>
        </c:scaling>
        <c:delete val="0"/>
        <c:axPos val="l"/>
        <c:numFmt formatCode="0;\–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152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lt-LT" sz="1200" b="0"/>
              <a:t>Real</a:t>
            </a:r>
            <a:r>
              <a:rPr lang="en-US" sz="1200" b="0"/>
              <a:t>io</a:t>
            </a:r>
            <a:r>
              <a:rPr lang="lt-LT" sz="1200" b="0"/>
              <a:t>sios </a:t>
            </a:r>
            <a:r>
              <a:rPr lang="en-US" sz="1200" b="0"/>
              <a:t>nam</a:t>
            </a:r>
            <a:r>
              <a:rPr lang="lt-LT" sz="1200" b="0"/>
              <a:t>ų ūkių vartojim</a:t>
            </a:r>
            <a:r>
              <a:rPr lang="en-US" sz="1200" b="0"/>
              <a:t>o</a:t>
            </a:r>
            <a:r>
              <a:rPr lang="en-US" sz="1200" b="0" baseline="0"/>
              <a:t> i</a:t>
            </a:r>
            <a:r>
              <a:rPr lang="lt-LT" sz="1200" b="0" baseline="0"/>
              <a:t>šlaidos</a:t>
            </a:r>
            <a:endParaRPr lang="lt-LT" sz="1200" b="0"/>
          </a:p>
        </c:rich>
      </c:tx>
      <c:layout>
        <c:manualLayout>
          <c:xMode val="edge"/>
          <c:yMode val="edge"/>
          <c:x val="0.25920219844827569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'2 priedas'!$D$17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495-44A0-890A-04258999756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priedas'!$E$15:$M$15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priedas'!$E$17:$M$17</c:f>
              <c:numCache>
                <c:formatCode>0.00;\–0.00</c:formatCode>
                <c:ptCount val="9"/>
                <c:pt idx="0">
                  <c:v>4.2850069501758412</c:v>
                </c:pt>
                <c:pt idx="1">
                  <c:v>3.9837303052778168</c:v>
                </c:pt>
                <c:pt idx="2">
                  <c:v>3.9605697212729041</c:v>
                </c:pt>
                <c:pt idx="3">
                  <c:v>5.1029818038027344</c:v>
                </c:pt>
                <c:pt idx="4">
                  <c:v>3.3548722781790161</c:v>
                </c:pt>
                <c:pt idx="5">
                  <c:v>3.882210391131153</c:v>
                </c:pt>
                <c:pt idx="6">
                  <c:v>2.7691498868297848</c:v>
                </c:pt>
                <c:pt idx="7">
                  <c:v>1.1997293468100505</c:v>
                </c:pt>
                <c:pt idx="8">
                  <c:v>0.23152857781809777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495-44A0-890A-042589997566}"/>
            </c:ext>
          </c:extLst>
        </c:ser>
        <c:ser>
          <c:idx val="6"/>
          <c:order val="2"/>
          <c:tx>
            <c:strRef>
              <c:f>'2 priedas'!$D$18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priedas'!$E$15:$M$15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priedas'!$E$18:$M$18</c:f>
              <c:numCache>
                <c:formatCode>0.00;\–0.00</c:formatCode>
                <c:ptCount val="9"/>
                <c:pt idx="6">
                  <c:v>0.42252556467694857</c:v>
                </c:pt>
                <c:pt idx="7">
                  <c:v>0.79385561875675448</c:v>
                </c:pt>
                <c:pt idx="8">
                  <c:v>1.0876711652339499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0495-44A0-890A-042589997566}"/>
            </c:ext>
          </c:extLst>
        </c:ser>
        <c:ser>
          <c:idx val="3"/>
          <c:order val="3"/>
          <c:tx>
            <c:strRef>
              <c:f>'2 priedas'!$D$19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495-44A0-890A-04258999756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priedas'!$E$15:$M$15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priedas'!$E$19:$M$19</c:f>
              <c:numCache>
                <c:formatCode>0.00;\–0.00</c:formatCode>
                <c:ptCount val="9"/>
                <c:pt idx="6">
                  <c:v>0.30467065912446767</c:v>
                </c:pt>
                <c:pt idx="7">
                  <c:v>0.5686582009305341</c:v>
                </c:pt>
                <c:pt idx="8">
                  <c:v>0.78428743376952426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495-44A0-890A-042589997566}"/>
            </c:ext>
          </c:extLst>
        </c:ser>
        <c:ser>
          <c:idx val="0"/>
          <c:order val="4"/>
          <c:tx>
            <c:strRef>
              <c:f>'2 priedas'!$D$20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 cap="rnd">
              <a:noFill/>
              <a:round/>
            </a:ln>
            <a:effectLst/>
          </c:spPr>
          <c:cat>
            <c:strRef>
              <c:f>'2 priedas'!$E$15:$M$15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priedas'!$E$20:$M$20</c:f>
              <c:numCache>
                <c:formatCode>0.00;\–0.00</c:formatCode>
                <c:ptCount val="9"/>
                <c:pt idx="6">
                  <c:v>0.50365388936879851</c:v>
                </c:pt>
                <c:pt idx="7">
                  <c:v>0.92801326027321984</c:v>
                </c:pt>
                <c:pt idx="8">
                  <c:v>1.2965128231784289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0495-44A0-890A-042589997566}"/>
            </c:ext>
          </c:extLst>
        </c:ser>
        <c:ser>
          <c:idx val="4"/>
          <c:order val="5"/>
          <c:tx>
            <c:strRef>
              <c:f>'2 priedas'!$D$21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>
              <a:solidFill>
                <a:srgbClr val="00244D"/>
              </a:solidFill>
            </a:ln>
          </c:spPr>
          <c:cat>
            <c:strRef>
              <c:f>'2 priedas'!$E$15:$M$15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priedas'!$E$21:$M$21</c:f>
              <c:numCache>
                <c:formatCode>0.00;\–0.00</c:formatCode>
                <c:ptCount val="9"/>
                <c:pt idx="6">
                  <c:v>0.5036538893687994</c:v>
                </c:pt>
                <c:pt idx="7">
                  <c:v>0.90471870084801775</c:v>
                </c:pt>
                <c:pt idx="8">
                  <c:v>1.2965128231784262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0495-44A0-890A-042589997566}"/>
            </c:ext>
          </c:extLst>
        </c:ser>
        <c:ser>
          <c:idx val="7"/>
          <c:order val="6"/>
          <c:tx>
            <c:strRef>
              <c:f>'2 priedas'!$D$22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cat>
            <c:strRef>
              <c:f>'2 priedas'!$E$15:$M$15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priedas'!$E$22:$M$22</c:f>
              <c:numCache>
                <c:formatCode>0.00;\–0.00</c:formatCode>
                <c:ptCount val="9"/>
                <c:pt idx="6">
                  <c:v>0.30467065912446767</c:v>
                </c:pt>
                <c:pt idx="7">
                  <c:v>0.53913657416407812</c:v>
                </c:pt>
                <c:pt idx="8">
                  <c:v>0.78428743376952514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0495-44A0-890A-042589997566}"/>
            </c:ext>
          </c:extLst>
        </c:ser>
        <c:ser>
          <c:idx val="5"/>
          <c:order val="7"/>
          <c:tx>
            <c:strRef>
              <c:f>'2 priedas'!$D$23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priedas'!$E$15:$M$15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priedas'!$E$23:$M$23</c:f>
              <c:numCache>
                <c:formatCode>0.00;\–0.00</c:formatCode>
                <c:ptCount val="9"/>
                <c:pt idx="6">
                  <c:v>0.42252556467694991</c:v>
                </c:pt>
                <c:pt idx="7">
                  <c:v>0.74216614734517261</c:v>
                </c:pt>
                <c:pt idx="8">
                  <c:v>1.0876711652339495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0495-44A0-890A-042589997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2800"/>
        <c:axId val="438956328"/>
      </c:areaChart>
      <c:lineChart>
        <c:grouping val="standard"/>
        <c:varyColors val="0"/>
        <c:ser>
          <c:idx val="1"/>
          <c:order val="0"/>
          <c:tx>
            <c:strRef>
              <c:f>'2 priedas'!$D$16</c:f>
              <c:strCache>
                <c:ptCount val="1"/>
                <c:pt idx="0">
                  <c:v>ERS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0495-44A0-890A-04258999756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priedas'!$E$15:$M$15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priedas'!$E$16:$M$16</c:f>
              <c:numCache>
                <c:formatCode>0.00;\–0.00</c:formatCode>
                <c:ptCount val="9"/>
                <c:pt idx="0">
                  <c:v>4.2850069501758412</c:v>
                </c:pt>
                <c:pt idx="1">
                  <c:v>3.9837303052778168</c:v>
                </c:pt>
                <c:pt idx="2">
                  <c:v>3.9605697212729041</c:v>
                </c:pt>
                <c:pt idx="3">
                  <c:v>5.1029818038027344</c:v>
                </c:pt>
                <c:pt idx="4">
                  <c:v>3.3548722781790161</c:v>
                </c:pt>
                <c:pt idx="5">
                  <c:v>3.882210391131153</c:v>
                </c:pt>
                <c:pt idx="6">
                  <c:v>3.9351239550289137</c:v>
                </c:pt>
                <c:pt idx="7">
                  <c:v>3.931444970395944</c:v>
                </c:pt>
                <c:pt idx="8">
                  <c:v>3.5357202077864542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0495-44A0-890A-042589997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2800"/>
        <c:axId val="438956328"/>
      </c:lineChart>
      <c:catAx>
        <c:axId val="438952800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6328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6328"/>
        <c:scaling>
          <c:orientation val="minMax"/>
          <c:max val="9"/>
          <c:min val="-6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2800"/>
        <c:crosses val="autoZero"/>
        <c:crossBetween val="midCat"/>
        <c:majorUnit val="3"/>
      </c:valAx>
      <c:spPr>
        <a:noFill/>
        <a:ln w="12700">
          <a:solidFill>
            <a:srgbClr val="D1D1D1"/>
          </a:solidFill>
          <a:prstDash val="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U</a:t>
            </a:r>
            <a:r>
              <a:rPr lang="lt-LT" sz="1200" b="0"/>
              <a:t>žimtųjų skaičius</a:t>
            </a:r>
          </a:p>
        </c:rich>
      </c:tx>
      <c:layout>
        <c:manualLayout>
          <c:xMode val="edge"/>
          <c:yMode val="edge"/>
          <c:x val="0.3784585648148148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21230437481621E-2"/>
          <c:y val="0.12287547973038346"/>
          <c:w val="0.89556680933555499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'2 priedas'!$D$37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5A4-471F-8850-F06FD34127A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priedas'!$E$35:$M$35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priedas'!$E$37:$M$37</c:f>
              <c:numCache>
                <c:formatCode>0.00;\–0.00</c:formatCode>
                <c:ptCount val="9"/>
                <c:pt idx="0">
                  <c:v>1.3404405424472854</c:v>
                </c:pt>
                <c:pt idx="1">
                  <c:v>2.0266089108911034</c:v>
                </c:pt>
                <c:pt idx="2">
                  <c:v>1.205458680818805</c:v>
                </c:pt>
                <c:pt idx="3">
                  <c:v>1.9851674282717724</c:v>
                </c:pt>
                <c:pt idx="4">
                  <c:v>-0.4847950639048193</c:v>
                </c:pt>
                <c:pt idx="5">
                  <c:v>1.4688514909949824</c:v>
                </c:pt>
                <c:pt idx="6">
                  <c:v>-0.22908170357090585</c:v>
                </c:pt>
                <c:pt idx="7">
                  <c:v>-2.1584727547923497</c:v>
                </c:pt>
                <c:pt idx="8">
                  <c:v>-3.4391442244547354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5A4-471F-8850-F06FD34127AA}"/>
            </c:ext>
          </c:extLst>
        </c:ser>
        <c:ser>
          <c:idx val="6"/>
          <c:order val="2"/>
          <c:tx>
            <c:strRef>
              <c:f>'2 priedas'!$D$38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priedas'!$E$35:$M$35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priedas'!$E$38:$M$38</c:f>
              <c:numCache>
                <c:formatCode>0.00;\–0.00</c:formatCode>
                <c:ptCount val="9"/>
                <c:pt idx="6">
                  <c:v>0.35326261357696509</c:v>
                </c:pt>
                <c:pt idx="7">
                  <c:v>0.63797552744488306</c:v>
                </c:pt>
                <c:pt idx="8">
                  <c:v>1.0776037405755994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5A4-471F-8850-F06FD34127AA}"/>
            </c:ext>
          </c:extLst>
        </c:ser>
        <c:ser>
          <c:idx val="3"/>
          <c:order val="3"/>
          <c:tx>
            <c:strRef>
              <c:f>'2 priedas'!$D$39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5A4-471F-8850-F06FD34127A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priedas'!$E$35:$M$35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priedas'!$E$39:$M$39</c:f>
              <c:numCache>
                <c:formatCode>0.00;\–0.00</c:formatCode>
                <c:ptCount val="9"/>
                <c:pt idx="6">
                  <c:v>0.25472719835263935</c:v>
                </c:pt>
                <c:pt idx="7">
                  <c:v>0.46002524036746562</c:v>
                </c:pt>
                <c:pt idx="8">
                  <c:v>0.77702811229227597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5A4-471F-8850-F06FD34127AA}"/>
            </c:ext>
          </c:extLst>
        </c:ser>
        <c:ser>
          <c:idx val="0"/>
          <c:order val="4"/>
          <c:tx>
            <c:strRef>
              <c:f>'2 priedas'!$D$40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 cap="rnd">
              <a:noFill/>
              <a:round/>
            </a:ln>
            <a:effectLst/>
          </c:spPr>
          <c:cat>
            <c:strRef>
              <c:f>'2 priedas'!$E$35:$M$35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priedas'!$E$40:$M$40</c:f>
              <c:numCache>
                <c:formatCode>0.00;\–0.00</c:formatCode>
                <c:ptCount val="9"/>
                <c:pt idx="6">
                  <c:v>0.42109189164130145</c:v>
                </c:pt>
                <c:pt idx="7">
                  <c:v>0.76047198698000096</c:v>
                </c:pt>
                <c:pt idx="8">
                  <c:v>1.2845123715868607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5A4-471F-8850-F06FD34127AA}"/>
            </c:ext>
          </c:extLst>
        </c:ser>
        <c:ser>
          <c:idx val="4"/>
          <c:order val="5"/>
          <c:tx>
            <c:strRef>
              <c:f>'2 priedas'!$D$41</c:f>
              <c:strCache>
                <c:ptCount val="1"/>
                <c:pt idx="0">
                  <c:v>40 proc.</c:v>
                </c:pt>
              </c:strCache>
            </c:strRef>
          </c:tx>
          <c:spPr>
            <a:solidFill>
              <a:srgbClr val="00244D"/>
            </a:solidFill>
            <a:ln w="6350">
              <a:noFill/>
            </a:ln>
          </c:spPr>
          <c:cat>
            <c:strRef>
              <c:f>'2 priedas'!$E$35:$M$35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priedas'!$E$41:$M$41</c:f>
              <c:numCache>
                <c:formatCode>0.00;\–0.00</c:formatCode>
                <c:ptCount val="9"/>
                <c:pt idx="6">
                  <c:v>0.42109189164130134</c:v>
                </c:pt>
                <c:pt idx="7">
                  <c:v>0.76047198698000085</c:v>
                </c:pt>
                <c:pt idx="8">
                  <c:v>1.2845123715868583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5A4-471F-8850-F06FD34127AA}"/>
            </c:ext>
          </c:extLst>
        </c:ser>
        <c:ser>
          <c:idx val="7"/>
          <c:order val="6"/>
          <c:tx>
            <c:strRef>
              <c:f>'2 priedas'!$D$42</c:f>
              <c:strCache>
                <c:ptCount val="1"/>
                <c:pt idx="0">
                  <c:v>60 proc.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cat>
            <c:strRef>
              <c:f>'2 priedas'!$E$35:$M$35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priedas'!$E$42:$M$42</c:f>
              <c:numCache>
                <c:formatCode>0.00;\–0.00</c:formatCode>
                <c:ptCount val="9"/>
                <c:pt idx="6">
                  <c:v>0.25472719835263979</c:v>
                </c:pt>
                <c:pt idx="7">
                  <c:v>0.46002524036746612</c:v>
                </c:pt>
                <c:pt idx="8">
                  <c:v>0.77702811229227731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5A4-471F-8850-F06FD34127AA}"/>
            </c:ext>
          </c:extLst>
        </c:ser>
        <c:ser>
          <c:idx val="5"/>
          <c:order val="7"/>
          <c:tx>
            <c:strRef>
              <c:f>'2 priedas'!$D$43</c:f>
              <c:strCache>
                <c:ptCount val="1"/>
                <c:pt idx="0">
                  <c:v>80 proc.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priedas'!$E$35:$M$35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priedas'!$E$43:$M$43</c:f>
              <c:numCache>
                <c:formatCode>0.00;\–0.00</c:formatCode>
                <c:ptCount val="9"/>
                <c:pt idx="6">
                  <c:v>0.35326261357696431</c:v>
                </c:pt>
                <c:pt idx="7">
                  <c:v>0.63797552744488195</c:v>
                </c:pt>
                <c:pt idx="8">
                  <c:v>1.0776037405755992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5A4-471F-8850-F06FD3412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5544"/>
        <c:axId val="438958680"/>
      </c:areaChart>
      <c:lineChart>
        <c:grouping val="standard"/>
        <c:varyColors val="0"/>
        <c:ser>
          <c:idx val="1"/>
          <c:order val="0"/>
          <c:tx>
            <c:strRef>
              <c:f>'2 priedas'!$D$36</c:f>
              <c:strCache>
                <c:ptCount val="1"/>
                <c:pt idx="0">
                  <c:v>ERS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5A4-471F-8850-F06FD34127A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priedas'!$E$35:$M$35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priedas'!$E$36:$M$36</c:f>
              <c:numCache>
                <c:formatCode>0.00;\–0.00</c:formatCode>
                <c:ptCount val="9"/>
                <c:pt idx="0">
                  <c:v>1.3404405424472854</c:v>
                </c:pt>
                <c:pt idx="1">
                  <c:v>2.0266089108911034</c:v>
                </c:pt>
                <c:pt idx="2">
                  <c:v>1.205458680818805</c:v>
                </c:pt>
                <c:pt idx="3">
                  <c:v>1.9851674282717724</c:v>
                </c:pt>
                <c:pt idx="4">
                  <c:v>-0.4847950639048193</c:v>
                </c:pt>
                <c:pt idx="5">
                  <c:v>1.4688514909949824</c:v>
                </c:pt>
                <c:pt idx="6">
                  <c:v>0.74447846501184411</c:v>
                </c:pt>
                <c:pt idx="7">
                  <c:v>0.10200787069958306</c:v>
                </c:pt>
                <c:pt idx="8">
                  <c:v>-0.2397825665519826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15A4-471F-8850-F06FD3412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5544"/>
        <c:axId val="438958680"/>
      </c:lineChart>
      <c:catAx>
        <c:axId val="438955544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868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8680"/>
        <c:scaling>
          <c:orientation val="minMax"/>
          <c:max val="9"/>
          <c:min val="-6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5544"/>
        <c:crosses val="autoZero"/>
        <c:crossBetween val="midCat"/>
        <c:majorUnit val="3"/>
      </c:valAx>
      <c:spPr>
        <a:noFill/>
        <a:ln w="12700">
          <a:solidFill>
            <a:srgbClr val="D1D1D1"/>
          </a:solidFill>
          <a:prstDash val="dash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ea typeface="Arimo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200" b="0"/>
            </a:pPr>
            <a:r>
              <a:rPr lang="en-US" sz="1200" b="0"/>
              <a:t>Vidutinis m</a:t>
            </a:r>
            <a:r>
              <a:rPr lang="lt-LT" sz="1200" b="0"/>
              <a:t>ėnesinis bruto darbo užmokestis</a:t>
            </a:r>
          </a:p>
        </c:rich>
      </c:tx>
      <c:layout>
        <c:manualLayout>
          <c:xMode val="edge"/>
          <c:yMode val="edge"/>
          <c:x val="8.3870416042009885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6636675510310616E-2"/>
          <c:y val="0.12287547973038346"/>
          <c:w val="0.43179068679122257"/>
          <c:h val="0.6788722236908622"/>
        </c:manualLayout>
      </c:layout>
      <c:areaChart>
        <c:grouping val="stacked"/>
        <c:varyColors val="0"/>
        <c:ser>
          <c:idx val="2"/>
          <c:order val="1"/>
          <c:tx>
            <c:strRef>
              <c:f>'2 priedas'!$D$47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dLbls>
            <c:dLbl>
              <c:idx val="20"/>
              <c:layout>
                <c:manualLayout>
                  <c:x val="-5.8796296296296298E-2"/>
                  <c:y val="3.534011381186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7D6-44BD-8567-7EF6E231D3D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priedas'!$E$45:$M$45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priedas'!$E$47:$M$47</c:f>
              <c:numCache>
                <c:formatCode>0.00;\–0.00</c:formatCode>
                <c:ptCount val="9"/>
                <c:pt idx="0">
                  <c:v>5.0723459600064968</c:v>
                </c:pt>
                <c:pt idx="1">
                  <c:v>4.812006807983904</c:v>
                </c:pt>
                <c:pt idx="2">
                  <c:v>5.4177738411573806</c:v>
                </c:pt>
                <c:pt idx="3">
                  <c:v>8.3881809270410344</c:v>
                </c:pt>
                <c:pt idx="4">
                  <c:v>8.5788113695090438</c:v>
                </c:pt>
                <c:pt idx="5">
                  <c:v>9.95954307472633</c:v>
                </c:pt>
                <c:pt idx="6">
                  <c:v>6.8487433214403497</c:v>
                </c:pt>
                <c:pt idx="7">
                  <c:v>2.2759806921867041</c:v>
                </c:pt>
                <c:pt idx="8">
                  <c:v>-1.5378268334561414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D6-44BD-8567-7EF6E231D3D1}"/>
            </c:ext>
          </c:extLst>
        </c:ser>
        <c:ser>
          <c:idx val="6"/>
          <c:order val="2"/>
          <c:tx>
            <c:strRef>
              <c:f>'2 priedas'!$D$48</c:f>
              <c:strCache>
                <c:ptCount val="1"/>
                <c:pt idx="0">
                  <c:v>80 proc. tvirtinimo atkarpa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priedas'!$E$45:$M$45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priedas'!$E$48:$M$48</c:f>
              <c:numCache>
                <c:formatCode>0.00;\–0.00</c:formatCode>
                <c:ptCount val="9"/>
                <c:pt idx="6">
                  <c:v>0.42953071946551979</c:v>
                </c:pt>
                <c:pt idx="7">
                  <c:v>1.5186749679544742</c:v>
                </c:pt>
                <c:pt idx="8">
                  <c:v>2.4845973015863976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7D6-44BD-8567-7EF6E231D3D1}"/>
            </c:ext>
          </c:extLst>
        </c:ser>
        <c:ser>
          <c:idx val="3"/>
          <c:order val="3"/>
          <c:tx>
            <c:strRef>
              <c:f>'2 priedas'!$D$49</c:f>
              <c:strCache>
                <c:ptCount val="1"/>
                <c:pt idx="0">
                  <c:v>60 proc. tvirtinimo atkarpa</c:v>
                </c:pt>
              </c:strCache>
            </c:strRef>
          </c:tx>
          <c:spPr>
            <a:solidFill>
              <a:srgbClr val="47ABD9"/>
            </a:solidFill>
            <a:ln w="6350">
              <a:noFill/>
            </a:ln>
          </c:spPr>
          <c:dLbls>
            <c:dLbl>
              <c:idx val="20"/>
              <c:layout>
                <c:manualLayout>
                  <c:x val="-4.9388888888889058E-2"/>
                  <c:y val="-3.82851232961845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7D6-44BD-8567-7EF6E231D3D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priedas'!$E$45:$M$45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priedas'!$E$49:$M$49</c:f>
              <c:numCache>
                <c:formatCode>0.00;\–0.00</c:formatCode>
                <c:ptCount val="9"/>
                <c:pt idx="6">
                  <c:v>0.30972186857811312</c:v>
                </c:pt>
                <c:pt idx="7">
                  <c:v>1.0950714990139914</c:v>
                </c:pt>
                <c:pt idx="8">
                  <c:v>1.7915694594999718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47D6-44BD-8567-7EF6E231D3D1}"/>
            </c:ext>
          </c:extLst>
        </c:ser>
        <c:ser>
          <c:idx val="0"/>
          <c:order val="4"/>
          <c:tx>
            <c:strRef>
              <c:f>'2 priedas'!$D$50</c:f>
              <c:strCache>
                <c:ptCount val="1"/>
                <c:pt idx="0">
                  <c:v>40 proc. tvirtinimo atkarpa</c:v>
                </c:pt>
              </c:strCache>
            </c:strRef>
          </c:tx>
          <c:spPr>
            <a:solidFill>
              <a:srgbClr val="00244D"/>
            </a:solidFill>
            <a:ln w="6350" cap="rnd">
              <a:noFill/>
              <a:round/>
            </a:ln>
            <a:effectLst/>
          </c:spPr>
          <c:cat>
            <c:strRef>
              <c:f>'2 priedas'!$E$45:$M$45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priedas'!$E$50:$M$50</c:f>
              <c:numCache>
                <c:formatCode>0.00;\–0.00</c:formatCode>
                <c:ptCount val="9"/>
                <c:pt idx="6">
                  <c:v>0.51200409051601703</c:v>
                </c:pt>
                <c:pt idx="7">
                  <c:v>1.8102728408448305</c:v>
                </c:pt>
                <c:pt idx="8">
                  <c:v>2.9616600723697721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47D6-44BD-8567-7EF6E231D3D1}"/>
            </c:ext>
          </c:extLst>
        </c:ser>
        <c:ser>
          <c:idx val="4"/>
          <c:order val="5"/>
          <c:tx>
            <c:strRef>
              <c:f>'2 priedas'!$D$51</c:f>
              <c:strCache>
                <c:ptCount val="1"/>
                <c:pt idx="0">
                  <c:v>40 proc. tvirtinimo atkarpa</c:v>
                </c:pt>
              </c:strCache>
            </c:strRef>
          </c:tx>
          <c:spPr>
            <a:solidFill>
              <a:srgbClr val="00244D"/>
            </a:solidFill>
            <a:ln w="6350">
              <a:noFill/>
            </a:ln>
          </c:spPr>
          <c:cat>
            <c:strRef>
              <c:f>'2 priedas'!$E$45:$M$45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priedas'!$E$51:$M$51</c:f>
              <c:numCache>
                <c:formatCode>0.00;\–0.00</c:formatCode>
                <c:ptCount val="9"/>
                <c:pt idx="6">
                  <c:v>0.51200409051601703</c:v>
                </c:pt>
                <c:pt idx="7">
                  <c:v>1.8102728408448305</c:v>
                </c:pt>
                <c:pt idx="8">
                  <c:v>2.9616600723697717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47D6-44BD-8567-7EF6E231D3D1}"/>
            </c:ext>
          </c:extLst>
        </c:ser>
        <c:ser>
          <c:idx val="7"/>
          <c:order val="6"/>
          <c:tx>
            <c:strRef>
              <c:f>'2 priedas'!$D$52</c:f>
              <c:strCache>
                <c:ptCount val="1"/>
                <c:pt idx="0">
                  <c:v>60 proc. tvirtinimo atkarpa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cat>
            <c:strRef>
              <c:f>'2 priedas'!$E$45:$M$45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priedas'!$E$52:$M$52</c:f>
              <c:numCache>
                <c:formatCode>0.00;\–0.00</c:formatCode>
                <c:ptCount val="9"/>
                <c:pt idx="6">
                  <c:v>0.30972186857811224</c:v>
                </c:pt>
                <c:pt idx="7">
                  <c:v>1.0950714990139918</c:v>
                </c:pt>
                <c:pt idx="8">
                  <c:v>1.7915694594999731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47D6-44BD-8567-7EF6E231D3D1}"/>
            </c:ext>
          </c:extLst>
        </c:ser>
        <c:ser>
          <c:idx val="5"/>
          <c:order val="7"/>
          <c:tx>
            <c:strRef>
              <c:f>'2 priedas'!$D$53</c:f>
              <c:strCache>
                <c:ptCount val="1"/>
                <c:pt idx="0">
                  <c:v>80 proc. tvirtinimo atkarpa</c:v>
                </c:pt>
              </c:strCache>
            </c:strRef>
          </c:tx>
          <c:spPr>
            <a:solidFill>
              <a:srgbClr val="D1D1D1"/>
            </a:solidFill>
            <a:ln w="6350">
              <a:noFill/>
            </a:ln>
          </c:spPr>
          <c:cat>
            <c:strRef>
              <c:f>'2 priedas'!$E$45:$M$45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priedas'!$E$53:$M$53</c:f>
              <c:numCache>
                <c:formatCode>0.00;\–0.00</c:formatCode>
                <c:ptCount val="9"/>
                <c:pt idx="6">
                  <c:v>0.42953071946551979</c:v>
                </c:pt>
                <c:pt idx="7">
                  <c:v>1.5186749679544711</c:v>
                </c:pt>
                <c:pt idx="8">
                  <c:v>2.4845973015863922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7D6-44BD-8567-7EF6E231D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8957896"/>
        <c:axId val="438957504"/>
      </c:areaChart>
      <c:lineChart>
        <c:grouping val="standard"/>
        <c:varyColors val="0"/>
        <c:ser>
          <c:idx val="1"/>
          <c:order val="0"/>
          <c:tx>
            <c:strRef>
              <c:f>'2 priedas'!$D$46</c:f>
              <c:strCache>
                <c:ptCount val="1"/>
                <c:pt idx="0">
                  <c:v>Ekonominės raidos scenarijus</c:v>
                </c:pt>
              </c:strCache>
            </c:strRef>
          </c:tx>
          <c:spPr>
            <a:ln w="19050">
              <a:solidFill>
                <a:srgbClr val="8D8473"/>
              </a:solidFill>
            </a:ln>
          </c:spPr>
          <c:marker>
            <c:symbol val="circle"/>
            <c:size val="5"/>
            <c:spPr>
              <a:solidFill>
                <a:srgbClr val="8D8473"/>
              </a:solidFill>
              <a:ln>
                <a:solidFill>
                  <a:srgbClr val="8D8473"/>
                </a:solidFill>
              </a:ln>
            </c:spPr>
          </c:marker>
          <c:dLbls>
            <c:dLbl>
              <c:idx val="20"/>
              <c:layout>
                <c:manualLayout>
                  <c:x val="-5.8796296296296298E-2"/>
                  <c:y val="3.82851232961843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47D6-44BD-8567-7EF6E231D3D1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'2 priedas'!$E$45:$M$45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2019P</c:v>
                </c:pt>
                <c:pt idx="7">
                  <c:v>2020P</c:v>
                </c:pt>
                <c:pt idx="8">
                  <c:v>2021P</c:v>
                </c:pt>
              </c:strCache>
            </c:strRef>
          </c:cat>
          <c:val>
            <c:numRef>
              <c:f>'2 priedas'!$E$46:$M$46</c:f>
              <c:numCache>
                <c:formatCode>0.00;\–0.00</c:formatCode>
                <c:ptCount val="9"/>
                <c:pt idx="0">
                  <c:v>5.0723459600064968</c:v>
                </c:pt>
                <c:pt idx="1">
                  <c:v>4.812006807983904</c:v>
                </c:pt>
                <c:pt idx="2">
                  <c:v>5.4177738411573806</c:v>
                </c:pt>
                <c:pt idx="3">
                  <c:v>8.3881809270410344</c:v>
                </c:pt>
                <c:pt idx="4">
                  <c:v>8.5788113695090438</c:v>
                </c:pt>
                <c:pt idx="5">
                  <c:v>9.95954307472633</c:v>
                </c:pt>
                <c:pt idx="6">
                  <c:v>8.2999999999999705</c:v>
                </c:pt>
                <c:pt idx="7">
                  <c:v>7.441019203529045</c:v>
                </c:pt>
                <c:pt idx="8">
                  <c:v>5.767416167316525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A-47D6-44BD-8567-7EF6E231D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957896"/>
        <c:axId val="438957504"/>
      </c:lineChart>
      <c:catAx>
        <c:axId val="438957896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proc.</a:t>
                </a:r>
                <a:endParaRPr lang="lt-LT" b="0"/>
              </a:p>
            </c:rich>
          </c:tx>
          <c:layout>
            <c:manualLayout>
              <c:xMode val="edge"/>
              <c:yMode val="edge"/>
              <c:x val="7.3550075763055079E-4"/>
              <c:y val="1.6462487018869853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750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38957504"/>
        <c:scaling>
          <c:orientation val="minMax"/>
          <c:max val="20"/>
          <c:min val="-5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lt-LT"/>
          </a:p>
        </c:txPr>
        <c:crossAx val="438957896"/>
        <c:crosses val="autoZero"/>
        <c:crossBetween val="midCat"/>
        <c:majorUnit val="5"/>
      </c:valAx>
      <c:spPr>
        <a:noFill/>
        <a:ln w="12700">
          <a:solidFill>
            <a:srgbClr val="D1D1D1"/>
          </a:solidFill>
          <a:prstDash val="dash"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54656661626674896"/>
          <c:y val="0.15452310916451703"/>
          <c:w val="0.39245058991714693"/>
          <c:h val="0.63848809899334047"/>
        </c:manualLayout>
      </c:layout>
      <c:overlay val="0"/>
      <c:txPr>
        <a:bodyPr/>
        <a:lstStyle/>
        <a:p>
          <a:pPr>
            <a:defRPr sz="1400"/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753703703703706E-2"/>
          <c:y val="0.14633744855967079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'5pr'!$I$3:$I$13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'5pr'!$J$3:$J$13</c:f>
              <c:numCache>
                <c:formatCode>0.000</c:formatCode>
                <c:ptCount val="11"/>
                <c:pt idx="0">
                  <c:v>3.1640472788674101</c:v>
                </c:pt>
                <c:pt idx="1">
                  <c:v>1.1641863705419642</c:v>
                </c:pt>
                <c:pt idx="2">
                  <c:v>0.24227137713024316</c:v>
                </c:pt>
                <c:pt idx="3">
                  <c:v>-0.67705143273353308</c:v>
                </c:pt>
                <c:pt idx="4">
                  <c:v>0.67833333333333634</c:v>
                </c:pt>
                <c:pt idx="5">
                  <c:v>3.7181121393216054</c:v>
                </c:pt>
                <c:pt idx="6">
                  <c:v>2.5</c:v>
                </c:pt>
                <c:pt idx="7">
                  <c:v>2.4</c:v>
                </c:pt>
                <c:pt idx="8">
                  <c:v>2.2999999999999998</c:v>
                </c:pt>
                <c:pt idx="9">
                  <c:v>2.1</c:v>
                </c:pt>
                <c:pt idx="10">
                  <c:v>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4C0-4860-9F6A-4746E78B8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3112"/>
        <c:axId val="428503896"/>
      </c:lineChart>
      <c:catAx>
        <c:axId val="428503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8503896"/>
        <c:scaling>
          <c:orientation val="minMax"/>
          <c:max val="8"/>
          <c:min val="-2"/>
        </c:scaling>
        <c:delete val="0"/>
        <c:axPos val="l"/>
        <c:numFmt formatCode="0;\–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11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0753703703703706E-2"/>
          <c:y val="0.14633744855967079"/>
          <c:w val="0.90690833333333332"/>
          <c:h val="0.7297370370370370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'6pr'!$I$3:$I$13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'6pr'!$J$3:$J$13</c:f>
              <c:numCache>
                <c:formatCode>0.000</c:formatCode>
                <c:ptCount val="11"/>
                <c:pt idx="0">
                  <c:v>3.0788368372399759</c:v>
                </c:pt>
                <c:pt idx="1">
                  <c:v>4.2850069501758412</c:v>
                </c:pt>
                <c:pt idx="2">
                  <c:v>3.9837303052778168</c:v>
                </c:pt>
                <c:pt idx="3">
                  <c:v>3.9605697212729041</c:v>
                </c:pt>
                <c:pt idx="4">
                  <c:v>5.1029818038027344</c:v>
                </c:pt>
                <c:pt idx="5">
                  <c:v>3.3548722781790161</c:v>
                </c:pt>
                <c:pt idx="6">
                  <c:v>3.8822103911311672</c:v>
                </c:pt>
                <c:pt idx="7">
                  <c:v>3.9351239550289137</c:v>
                </c:pt>
                <c:pt idx="8">
                  <c:v>3.931444970395944</c:v>
                </c:pt>
                <c:pt idx="9">
                  <c:v>3.5357202077864542</c:v>
                </c:pt>
                <c:pt idx="10">
                  <c:v>3.5200297749310039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3A1-4B8E-AA9B-6D74AB061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4680"/>
        <c:axId val="428501936"/>
      </c:lineChart>
      <c:catAx>
        <c:axId val="428504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8501936"/>
        <c:scaling>
          <c:orientation val="minMax"/>
          <c:max val="8"/>
          <c:min val="-2"/>
        </c:scaling>
        <c:delete val="0"/>
        <c:axPos val="l"/>
        <c:numFmt formatCode="0;\–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468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0074549703824572E-2"/>
          <c:y val="0.11799135660369749"/>
          <c:w val="0.88831782407407411"/>
          <c:h val="0.538835904581015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 pav.'!$F$3</c:f>
              <c:strCache>
                <c:ptCount val="1"/>
                <c:pt idx="0">
                  <c:v>Galutinio vartojimo išlaidos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</c:spPr>
          <c:invertIfNegative val="0"/>
          <c:cat>
            <c:strRef>
              <c:f>'1 pav.'!$E$4:$E$7</c:f>
              <c:strCache>
                <c:ptCount val="4"/>
                <c:pt idx="0">
                  <c:v>Euro zona</c:v>
                </c:pt>
                <c:pt idx="1">
                  <c:v>Estija</c:v>
                </c:pt>
                <c:pt idx="2">
                  <c:v>Latvija</c:v>
                </c:pt>
                <c:pt idx="3">
                  <c:v>Lietuva</c:v>
                </c:pt>
              </c:strCache>
            </c:strRef>
          </c:cat>
          <c:val>
            <c:numRef>
              <c:f>'1 pav.'!$F$4:$F$7</c:f>
              <c:numCache>
                <c:formatCode>0.00;\ \–0.00</c:formatCode>
                <c:ptCount val="4"/>
                <c:pt idx="0">
                  <c:v>0.89343210355708014</c:v>
                </c:pt>
                <c:pt idx="1">
                  <c:v>2.2306136766951408</c:v>
                </c:pt>
                <c:pt idx="2">
                  <c:v>2.3924132480781468</c:v>
                </c:pt>
                <c:pt idx="3">
                  <c:v>2.5408482358215947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8F-4CC0-B9A1-5D1142390493}"/>
            </c:ext>
          </c:extLst>
        </c:ser>
        <c:ser>
          <c:idx val="2"/>
          <c:order val="2"/>
          <c:tx>
            <c:strRef>
              <c:f>'1 pav.'!$H$3</c:f>
              <c:strCache>
                <c:ptCount val="1"/>
                <c:pt idx="0">
                  <c:v>Grynasis eksportas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invertIfNegative val="0"/>
          <c:cat>
            <c:strRef>
              <c:f>'1 pav.'!$E$4:$E$7</c:f>
              <c:strCache>
                <c:ptCount val="4"/>
                <c:pt idx="0">
                  <c:v>Euro zona</c:v>
                </c:pt>
                <c:pt idx="1">
                  <c:v>Estija</c:v>
                </c:pt>
                <c:pt idx="2">
                  <c:v>Latvija</c:v>
                </c:pt>
                <c:pt idx="3">
                  <c:v>Lietuva</c:v>
                </c:pt>
              </c:strCache>
            </c:strRef>
          </c:cat>
          <c:val>
            <c:numRef>
              <c:f>'1 pav.'!$H$4:$H$7</c:f>
              <c:numCache>
                <c:formatCode>0.00;\ \–0.00</c:formatCode>
                <c:ptCount val="4"/>
                <c:pt idx="0">
                  <c:v>-2.0412759091818188E-2</c:v>
                </c:pt>
                <c:pt idx="1">
                  <c:v>-0.13722091535637765</c:v>
                </c:pt>
                <c:pt idx="2">
                  <c:v>-1.024678497018459</c:v>
                </c:pt>
                <c:pt idx="3">
                  <c:v>1.475020005561833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08F-4CC0-B9A1-5D1142390493}"/>
            </c:ext>
          </c:extLst>
        </c:ser>
        <c:ser>
          <c:idx val="3"/>
          <c:order val="3"/>
          <c:tx>
            <c:strRef>
              <c:f>'1 pav.'!$G$3</c:f>
              <c:strCache>
                <c:ptCount val="1"/>
                <c:pt idx="0">
                  <c:v>BPKF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</c:spPr>
          <c:invertIfNegative val="0"/>
          <c:cat>
            <c:strRef>
              <c:f>'1 pav.'!$E$4:$E$7</c:f>
              <c:strCache>
                <c:ptCount val="4"/>
                <c:pt idx="0">
                  <c:v>Euro zona</c:v>
                </c:pt>
                <c:pt idx="1">
                  <c:v>Estija</c:v>
                </c:pt>
                <c:pt idx="2">
                  <c:v>Latvija</c:v>
                </c:pt>
                <c:pt idx="3">
                  <c:v>Lietuva</c:v>
                </c:pt>
              </c:strCache>
            </c:strRef>
          </c:cat>
          <c:val>
            <c:numRef>
              <c:f>'1 pav.'!$G$4:$G$7</c:f>
              <c:numCache>
                <c:formatCode>0.00;\ \–0.00</c:formatCode>
                <c:ptCount val="4"/>
                <c:pt idx="0">
                  <c:v>0.65150834187923645</c:v>
                </c:pt>
                <c:pt idx="1">
                  <c:v>5.1370145681152248</c:v>
                </c:pt>
                <c:pt idx="2">
                  <c:v>1.2042891012285357</c:v>
                </c:pt>
                <c:pt idx="3">
                  <c:v>1.6344969665325373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08F-4CC0-B9A1-5D1142390493}"/>
            </c:ext>
          </c:extLst>
        </c:ser>
        <c:ser>
          <c:idx val="4"/>
          <c:order val="4"/>
          <c:tx>
            <c:strRef>
              <c:f>'1 pav.'!$I$3</c:f>
              <c:strCache>
                <c:ptCount val="1"/>
                <c:pt idx="0">
                  <c:v>Likusios komponentės*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</c:spPr>
          <c:invertIfNegative val="0"/>
          <c:cat>
            <c:strRef>
              <c:f>'1 pav.'!$E$4:$E$7</c:f>
              <c:strCache>
                <c:ptCount val="4"/>
                <c:pt idx="0">
                  <c:v>Euro zona</c:v>
                </c:pt>
                <c:pt idx="1">
                  <c:v>Estija</c:v>
                </c:pt>
                <c:pt idx="2">
                  <c:v>Latvija</c:v>
                </c:pt>
                <c:pt idx="3">
                  <c:v>Lietuva</c:v>
                </c:pt>
              </c:strCache>
            </c:strRef>
          </c:cat>
          <c:val>
            <c:numRef>
              <c:f>'1 pav.'!$I$4:$I$7</c:f>
              <c:numCache>
                <c:formatCode>0.00;\ \–0.00</c:formatCode>
                <c:ptCount val="4"/>
                <c:pt idx="0">
                  <c:v>-0.43917515415577024</c:v>
                </c:pt>
                <c:pt idx="1">
                  <c:v>-2.984812843052274</c:v>
                </c:pt>
                <c:pt idx="2">
                  <c:v>-0.13111574107335419</c:v>
                </c:pt>
                <c:pt idx="3">
                  <c:v>-1.5862566046730815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08F-4CC0-B9A1-5D1142390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8501544"/>
        <c:axId val="428503504"/>
      </c:barChart>
      <c:lineChart>
        <c:grouping val="stacked"/>
        <c:varyColors val="0"/>
        <c:ser>
          <c:idx val="0"/>
          <c:order val="1"/>
          <c:tx>
            <c:strRef>
              <c:f>'1 pav.'!$J$3</c:f>
              <c:strCache>
                <c:ptCount val="1"/>
                <c:pt idx="0">
                  <c:v>Realusis BVP </c:v>
                </c:pt>
              </c:strCache>
            </c:strRef>
          </c:tx>
          <c:spPr>
            <a:ln>
              <a:noFill/>
              <a:round/>
            </a:ln>
          </c:spPr>
          <c:marker>
            <c:symbol val="diamond"/>
            <c:size val="9"/>
            <c:spPr>
              <a:solidFill>
                <a:srgbClr val="D41A1F"/>
              </a:solidFill>
              <a:ln>
                <a:solidFill>
                  <a:srgbClr val="D41A1F">
                    <a:alpha val="96000"/>
                  </a:srgbClr>
                </a:solidFill>
              </a:ln>
            </c:spPr>
          </c:marker>
          <c:dPt>
            <c:idx val="0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08F-4CC0-B9A1-5D114239049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E08F-4CC0-B9A1-5D1142390493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08F-4CC0-B9A1-5D1142390493}"/>
              </c:ext>
            </c:extLst>
          </c:dPt>
          <c:dPt>
            <c:idx val="1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E08F-4CC0-B9A1-5D1142390493}"/>
              </c:ext>
            </c:extLst>
          </c:dPt>
          <c:dPt>
            <c:idx val="1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08F-4CC0-B9A1-5D1142390493}"/>
              </c:ext>
            </c:extLst>
          </c:dPt>
          <c:dPt>
            <c:idx val="2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A-E08F-4CC0-B9A1-5D1142390493}"/>
              </c:ext>
            </c:extLst>
          </c:dPt>
          <c:dPt>
            <c:idx val="2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E08F-4CC0-B9A1-5D1142390493}"/>
              </c:ext>
            </c:extLst>
          </c:dPt>
          <c:dPt>
            <c:idx val="39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C-E08F-4CC0-B9A1-5D1142390493}"/>
              </c:ext>
            </c:extLst>
          </c:dPt>
          <c:dPt>
            <c:idx val="4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E08F-4CC0-B9A1-5D1142390493}"/>
              </c:ext>
            </c:extLst>
          </c:dPt>
          <c:cat>
            <c:strRef>
              <c:f>'1 pav.'!$E$4:$E$7</c:f>
              <c:strCache>
                <c:ptCount val="4"/>
                <c:pt idx="0">
                  <c:v>Euro zona</c:v>
                </c:pt>
                <c:pt idx="1">
                  <c:v>Estija</c:v>
                </c:pt>
                <c:pt idx="2">
                  <c:v>Latvija</c:v>
                </c:pt>
                <c:pt idx="3">
                  <c:v>Lietuva</c:v>
                </c:pt>
              </c:strCache>
            </c:strRef>
          </c:cat>
          <c:val>
            <c:numRef>
              <c:f>'1 pav.'!$J$4:$J$7</c:f>
              <c:numCache>
                <c:formatCode>0.00;\ \–0.00</c:formatCode>
                <c:ptCount val="4"/>
                <c:pt idx="0">
                  <c:v>1.0853525321887194</c:v>
                </c:pt>
                <c:pt idx="1">
                  <c:v>4.2455944864017177</c:v>
                </c:pt>
                <c:pt idx="2">
                  <c:v>2.4409081112148794</c:v>
                </c:pt>
                <c:pt idx="3">
                  <c:v>4.0641086032428797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E08F-4CC0-B9A1-5D1142390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500760"/>
        <c:axId val="428505856"/>
      </c:lineChart>
      <c:catAx>
        <c:axId val="428501544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D1D1D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85035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28503504"/>
        <c:scaling>
          <c:orientation val="minMax"/>
          <c:max val="9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0.0;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8501544"/>
        <c:crosses val="autoZero"/>
        <c:crossBetween val="between"/>
        <c:majorUnit val="3"/>
      </c:valAx>
      <c:catAx>
        <c:axId val="428500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8505856"/>
        <c:crosses val="autoZero"/>
        <c:auto val="1"/>
        <c:lblAlgn val="ctr"/>
        <c:lblOffset val="100"/>
        <c:noMultiLvlLbl val="0"/>
      </c:catAx>
      <c:valAx>
        <c:axId val="428505856"/>
        <c:scaling>
          <c:orientation val="minMax"/>
          <c:max val="7.5"/>
          <c:min val="-5"/>
        </c:scaling>
        <c:delete val="1"/>
        <c:axPos val="r"/>
        <c:numFmt formatCode="0.00;\ \–0.00" sourceLinked="1"/>
        <c:majorTickMark val="out"/>
        <c:minorTickMark val="none"/>
        <c:tickLblPos val="nextTo"/>
        <c:crossAx val="428500760"/>
        <c:crosses val="max"/>
        <c:crossBetween val="between"/>
        <c:majorUnit val="2.5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74475857677553625"/>
          <c:w val="1"/>
          <c:h val="0.25273509450371956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5866141732285E-2"/>
          <c:y val="0.10648148148148148"/>
          <c:w val="0.89798578302712162"/>
          <c:h val="0.61847440944881893"/>
        </c:manualLayout>
      </c:layout>
      <c:lineChart>
        <c:grouping val="standard"/>
        <c:varyColors val="0"/>
        <c:ser>
          <c:idx val="0"/>
          <c:order val="0"/>
          <c:tx>
            <c:strRef>
              <c:f>'2 pav.'!$F$3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pav.'!$D$4:$E$22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 pav.'!$F$4:$F$22</c:f>
              <c:numCache>
                <c:formatCode>#\ ##0.0</c:formatCode>
                <c:ptCount val="19"/>
                <c:pt idx="0">
                  <c:v>1.2966287652104391</c:v>
                </c:pt>
                <c:pt idx="1">
                  <c:v>1.1126564673157313</c:v>
                </c:pt>
                <c:pt idx="2">
                  <c:v>1.3991526258744669</c:v>
                </c:pt>
                <c:pt idx="3">
                  <c:v>1.2246497501714471</c:v>
                </c:pt>
                <c:pt idx="4">
                  <c:v>1.9513630123553671</c:v>
                </c:pt>
                <c:pt idx="5">
                  <c:v>1.969043887147337</c:v>
                </c:pt>
                <c:pt idx="6">
                  <c:v>2.1944499114347371</c:v>
                </c:pt>
                <c:pt idx="7">
                  <c:v>2.0806752380017723</c:v>
                </c:pt>
                <c:pt idx="8">
                  <c:v>2.082314986802225</c:v>
                </c:pt>
                <c:pt idx="9">
                  <c:v>2.2864959937463292</c:v>
                </c:pt>
                <c:pt idx="10">
                  <c:v>1.9189347953788793</c:v>
                </c:pt>
                <c:pt idx="11">
                  <c:v>1.5220997170455774</c:v>
                </c:pt>
                <c:pt idx="12">
                  <c:v>1.38834186687673</c:v>
                </c:pt>
                <c:pt idx="13">
                  <c:v>1.4934171742974955</c:v>
                </c:pt>
                <c:pt idx="14">
                  <c:v>1.3992809250801708</c:v>
                </c:pt>
                <c:pt idx="15">
                  <c:v>1.7228029423151492</c:v>
                </c:pt>
                <c:pt idx="16">
                  <c:v>1.2215062037125968</c:v>
                </c:pt>
                <c:pt idx="17">
                  <c:v>1.2681333461427524</c:v>
                </c:pt>
                <c:pt idx="18">
                  <c:v>1.0207029369282639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969-4EB1-BB41-FED7C73CC72C}"/>
            </c:ext>
          </c:extLst>
        </c:ser>
        <c:ser>
          <c:idx val="1"/>
          <c:order val="1"/>
          <c:tx>
            <c:strRef>
              <c:f>'2 pav.'!$G$3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pav.'!$D$4:$E$22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 pav.'!$G$4:$G$22</c:f>
              <c:numCache>
                <c:formatCode>#\ ##0.0</c:formatCode>
                <c:ptCount val="19"/>
                <c:pt idx="0">
                  <c:v>3.6118492274382463</c:v>
                </c:pt>
                <c:pt idx="1">
                  <c:v>3.1916957702755155</c:v>
                </c:pt>
                <c:pt idx="2">
                  <c:v>2.8803402281074808</c:v>
                </c:pt>
                <c:pt idx="3">
                  <c:v>2.8637324620411242</c:v>
                </c:pt>
                <c:pt idx="4">
                  <c:v>3.0648405325160555</c:v>
                </c:pt>
                <c:pt idx="5">
                  <c:v>3.9215686274509887</c:v>
                </c:pt>
                <c:pt idx="6">
                  <c:v>3.3314350797266634</c:v>
                </c:pt>
                <c:pt idx="7">
                  <c:v>3.5444234404536923</c:v>
                </c:pt>
                <c:pt idx="8">
                  <c:v>3.5051155740810858</c:v>
                </c:pt>
                <c:pt idx="9">
                  <c:v>4.4693799923925415</c:v>
                </c:pt>
                <c:pt idx="10">
                  <c:v>3.230390299355812</c:v>
                </c:pt>
                <c:pt idx="11">
                  <c:v>3.3190679980979576</c:v>
                </c:pt>
                <c:pt idx="12">
                  <c:v>2.7545592705167321</c:v>
                </c:pt>
                <c:pt idx="13">
                  <c:v>1.8896305349252573</c:v>
                </c:pt>
                <c:pt idx="14">
                  <c:v>2.2453964674934213</c:v>
                </c:pt>
                <c:pt idx="15">
                  <c:v>3.2324364723467891</c:v>
                </c:pt>
                <c:pt idx="16">
                  <c:v>3.0852151287055207</c:v>
                </c:pt>
                <c:pt idx="17">
                  <c:v>2.5954901058444557</c:v>
                </c:pt>
                <c:pt idx="18">
                  <c:v>2.0483145035363082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969-4EB1-BB41-FED7C73CC72C}"/>
            </c:ext>
          </c:extLst>
        </c:ser>
        <c:ser>
          <c:idx val="2"/>
          <c:order val="2"/>
          <c:tx>
            <c:strRef>
              <c:f>'2 pav.'!$H$3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pav.'!$D$4:$E$22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 pav.'!$H$4:$H$22</c:f>
              <c:numCache>
                <c:formatCode>#\ ##0.0</c:formatCode>
                <c:ptCount val="19"/>
                <c:pt idx="0">
                  <c:v>2.0108427796944328</c:v>
                </c:pt>
                <c:pt idx="1">
                  <c:v>1.8260357353229839</c:v>
                </c:pt>
                <c:pt idx="2">
                  <c:v>2.2581273116605072</c:v>
                </c:pt>
                <c:pt idx="3">
                  <c:v>2.0932260877992048</c:v>
                </c:pt>
                <c:pt idx="4">
                  <c:v>2.3599961311538742</c:v>
                </c:pt>
                <c:pt idx="5">
                  <c:v>2.6680793681371773</c:v>
                </c:pt>
                <c:pt idx="6">
                  <c:v>2.6699029126213691</c:v>
                </c:pt>
                <c:pt idx="7">
                  <c:v>2.7988338192419748</c:v>
                </c:pt>
                <c:pt idx="8">
                  <c:v>3.2696225865916473</c:v>
                </c:pt>
                <c:pt idx="9">
                  <c:v>3.1999226604795039</c:v>
                </c:pt>
                <c:pt idx="10">
                  <c:v>2.9264052540080909</c:v>
                </c:pt>
                <c:pt idx="11">
                  <c:v>2.5490006758713823</c:v>
                </c:pt>
                <c:pt idx="12">
                  <c:v>2.9374818823074689</c:v>
                </c:pt>
                <c:pt idx="13">
                  <c:v>2.8152718858465153</c:v>
                </c:pt>
                <c:pt idx="14">
                  <c:v>2.6556253569388844</c:v>
                </c:pt>
                <c:pt idx="15">
                  <c:v>3.3317513051732472</c:v>
                </c:pt>
                <c:pt idx="16">
                  <c:v>3.4961731078144265</c:v>
                </c:pt>
                <c:pt idx="17">
                  <c:v>3.0584482596866414</c:v>
                </c:pt>
                <c:pt idx="18">
                  <c:v>2.9692671394799142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969-4EB1-BB41-FED7C73CC72C}"/>
            </c:ext>
          </c:extLst>
        </c:ser>
        <c:ser>
          <c:idx val="3"/>
          <c:order val="3"/>
          <c:tx>
            <c:strRef>
              <c:f>'2 pav.'!$I$3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 pav.'!$D$4:$E$22</c:f>
              <c:multiLvlStrCache>
                <c:ptCount val="1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</c:lvl>
              </c:multiLvlStrCache>
            </c:multiLvlStrRef>
          </c:cat>
          <c:val>
            <c:numRef>
              <c:f>'2 pav.'!$I$4:$I$22</c:f>
              <c:numCache>
                <c:formatCode>#\ ##0.0</c:formatCode>
                <c:ptCount val="19"/>
                <c:pt idx="0">
                  <c:v>3.6417033773861851</c:v>
                </c:pt>
                <c:pt idx="1">
                  <c:v>3.1612840277100318</c:v>
                </c:pt>
                <c:pt idx="2">
                  <c:v>2.4811739718092474</c:v>
                </c:pt>
                <c:pt idx="3">
                  <c:v>2.1788990825688082</c:v>
                </c:pt>
                <c:pt idx="4">
                  <c:v>2.8730128327906446</c:v>
                </c:pt>
                <c:pt idx="5">
                  <c:v>2.5511179055990763</c:v>
                </c:pt>
                <c:pt idx="6">
                  <c:v>2.2592379858318967</c:v>
                </c:pt>
                <c:pt idx="7">
                  <c:v>1.8382000957395839</c:v>
                </c:pt>
                <c:pt idx="8">
                  <c:v>2.4411094224924046</c:v>
                </c:pt>
                <c:pt idx="9">
                  <c:v>2.8457598178713628</c:v>
                </c:pt>
                <c:pt idx="10">
                  <c:v>2.3937931687009195</c:v>
                </c:pt>
                <c:pt idx="11">
                  <c:v>1.7577017577017795</c:v>
                </c:pt>
                <c:pt idx="12">
                  <c:v>1.6340795315008982</c:v>
                </c:pt>
                <c:pt idx="13">
                  <c:v>2.0145654024401827</c:v>
                </c:pt>
                <c:pt idx="14">
                  <c:v>2.5718323127649434</c:v>
                </c:pt>
                <c:pt idx="15">
                  <c:v>2.7403666292555195</c:v>
                </c:pt>
                <c:pt idx="16">
                  <c:v>2.5414261776205649</c:v>
                </c:pt>
                <c:pt idx="17">
                  <c:v>2.3665331221466523</c:v>
                </c:pt>
                <c:pt idx="18">
                  <c:v>2.5182550084253963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969-4EB1-BB41-FED7C73CC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499192"/>
        <c:axId val="428499976"/>
      </c:lineChart>
      <c:catAx>
        <c:axId val="42849919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8499976"/>
        <c:crosses val="autoZero"/>
        <c:auto val="1"/>
        <c:lblAlgn val="ctr"/>
        <c:lblOffset val="100"/>
        <c:tickLblSkip val="2"/>
        <c:tickMarkSkip val="4"/>
        <c:noMultiLvlLbl val="0"/>
      </c:catAx>
      <c:valAx>
        <c:axId val="42849997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proc.</a:t>
                </a:r>
              </a:p>
            </c:rich>
          </c:tx>
          <c:layout>
            <c:manualLayout>
              <c:xMode val="edge"/>
              <c:yMode val="edge"/>
              <c:x val="2.633477266954534E-3"/>
              <c:y val="3.7392495749352084E-3"/>
            </c:manualLayout>
          </c:layout>
          <c:overlay val="0"/>
          <c:spPr>
            <a:noFill/>
            <a:ln w="25400">
              <a:noFill/>
            </a:ln>
          </c:spPr>
        </c:title>
        <c:numFmt formatCode="\ 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8499192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556375902823165"/>
          <c:y val="0.909092926786503"/>
          <c:w val="0.72535413921599268"/>
          <c:h val="7.5324842505167383E-2"/>
        </c:manualLayout>
      </c:layout>
      <c:overlay val="0"/>
      <c:spPr>
        <a:noFill/>
        <a:ln>
          <a:noFill/>
          <a:prstDash val="dash"/>
        </a:ln>
        <a:effectLst/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597550306211722E-2"/>
          <c:y val="0.11574074074074074"/>
          <c:w val="0.87784689413823269"/>
          <c:h val="0.59501388888888884"/>
        </c:manualLayout>
      </c:layout>
      <c:lineChart>
        <c:grouping val="standard"/>
        <c:varyColors val="0"/>
        <c:ser>
          <c:idx val="0"/>
          <c:order val="0"/>
          <c:tx>
            <c:strRef>
              <c:f>'3 pav.'!$F$3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 pav.'!$D$4:$E$25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'3 pav.'!$F$4:$F$25</c:f>
              <c:numCache>
                <c:formatCode>0.0;\–0.0</c:formatCode>
                <c:ptCount val="22"/>
                <c:pt idx="0">
                  <c:v>0.23553995596616861</c:v>
                </c:pt>
                <c:pt idx="1">
                  <c:v>0.64351092042729263</c:v>
                </c:pt>
                <c:pt idx="2">
                  <c:v>0.816113528394391</c:v>
                </c:pt>
                <c:pt idx="3">
                  <c:v>0.89737419536430885</c:v>
                </c:pt>
                <c:pt idx="4">
                  <c:v>0.87085167986447054</c:v>
                </c:pt>
                <c:pt idx="5">
                  <c:v>0.98201009406126971</c:v>
                </c:pt>
                <c:pt idx="6">
                  <c:v>1.1015486543978881</c:v>
                </c:pt>
                <c:pt idx="7">
                  <c:v>1.2071553611215924</c:v>
                </c:pt>
                <c:pt idx="8">
                  <c:v>1.3896296597912583</c:v>
                </c:pt>
                <c:pt idx="9">
                  <c:v>1.4167153434986535</c:v>
                </c:pt>
                <c:pt idx="10">
                  <c:v>1.3388476753630307</c:v>
                </c:pt>
                <c:pt idx="11">
                  <c:v>1.3373595946424066</c:v>
                </c:pt>
                <c:pt idx="12">
                  <c:v>1.4722191581034716</c:v>
                </c:pt>
                <c:pt idx="13">
                  <c:v>1.5281000173042569</c:v>
                </c:pt>
                <c:pt idx="14">
                  <c:v>1.6566802040248074</c:v>
                </c:pt>
                <c:pt idx="15">
                  <c:v>1.6487307960701525</c:v>
                </c:pt>
                <c:pt idx="16">
                  <c:v>1.597771163450723</c:v>
                </c:pt>
                <c:pt idx="17">
                  <c:v>1.6280558308556348</c:v>
                </c:pt>
                <c:pt idx="18">
                  <c:v>1.4546529506849204</c:v>
                </c:pt>
                <c:pt idx="19">
                  <c:v>1.3533016958659827</c:v>
                </c:pt>
                <c:pt idx="20">
                  <c:v>1.3735438384405496</c:v>
                </c:pt>
                <c:pt idx="21">
                  <c:v>1.1506087986239422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79F-42E5-866B-AB5E349CEBA7}"/>
            </c:ext>
          </c:extLst>
        </c:ser>
        <c:ser>
          <c:idx val="1"/>
          <c:order val="1"/>
          <c:tx>
            <c:strRef>
              <c:f>'3 pav.'!$G$3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'3 pav.'!$D$4:$E$25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'3 pav.'!$G$4:$G$25</c:f>
              <c:numCache>
                <c:formatCode>0.0;\–0.0</c:formatCode>
                <c:ptCount val="22"/>
                <c:pt idx="0">
                  <c:v>-1.0935397039030903</c:v>
                </c:pt>
                <c:pt idx="1">
                  <c:v>-0.18035743564519535</c:v>
                </c:pt>
                <c:pt idx="2">
                  <c:v>1.2549537648612885</c:v>
                </c:pt>
                <c:pt idx="3">
                  <c:v>3.128153380423826</c:v>
                </c:pt>
                <c:pt idx="4">
                  <c:v>3.6400748426603124</c:v>
                </c:pt>
                <c:pt idx="5">
                  <c:v>2.0696452036793822</c:v>
                </c:pt>
                <c:pt idx="6">
                  <c:v>4.4031311154598907</c:v>
                </c:pt>
                <c:pt idx="7">
                  <c:v>1.206784083496415</c:v>
                </c:pt>
                <c:pt idx="8">
                  <c:v>0.93549975381586048</c:v>
                </c:pt>
                <c:pt idx="9">
                  <c:v>2.0115867396202081</c:v>
                </c:pt>
                <c:pt idx="10">
                  <c:v>-1.1090284286160657</c:v>
                </c:pt>
                <c:pt idx="11">
                  <c:v>-0.59619722848857082</c:v>
                </c:pt>
                <c:pt idx="12">
                  <c:v>2.2113821138211476</c:v>
                </c:pt>
                <c:pt idx="13">
                  <c:v>0.14197823000472454</c:v>
                </c:pt>
                <c:pt idx="14">
                  <c:v>2.5588374664349933</c:v>
                </c:pt>
                <c:pt idx="15">
                  <c:v>5.7059491003404128</c:v>
                </c:pt>
                <c:pt idx="16">
                  <c:v>0.92268533248487383</c:v>
                </c:pt>
                <c:pt idx="17">
                  <c:v>2.6937618147448106</c:v>
                </c:pt>
                <c:pt idx="18">
                  <c:v>0.50823964269213207</c:v>
                </c:pt>
                <c:pt idx="19">
                  <c:v>0.98144456371722644</c:v>
                </c:pt>
                <c:pt idx="20">
                  <c:v>1.8757881462799553</c:v>
                </c:pt>
                <c:pt idx="2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79F-42E5-866B-AB5E349CEBA7}"/>
            </c:ext>
          </c:extLst>
        </c:ser>
        <c:ser>
          <c:idx val="2"/>
          <c:order val="2"/>
          <c:tx>
            <c:strRef>
              <c:f>'3 pav.'!$H$3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'3 pav.'!$D$4:$E$25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'3 pav.'!$H$4:$H$25</c:f>
              <c:numCache>
                <c:formatCode>0.0;\–0.0</c:formatCode>
                <c:ptCount val="22"/>
                <c:pt idx="0">
                  <c:v>0.10289242025838252</c:v>
                </c:pt>
                <c:pt idx="1">
                  <c:v>-1.2737430167597763</c:v>
                </c:pt>
                <c:pt idx="2">
                  <c:v>-2.9649297488660187</c:v>
                </c:pt>
                <c:pt idx="3">
                  <c:v>-1.2146668180270104</c:v>
                </c:pt>
                <c:pt idx="4">
                  <c:v>-7.9945180447693609E-2</c:v>
                </c:pt>
                <c:pt idx="5">
                  <c:v>0.58850158442733669</c:v>
                </c:pt>
                <c:pt idx="6">
                  <c:v>2.4626610420704687</c:v>
                </c:pt>
                <c:pt idx="7">
                  <c:v>2.6890370029878152</c:v>
                </c:pt>
                <c:pt idx="8">
                  <c:v>0.77723168362098249</c:v>
                </c:pt>
                <c:pt idx="9">
                  <c:v>0.13501350135014523</c:v>
                </c:pt>
                <c:pt idx="10">
                  <c:v>-1.1572271058195249</c:v>
                </c:pt>
                <c:pt idx="11">
                  <c:v>-0.94001790510295224</c:v>
                </c:pt>
                <c:pt idx="12">
                  <c:v>-0.54440285811501177</c:v>
                </c:pt>
                <c:pt idx="13">
                  <c:v>-0.85393258426966767</c:v>
                </c:pt>
                <c:pt idx="14">
                  <c:v>0.37149611617697254</c:v>
                </c:pt>
                <c:pt idx="15">
                  <c:v>0.86985991866244117</c:v>
                </c:pt>
                <c:pt idx="16">
                  <c:v>1.6535522864636887</c:v>
                </c:pt>
                <c:pt idx="17">
                  <c:v>1.9718948322756003</c:v>
                </c:pt>
                <c:pt idx="18">
                  <c:v>2.1646478241363898</c:v>
                </c:pt>
                <c:pt idx="19">
                  <c:v>0.6719677455482076</c:v>
                </c:pt>
                <c:pt idx="20">
                  <c:v>0.17949293246579678</c:v>
                </c:pt>
                <c:pt idx="21">
                  <c:v>-0.68904200933540549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79F-42E5-866B-AB5E349CEBA7}"/>
            </c:ext>
          </c:extLst>
        </c:ser>
        <c:ser>
          <c:idx val="3"/>
          <c:order val="3"/>
          <c:tx>
            <c:strRef>
              <c:f>'3 pav.'!$I$3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'3 pav.'!$D$4:$E$25</c:f>
              <c:multiLvlStrCache>
                <c:ptCount val="22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</c:lvl>
              </c:multiLvlStrCache>
            </c:multiLvlStrRef>
          </c:cat>
          <c:val>
            <c:numRef>
              <c:f>'3 pav.'!$I$4:$I$25</c:f>
              <c:numCache>
                <c:formatCode>0.0;\–0.0</c:formatCode>
                <c:ptCount val="22"/>
                <c:pt idx="0">
                  <c:v>2.2786350312482551</c:v>
                </c:pt>
                <c:pt idx="1">
                  <c:v>0.89315326294030495</c:v>
                </c:pt>
                <c:pt idx="2">
                  <c:v>2.981593496929702</c:v>
                </c:pt>
                <c:pt idx="3">
                  <c:v>1.8718308339626732</c:v>
                </c:pt>
                <c:pt idx="4">
                  <c:v>1.7149346084618822</c:v>
                </c:pt>
                <c:pt idx="5">
                  <c:v>2.0617532164726171</c:v>
                </c:pt>
                <c:pt idx="6">
                  <c:v>0.11361273650756232</c:v>
                </c:pt>
                <c:pt idx="7">
                  <c:v>1.2837096713188778</c:v>
                </c:pt>
                <c:pt idx="8">
                  <c:v>2.5806745600777781</c:v>
                </c:pt>
                <c:pt idx="9">
                  <c:v>2.3781346436168693</c:v>
                </c:pt>
                <c:pt idx="10">
                  <c:v>1.4745477336616686</c:v>
                </c:pt>
                <c:pt idx="11">
                  <c:v>1.5176410838586341</c:v>
                </c:pt>
                <c:pt idx="12">
                  <c:v>-0.4442173999955612</c:v>
                </c:pt>
                <c:pt idx="13">
                  <c:v>-0.29411119158929688</c:v>
                </c:pt>
                <c:pt idx="14">
                  <c:v>-0.82304526748970819</c:v>
                </c:pt>
                <c:pt idx="15">
                  <c:v>-0.52455784114653348</c:v>
                </c:pt>
                <c:pt idx="16">
                  <c:v>9.4445559943179269E-2</c:v>
                </c:pt>
                <c:pt idx="17">
                  <c:v>0.48649481585842924</c:v>
                </c:pt>
                <c:pt idx="18">
                  <c:v>3.5973556009227581</c:v>
                </c:pt>
                <c:pt idx="19">
                  <c:v>1.9051704373164835</c:v>
                </c:pt>
                <c:pt idx="20">
                  <c:v>2.014175755594505</c:v>
                </c:pt>
                <c:pt idx="21">
                  <c:v>0.85144292557539636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79F-42E5-866B-AB5E349CE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499584"/>
        <c:axId val="430178248"/>
      </c:lineChart>
      <c:catAx>
        <c:axId val="42849958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ln w="6350">
            <a:solidFill>
              <a:srgbClr val="D1D1D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0178248"/>
        <c:crosses val="autoZero"/>
        <c:auto val="1"/>
        <c:lblAlgn val="ctr"/>
        <c:lblOffset val="100"/>
        <c:tickLblSkip val="1"/>
        <c:noMultiLvlLbl val="1"/>
      </c:catAx>
      <c:valAx>
        <c:axId val="430178248"/>
        <c:scaling>
          <c:orientation val="minMax"/>
          <c:max val="6"/>
          <c:min val="-3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proc.</a:t>
                </a:r>
              </a:p>
            </c:rich>
          </c:tx>
          <c:layout>
            <c:manualLayout>
              <c:xMode val="edge"/>
              <c:yMode val="edge"/>
              <c:x val="2.2846472921689169E-2"/>
              <c:y val="1.2562476289711419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8499584"/>
        <c:crosses val="autoZero"/>
        <c:crossBetween val="between"/>
        <c:majorUnit val="1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580279074493856"/>
          <c:y val="0.89124841583510817"/>
          <c:w val="0.7195784236874665"/>
          <c:h val="7.42707013195923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ifi.lt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chart" Target="../charts/chart38.xml"/><Relationship Id="rId5" Type="http://schemas.openxmlformats.org/officeDocument/2006/relationships/chart" Target="../charts/chart42.xml"/><Relationship Id="rId4" Type="http://schemas.openxmlformats.org/officeDocument/2006/relationships/chart" Target="../charts/chart4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1173480</xdr:colOff>
      <xdr:row>0</xdr:row>
      <xdr:rowOff>0</xdr:rowOff>
    </xdr:from>
    <xdr:to>
      <xdr:col>1</xdr:col>
      <xdr:colOff>6507480</xdr:colOff>
      <xdr:row>0</xdr:row>
      <xdr:rowOff>1371600</xdr:rowOff>
    </xdr:to>
    <xdr:pic>
      <xdr:nvPicPr>
        <xdr:cNvPr id="4" name="Paveikslėlis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8" r="2754"/>
        <a:stretch/>
      </xdr:blipFill>
      <xdr:spPr bwMode="auto">
        <a:xfrm>
          <a:off x="1554480" y="0"/>
          <a:ext cx="53340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3</xdr:row>
      <xdr:rowOff>104775</xdr:rowOff>
    </xdr:from>
    <xdr:to>
      <xdr:col>7</xdr:col>
      <xdr:colOff>235680</xdr:colOff>
      <xdr:row>17</xdr:row>
      <xdr:rowOff>75420</xdr:rowOff>
    </xdr:to>
    <xdr:graphicFrame macro="">
      <xdr:nvGraphicFramePr>
        <xdr:cNvPr id="5" name="Diagrama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0.63377</cdr:x>
      <cdr:y>0.15365</cdr:y>
    </cdr:from>
    <cdr:to>
      <cdr:x>0.63729</cdr:x>
      <cdr:y>0.86548</cdr:y>
    </cdr:to>
    <cdr:cxnSp macro="">
      <cdr:nvCxnSpPr>
        <cdr:cNvPr id="3" name="Tiesioji jungtis 2">
          <a:extLst xmlns:a="http://schemas.openxmlformats.org/drawingml/2006/main">
            <a:ext uri="{FF2B5EF4-FFF2-40B4-BE49-F238E27FC236}">
              <a16:creationId xmlns="" xmlns:a16="http://schemas.microsoft.com/office/drawing/2014/main" id="{0565CECD-E989-433F-BF70-4FC785C05232}"/>
            </a:ext>
          </a:extLst>
        </cdr:cNvPr>
        <cdr:cNvCxnSpPr/>
      </cdr:nvCxnSpPr>
      <cdr:spPr>
        <a:xfrm xmlns:a="http://schemas.openxmlformats.org/drawingml/2006/main" flipH="1" flipV="1">
          <a:off x="2805479" y="384785"/>
          <a:ext cx="15582" cy="178263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0.51068</cdr:x>
      <cdr:y>0.10841</cdr:y>
    </cdr:from>
    <cdr:to>
      <cdr:x>0.82112</cdr:x>
      <cdr:y>0.2119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60617" y="271491"/>
          <a:ext cx="1374218" cy="2591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50"/>
            <a:t>proc.</a:t>
          </a:r>
          <a:endParaRPr lang="en-GB" sz="105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</xdr:row>
      <xdr:rowOff>104775</xdr:rowOff>
    </xdr:from>
    <xdr:to>
      <xdr:col>7</xdr:col>
      <xdr:colOff>216630</xdr:colOff>
      <xdr:row>17</xdr:row>
      <xdr:rowOff>75420</xdr:rowOff>
    </xdr:to>
    <xdr:graphicFrame macro="">
      <xdr:nvGraphicFramePr>
        <xdr:cNvPr id="10" name="Diagrama 9">
          <a:extLst>
            <a:ext uri="{FF2B5EF4-FFF2-40B4-BE49-F238E27FC236}">
              <a16:creationId xmlns=""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0.63377</cdr:x>
      <cdr:y>0.15365</cdr:y>
    </cdr:from>
    <cdr:to>
      <cdr:x>0.63729</cdr:x>
      <cdr:y>0.86548</cdr:y>
    </cdr:to>
    <cdr:cxnSp macro="">
      <cdr:nvCxnSpPr>
        <cdr:cNvPr id="3" name="Tiesioji jungtis 2">
          <a:extLst xmlns:a="http://schemas.openxmlformats.org/drawingml/2006/main">
            <a:ext uri="{FF2B5EF4-FFF2-40B4-BE49-F238E27FC236}">
              <a16:creationId xmlns="" xmlns:a16="http://schemas.microsoft.com/office/drawing/2014/main" id="{061C3752-A5DA-427B-9A4C-C16553C166D8}"/>
            </a:ext>
          </a:extLst>
        </cdr:cNvPr>
        <cdr:cNvCxnSpPr/>
      </cdr:nvCxnSpPr>
      <cdr:spPr>
        <a:xfrm xmlns:a="http://schemas.openxmlformats.org/drawingml/2006/main" flipH="1" flipV="1">
          <a:off x="2805479" y="384785"/>
          <a:ext cx="15582" cy="178263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0.51068</cdr:x>
      <cdr:y>0.10841</cdr:y>
    </cdr:from>
    <cdr:to>
      <cdr:x>0.82112</cdr:x>
      <cdr:y>0.2119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60606" y="271498"/>
          <a:ext cx="1374219" cy="259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50"/>
            <a:t>proc.</a:t>
          </a:r>
          <a:endParaRPr lang="en-GB" sz="105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3</xdr:row>
      <xdr:rowOff>114300</xdr:rowOff>
    </xdr:from>
    <xdr:to>
      <xdr:col>1</xdr:col>
      <xdr:colOff>4781550</xdr:colOff>
      <xdr:row>20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0.76662</cdr:x>
      <cdr:y>0.08763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3308210" cy="259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3</xdr:row>
      <xdr:rowOff>53340</xdr:rowOff>
    </xdr:from>
    <xdr:to>
      <xdr:col>1</xdr:col>
      <xdr:colOff>4509383</xdr:colOff>
      <xdr:row>19</xdr:row>
      <xdr:rowOff>132191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167640</xdr:colOff>
      <xdr:row>3</xdr:row>
      <xdr:rowOff>60960</xdr:rowOff>
    </xdr:from>
    <xdr:to>
      <xdr:col>1</xdr:col>
      <xdr:colOff>4496492</xdr:colOff>
      <xdr:row>19</xdr:row>
      <xdr:rowOff>88669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</xdr:colOff>
      <xdr:row>3</xdr:row>
      <xdr:rowOff>15240</xdr:rowOff>
    </xdr:from>
    <xdr:to>
      <xdr:col>1</xdr:col>
      <xdr:colOff>4495800</xdr:colOff>
      <xdr:row>19</xdr:row>
      <xdr:rowOff>83820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477782" cy="22796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indeksas, 2010 = 100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0.33852</cdr:x>
      <cdr:y>0.08102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0"/>
          <a:ext cx="1462589" cy="23276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indeksas, 2010 = 100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621030</xdr:colOff>
      <xdr:row>3</xdr:row>
      <xdr:rowOff>177165</xdr:rowOff>
    </xdr:from>
    <xdr:to>
      <xdr:col>7</xdr:col>
      <xdr:colOff>247110</xdr:colOff>
      <xdr:row>17</xdr:row>
      <xdr:rowOff>147810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</xdr:colOff>
      <xdr:row>3</xdr:row>
      <xdr:rowOff>15240</xdr:rowOff>
    </xdr:from>
    <xdr:to>
      <xdr:col>1</xdr:col>
      <xdr:colOff>4495800</xdr:colOff>
      <xdr:row>19</xdr:row>
      <xdr:rowOff>83820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477782" cy="22796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indeksas, 2010 = 100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0.12919</cdr:x>
      <cdr:y>0.08483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0"/>
          <a:ext cx="558165" cy="2514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1100">
              <a:latin typeface="Arial" panose="020B0604020202020204" pitchFamily="34" charset="0"/>
              <a:cs typeface="Arial" panose="020B0604020202020204" pitchFamily="34" charset="0"/>
            </a:rPr>
            <a:t>proc.</a:t>
          </a:r>
          <a:endParaRPr lang="en-GB" sz="11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4</xdr:row>
      <xdr:rowOff>0</xdr:rowOff>
    </xdr:from>
    <xdr:to>
      <xdr:col>6</xdr:col>
      <xdr:colOff>309975</xdr:colOff>
      <xdr:row>19</xdr:row>
      <xdr:rowOff>165375</xdr:rowOff>
    </xdr:to>
    <xdr:graphicFrame macro="">
      <xdr:nvGraphicFramePr>
        <xdr:cNvPr id="7" name="Diagrama 6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314325</xdr:colOff>
      <xdr:row>4</xdr:row>
      <xdr:rowOff>0</xdr:rowOff>
    </xdr:from>
    <xdr:to>
      <xdr:col>12</xdr:col>
      <xdr:colOff>433800</xdr:colOff>
      <xdr:row>19</xdr:row>
      <xdr:rowOff>165375</xdr:rowOff>
    </xdr:to>
    <xdr:graphicFrame macro="">
      <xdr:nvGraphicFramePr>
        <xdr:cNvPr id="8" name="Diagrama 7">
          <a:extLst>
            <a:ext uri="{FF2B5EF4-FFF2-40B4-BE49-F238E27FC236}">
              <a16:creationId xmlns=""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489901</xdr:colOff>
      <xdr:row>8</xdr:row>
      <xdr:rowOff>138642</xdr:rowOff>
    </xdr:from>
    <xdr:to>
      <xdr:col>4</xdr:col>
      <xdr:colOff>542606</xdr:colOff>
      <xdr:row>9</xdr:row>
      <xdr:rowOff>63569</xdr:rowOff>
    </xdr:to>
    <xdr:sp macro="" textlink="">
      <xdr:nvSpPr>
        <xdr:cNvPr id="3" name="Rodyklė žemyn 2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/>
      </xdr:nvSpPr>
      <xdr:spPr>
        <a:xfrm>
          <a:off x="5611420" y="1801854"/>
          <a:ext cx="52705" cy="108100"/>
        </a:xfrm>
        <a:prstGeom prst="downArrow">
          <a:avLst/>
        </a:prstGeom>
        <a:solidFill>
          <a:srgbClr val="D41A1F">
            <a:alpha val="20000"/>
          </a:srgbClr>
        </a:solidFill>
        <a:ln>
          <a:solidFill>
            <a:srgbClr val="D41A1F">
              <a:alpha val="2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5</xdr:col>
      <xdr:colOff>480703</xdr:colOff>
      <xdr:row>4</xdr:row>
      <xdr:rowOff>136033</xdr:rowOff>
    </xdr:from>
    <xdr:to>
      <xdr:col>5</xdr:col>
      <xdr:colOff>533408</xdr:colOff>
      <xdr:row>5</xdr:row>
      <xdr:rowOff>54253</xdr:rowOff>
    </xdr:to>
    <xdr:sp macro="" textlink="">
      <xdr:nvSpPr>
        <xdr:cNvPr id="7" name="Rodyklė žemyn 6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/>
      </xdr:nvSpPr>
      <xdr:spPr>
        <a:xfrm>
          <a:off x="6290953" y="1051898"/>
          <a:ext cx="52705" cy="108720"/>
        </a:xfrm>
        <a:prstGeom prst="downArrow">
          <a:avLst/>
        </a:prstGeom>
        <a:solidFill>
          <a:srgbClr val="D41A1F">
            <a:alpha val="20000"/>
          </a:srgbClr>
        </a:solidFill>
        <a:ln>
          <a:solidFill>
            <a:srgbClr val="D41A1F">
              <a:alpha val="2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4</xdr:col>
      <xdr:colOff>493051</xdr:colOff>
      <xdr:row>4</xdr:row>
      <xdr:rowOff>134005</xdr:rowOff>
    </xdr:from>
    <xdr:to>
      <xdr:col>4</xdr:col>
      <xdr:colOff>545756</xdr:colOff>
      <xdr:row>5</xdr:row>
      <xdr:rowOff>54908</xdr:rowOff>
    </xdr:to>
    <xdr:sp macro="" textlink="">
      <xdr:nvSpPr>
        <xdr:cNvPr id="9" name="Rodyklė žemyn 8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/>
      </xdr:nvSpPr>
      <xdr:spPr>
        <a:xfrm>
          <a:off x="5614570" y="1049870"/>
          <a:ext cx="52705" cy="111403"/>
        </a:xfrm>
        <a:prstGeom prst="downArrow">
          <a:avLst/>
        </a:prstGeom>
        <a:solidFill>
          <a:srgbClr val="D41A1F">
            <a:alpha val="20000"/>
          </a:srgbClr>
        </a:solidFill>
        <a:ln>
          <a:solidFill>
            <a:srgbClr val="D41A1F">
              <a:alpha val="2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1</xdr:col>
      <xdr:colOff>242514</xdr:colOff>
      <xdr:row>11</xdr:row>
      <xdr:rowOff>48104</xdr:rowOff>
    </xdr:from>
    <xdr:to>
      <xdr:col>1</xdr:col>
      <xdr:colOff>295219</xdr:colOff>
      <xdr:row>11</xdr:row>
      <xdr:rowOff>156689</xdr:rowOff>
    </xdr:to>
    <xdr:sp macro="" textlink="">
      <xdr:nvSpPr>
        <xdr:cNvPr id="10" name="Rodyklė žemyn 9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/>
      </xdr:nvSpPr>
      <xdr:spPr>
        <a:xfrm>
          <a:off x="928314" y="2056518"/>
          <a:ext cx="52705" cy="108585"/>
        </a:xfrm>
        <a:prstGeom prst="downArrow">
          <a:avLst/>
        </a:prstGeom>
        <a:solidFill>
          <a:srgbClr val="D41A1F"/>
        </a:solidFill>
        <a:ln>
          <a:solidFill>
            <a:srgbClr val="D41A1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1</xdr:col>
      <xdr:colOff>1874430</xdr:colOff>
      <xdr:row>11</xdr:row>
      <xdr:rowOff>42092</xdr:rowOff>
    </xdr:from>
    <xdr:to>
      <xdr:col>1</xdr:col>
      <xdr:colOff>1927135</xdr:colOff>
      <xdr:row>11</xdr:row>
      <xdr:rowOff>138469</xdr:rowOff>
    </xdr:to>
    <xdr:sp macro="" textlink="">
      <xdr:nvSpPr>
        <xdr:cNvPr id="11" name="Rodyklė žemyn 10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/>
      </xdr:nvSpPr>
      <xdr:spPr>
        <a:xfrm>
          <a:off x="2563161" y="2254823"/>
          <a:ext cx="52705" cy="96377"/>
        </a:xfrm>
        <a:prstGeom prst="downArrow">
          <a:avLst/>
        </a:prstGeom>
        <a:solidFill>
          <a:srgbClr val="D41A1F">
            <a:alpha val="54902"/>
          </a:srgbClr>
        </a:solidFill>
        <a:ln>
          <a:solidFill>
            <a:srgbClr val="D41A1F">
              <a:alpha val="54902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3</xdr:col>
      <xdr:colOff>317641</xdr:colOff>
      <xdr:row>11</xdr:row>
      <xdr:rowOff>36502</xdr:rowOff>
    </xdr:from>
    <xdr:to>
      <xdr:col>3</xdr:col>
      <xdr:colOff>370346</xdr:colOff>
      <xdr:row>11</xdr:row>
      <xdr:rowOff>132879</xdr:rowOff>
    </xdr:to>
    <xdr:sp macro="" textlink="">
      <xdr:nvSpPr>
        <xdr:cNvPr id="12" name="Rodyklė žemyn 11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/>
      </xdr:nvSpPr>
      <xdr:spPr>
        <a:xfrm>
          <a:off x="4750429" y="2249233"/>
          <a:ext cx="52705" cy="96377"/>
        </a:xfrm>
        <a:prstGeom prst="downArrow">
          <a:avLst/>
        </a:prstGeom>
        <a:solidFill>
          <a:srgbClr val="D41A1F">
            <a:alpha val="20000"/>
          </a:srgbClr>
        </a:solidFill>
        <a:ln>
          <a:solidFill>
            <a:srgbClr val="D41A1F">
              <a:alpha val="2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5</xdr:col>
      <xdr:colOff>478894</xdr:colOff>
      <xdr:row>8</xdr:row>
      <xdr:rowOff>135990</xdr:rowOff>
    </xdr:from>
    <xdr:to>
      <xdr:col>5</xdr:col>
      <xdr:colOff>531599</xdr:colOff>
      <xdr:row>9</xdr:row>
      <xdr:rowOff>60917</xdr:rowOff>
    </xdr:to>
    <xdr:sp macro="" textlink="">
      <xdr:nvSpPr>
        <xdr:cNvPr id="13" name="Rodyklė žemyn 12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/>
      </xdr:nvSpPr>
      <xdr:spPr>
        <a:xfrm>
          <a:off x="6289144" y="1799202"/>
          <a:ext cx="52705" cy="108100"/>
        </a:xfrm>
        <a:prstGeom prst="downArrow">
          <a:avLst/>
        </a:prstGeom>
        <a:solidFill>
          <a:srgbClr val="D41A1F">
            <a:alpha val="20000"/>
          </a:srgbClr>
        </a:solidFill>
        <a:ln>
          <a:solidFill>
            <a:srgbClr val="D41A1F">
              <a:alpha val="2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3</xdr:col>
      <xdr:colOff>501229</xdr:colOff>
      <xdr:row>4</xdr:row>
      <xdr:rowOff>151533</xdr:rowOff>
    </xdr:from>
    <xdr:to>
      <xdr:col>3</xdr:col>
      <xdr:colOff>553934</xdr:colOff>
      <xdr:row>5</xdr:row>
      <xdr:rowOff>70349</xdr:rowOff>
    </xdr:to>
    <xdr:sp macro="" textlink="">
      <xdr:nvSpPr>
        <xdr:cNvPr id="15" name="Rodyklė žemyn 14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/>
      </xdr:nvSpPr>
      <xdr:spPr>
        <a:xfrm>
          <a:off x="4934017" y="1067398"/>
          <a:ext cx="52705" cy="109316"/>
        </a:xfrm>
        <a:prstGeom prst="downArrow">
          <a:avLst/>
        </a:prstGeom>
        <a:solidFill>
          <a:srgbClr val="D41A1F">
            <a:alpha val="54902"/>
          </a:srgbClr>
        </a:solidFill>
        <a:ln>
          <a:solidFill>
            <a:srgbClr val="D41A1F">
              <a:alpha val="54902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6</xdr:col>
      <xdr:colOff>504825</xdr:colOff>
      <xdr:row>4</xdr:row>
      <xdr:rowOff>142875</xdr:rowOff>
    </xdr:from>
    <xdr:to>
      <xdr:col>6</xdr:col>
      <xdr:colOff>557530</xdr:colOff>
      <xdr:row>5</xdr:row>
      <xdr:rowOff>61095</xdr:rowOff>
    </xdr:to>
    <xdr:sp macro="" textlink="">
      <xdr:nvSpPr>
        <xdr:cNvPr id="28" name="Rodyklė žemyn 6">
          <a:extLst>
            <a:ext uri="{FF2B5EF4-FFF2-40B4-BE49-F238E27FC236}">
              <a16:creationId xmlns="" xmlns:a16="http://schemas.microsoft.com/office/drawing/2014/main" id="{7ED80807-8B73-45C4-93AD-BCA5B5C3DCF5}"/>
            </a:ext>
          </a:extLst>
        </xdr:cNvPr>
        <xdr:cNvSpPr/>
      </xdr:nvSpPr>
      <xdr:spPr>
        <a:xfrm>
          <a:off x="6991350" y="952500"/>
          <a:ext cx="52705" cy="108720"/>
        </a:xfrm>
        <a:prstGeom prst="downArrow">
          <a:avLst/>
        </a:prstGeom>
        <a:solidFill>
          <a:srgbClr val="D41A1F">
            <a:alpha val="20000"/>
          </a:srgbClr>
        </a:solidFill>
        <a:ln>
          <a:solidFill>
            <a:srgbClr val="D41A1F">
              <a:alpha val="2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6</xdr:col>
      <xdr:colOff>504825</xdr:colOff>
      <xdr:row>8</xdr:row>
      <xdr:rowOff>142875</xdr:rowOff>
    </xdr:from>
    <xdr:to>
      <xdr:col>6</xdr:col>
      <xdr:colOff>557530</xdr:colOff>
      <xdr:row>9</xdr:row>
      <xdr:rowOff>67802</xdr:rowOff>
    </xdr:to>
    <xdr:sp macro="" textlink="">
      <xdr:nvSpPr>
        <xdr:cNvPr id="29" name="Rodyklė žemyn 2">
          <a:extLst>
            <a:ext uri="{FF2B5EF4-FFF2-40B4-BE49-F238E27FC236}">
              <a16:creationId xmlns="" xmlns:a16="http://schemas.microsoft.com/office/drawing/2014/main" id="{5CAC214A-E1D1-49D6-A2E3-51AD5729BD8C}"/>
            </a:ext>
          </a:extLst>
        </xdr:cNvPr>
        <xdr:cNvSpPr/>
      </xdr:nvSpPr>
      <xdr:spPr>
        <a:xfrm>
          <a:off x="6991350" y="1695450"/>
          <a:ext cx="52705" cy="105902"/>
        </a:xfrm>
        <a:prstGeom prst="downArrow">
          <a:avLst/>
        </a:prstGeom>
        <a:solidFill>
          <a:srgbClr val="D41A1F">
            <a:alpha val="20000"/>
          </a:srgbClr>
        </a:solidFill>
        <a:ln>
          <a:solidFill>
            <a:srgbClr val="D41A1F">
              <a:alpha val="2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6</xdr:col>
      <xdr:colOff>495300</xdr:colOff>
      <xdr:row>6</xdr:row>
      <xdr:rowOff>152400</xdr:rowOff>
    </xdr:from>
    <xdr:to>
      <xdr:col>6</xdr:col>
      <xdr:colOff>548005</xdr:colOff>
      <xdr:row>7</xdr:row>
      <xdr:rowOff>67802</xdr:rowOff>
    </xdr:to>
    <xdr:sp macro="" textlink="">
      <xdr:nvSpPr>
        <xdr:cNvPr id="30" name="Rodyklė žemyn 2">
          <a:extLst>
            <a:ext uri="{FF2B5EF4-FFF2-40B4-BE49-F238E27FC236}">
              <a16:creationId xmlns="" xmlns:a16="http://schemas.microsoft.com/office/drawing/2014/main" id="{918BFCAA-6040-4EC2-89AB-683F54616A79}"/>
            </a:ext>
          </a:extLst>
        </xdr:cNvPr>
        <xdr:cNvSpPr/>
      </xdr:nvSpPr>
      <xdr:spPr>
        <a:xfrm>
          <a:off x="6981825" y="1333500"/>
          <a:ext cx="52705" cy="105902"/>
        </a:xfrm>
        <a:prstGeom prst="downArrow">
          <a:avLst/>
        </a:prstGeom>
        <a:solidFill>
          <a:srgbClr val="D41A1F">
            <a:alpha val="20000"/>
          </a:srgbClr>
        </a:solidFill>
        <a:ln>
          <a:solidFill>
            <a:srgbClr val="D41A1F">
              <a:alpha val="2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5</xdr:col>
      <xdr:colOff>485775</xdr:colOff>
      <xdr:row>6</xdr:row>
      <xdr:rowOff>152400</xdr:rowOff>
    </xdr:from>
    <xdr:to>
      <xdr:col>5</xdr:col>
      <xdr:colOff>538480</xdr:colOff>
      <xdr:row>7</xdr:row>
      <xdr:rowOff>70620</xdr:rowOff>
    </xdr:to>
    <xdr:sp macro="" textlink="">
      <xdr:nvSpPr>
        <xdr:cNvPr id="34" name="Rodyklė žemyn 6">
          <a:extLst>
            <a:ext uri="{FF2B5EF4-FFF2-40B4-BE49-F238E27FC236}">
              <a16:creationId xmlns="" xmlns:a16="http://schemas.microsoft.com/office/drawing/2014/main" id="{8DE455E1-D298-4CBF-8D91-2AEF718D84E6}"/>
            </a:ext>
          </a:extLst>
        </xdr:cNvPr>
        <xdr:cNvSpPr/>
      </xdr:nvSpPr>
      <xdr:spPr>
        <a:xfrm>
          <a:off x="6286500" y="1333500"/>
          <a:ext cx="52705" cy="108720"/>
        </a:xfrm>
        <a:prstGeom prst="downArrow">
          <a:avLst/>
        </a:prstGeom>
        <a:solidFill>
          <a:srgbClr val="D41A1F">
            <a:alpha val="20000"/>
          </a:srgbClr>
        </a:solidFill>
        <a:ln>
          <a:solidFill>
            <a:srgbClr val="D41A1F">
              <a:alpha val="2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4</xdr:col>
      <xdr:colOff>485775</xdr:colOff>
      <xdr:row>6</xdr:row>
      <xdr:rowOff>142875</xdr:rowOff>
    </xdr:from>
    <xdr:to>
      <xdr:col>4</xdr:col>
      <xdr:colOff>538480</xdr:colOff>
      <xdr:row>7</xdr:row>
      <xdr:rowOff>58277</xdr:rowOff>
    </xdr:to>
    <xdr:sp macro="" textlink="">
      <xdr:nvSpPr>
        <xdr:cNvPr id="38" name="Rodyklė žemyn 2">
          <a:extLst>
            <a:ext uri="{FF2B5EF4-FFF2-40B4-BE49-F238E27FC236}">
              <a16:creationId xmlns="" xmlns:a16="http://schemas.microsoft.com/office/drawing/2014/main" id="{4CE4CA08-BEA6-4C83-862C-E6D454C045B5}"/>
            </a:ext>
          </a:extLst>
        </xdr:cNvPr>
        <xdr:cNvSpPr/>
      </xdr:nvSpPr>
      <xdr:spPr>
        <a:xfrm>
          <a:off x="5600700" y="1323975"/>
          <a:ext cx="52705" cy="105902"/>
        </a:xfrm>
        <a:prstGeom prst="downArrow">
          <a:avLst/>
        </a:prstGeom>
        <a:solidFill>
          <a:srgbClr val="D41A1F">
            <a:alpha val="20000"/>
          </a:srgbClr>
        </a:solidFill>
        <a:ln>
          <a:solidFill>
            <a:srgbClr val="D41A1F">
              <a:alpha val="2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3</xdr:col>
      <xdr:colOff>495300</xdr:colOff>
      <xdr:row>6</xdr:row>
      <xdr:rowOff>152400</xdr:rowOff>
    </xdr:from>
    <xdr:to>
      <xdr:col>3</xdr:col>
      <xdr:colOff>548005</xdr:colOff>
      <xdr:row>7</xdr:row>
      <xdr:rowOff>67802</xdr:rowOff>
    </xdr:to>
    <xdr:sp macro="" textlink="">
      <xdr:nvSpPr>
        <xdr:cNvPr id="42" name="Rodyklė žemyn 2">
          <a:extLst>
            <a:ext uri="{FF2B5EF4-FFF2-40B4-BE49-F238E27FC236}">
              <a16:creationId xmlns="" xmlns:a16="http://schemas.microsoft.com/office/drawing/2014/main" id="{A1781E18-2D14-4910-8194-998B0DBC5BEC}"/>
            </a:ext>
          </a:extLst>
        </xdr:cNvPr>
        <xdr:cNvSpPr/>
      </xdr:nvSpPr>
      <xdr:spPr>
        <a:xfrm>
          <a:off x="4924425" y="1333500"/>
          <a:ext cx="52705" cy="105902"/>
        </a:xfrm>
        <a:prstGeom prst="downArrow">
          <a:avLst/>
        </a:prstGeom>
        <a:solidFill>
          <a:srgbClr val="D41A1F">
            <a:alpha val="20000"/>
          </a:srgbClr>
        </a:solidFill>
        <a:ln>
          <a:solidFill>
            <a:srgbClr val="D41A1F">
              <a:alpha val="2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3</xdr:col>
      <xdr:colOff>495300</xdr:colOff>
      <xdr:row>8</xdr:row>
      <xdr:rowOff>142875</xdr:rowOff>
    </xdr:from>
    <xdr:to>
      <xdr:col>3</xdr:col>
      <xdr:colOff>548005</xdr:colOff>
      <xdr:row>9</xdr:row>
      <xdr:rowOff>67802</xdr:rowOff>
    </xdr:to>
    <xdr:sp macro="" textlink="">
      <xdr:nvSpPr>
        <xdr:cNvPr id="43" name="Rodyklė žemyn 2">
          <a:extLst>
            <a:ext uri="{FF2B5EF4-FFF2-40B4-BE49-F238E27FC236}">
              <a16:creationId xmlns="" xmlns:a16="http://schemas.microsoft.com/office/drawing/2014/main" id="{BC649615-5AC2-4FF2-955C-A7F305EAD915}"/>
            </a:ext>
          </a:extLst>
        </xdr:cNvPr>
        <xdr:cNvSpPr/>
      </xdr:nvSpPr>
      <xdr:spPr>
        <a:xfrm>
          <a:off x="4924425" y="1695450"/>
          <a:ext cx="52705" cy="105902"/>
        </a:xfrm>
        <a:prstGeom prst="downArrow">
          <a:avLst/>
        </a:prstGeom>
        <a:solidFill>
          <a:srgbClr val="D41A1F">
            <a:alpha val="20000"/>
          </a:srgbClr>
        </a:solidFill>
        <a:ln>
          <a:solidFill>
            <a:srgbClr val="D41A1F">
              <a:alpha val="2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4</xdr:row>
      <xdr:rowOff>47625</xdr:rowOff>
    </xdr:from>
    <xdr:to>
      <xdr:col>1</xdr:col>
      <xdr:colOff>4848225</xdr:colOff>
      <xdr:row>20</xdr:row>
      <xdr:rowOff>114301</xdr:rowOff>
    </xdr:to>
    <xdr:graphicFrame macro="">
      <xdr:nvGraphicFramePr>
        <xdr:cNvPr id="3" name="Diagrama 2">
          <a:extLst>
            <a:ext uri="{FF2B5EF4-FFF2-40B4-BE49-F238E27FC236}">
              <a16:creationId xmlns="" xmlns:a16="http://schemas.microsoft.com/office/drawing/2014/main" id="{7D87CC02-5F83-492C-9D89-762663923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0.52144</cdr:x>
      <cdr:y>0.12969</cdr:y>
    </cdr:from>
    <cdr:to>
      <cdr:x>0.5899</cdr:x>
      <cdr:y>0.22937</cdr:y>
    </cdr:to>
    <cdr:sp macro="" textlink="">
      <cdr:nvSpPr>
        <cdr:cNvPr id="5" name="TextBox 9"/>
        <cdr:cNvSpPr txBox="1"/>
      </cdr:nvSpPr>
      <cdr:spPr>
        <a:xfrm xmlns:a="http://schemas.openxmlformats.org/drawingml/2006/main">
          <a:off x="2393957" y="384187"/>
          <a:ext cx="314303" cy="2952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0" lang="lt-LT" sz="1800" b="1" i="0" u="none" strike="noStrike" kern="0" cap="none" spc="0" normalizeH="0" baseline="0" noProof="0">
              <a:ln>
                <a:noFill/>
              </a:ln>
              <a:solidFill>
                <a:srgbClr val="00244D"/>
              </a:solidFill>
              <a:effectLst/>
              <a:uLnTx/>
              <a:uFillTx/>
              <a:latin typeface="+mn-lt"/>
              <a:ea typeface="+mn-ea"/>
              <a:cs typeface="+mn-cs"/>
            </a:rPr>
            <a:t>➀</a:t>
          </a:r>
          <a:endParaRPr lang="lt-LT" sz="1800">
            <a:solidFill>
              <a:srgbClr val="00244D"/>
            </a:solidFill>
          </a:endParaRPr>
        </a:p>
      </cdr:txBody>
    </cdr:sp>
  </cdr:relSizeAnchor>
  <cdr:relSizeAnchor xmlns:cdr="http://schemas.openxmlformats.org/drawingml/2006/chartDrawing">
    <cdr:from>
      <cdr:x>0.65629</cdr:x>
      <cdr:y>0.27438</cdr:y>
    </cdr:from>
    <cdr:to>
      <cdr:x>0.72476</cdr:x>
      <cdr:y>0.37406</cdr:y>
    </cdr:to>
    <cdr:sp macro="" textlink="">
      <cdr:nvSpPr>
        <cdr:cNvPr id="8" name="TextBox 13"/>
        <cdr:cNvSpPr txBox="1"/>
      </cdr:nvSpPr>
      <cdr:spPr>
        <a:xfrm xmlns:a="http://schemas.openxmlformats.org/drawingml/2006/main">
          <a:off x="3013069" y="812794"/>
          <a:ext cx="314349" cy="295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0" lang="lt-LT" sz="1800" b="1" i="0" u="none" strike="noStrike" kern="0" cap="none" spc="0" normalizeH="0" baseline="0" noProof="0">
              <a:ln>
                <a:noFill/>
              </a:ln>
              <a:solidFill>
                <a:srgbClr val="00244D"/>
              </a:solidFill>
              <a:effectLst/>
              <a:uLnTx/>
              <a:uFillTx/>
              <a:latin typeface="+mn-lt"/>
              <a:ea typeface="+mn-ea"/>
              <a:cs typeface="+mn-cs"/>
            </a:rPr>
            <a:t>➁</a:t>
          </a:r>
          <a:endParaRPr lang="lt-LT" sz="1800">
            <a:solidFill>
              <a:srgbClr val="00244D"/>
            </a:solidFill>
          </a:endParaRPr>
        </a:p>
      </cdr:txBody>
    </cdr:sp>
  </cdr:relSizeAnchor>
  <cdr:relSizeAnchor xmlns:cdr="http://schemas.openxmlformats.org/drawingml/2006/chartDrawing">
    <cdr:from>
      <cdr:x>0.76625</cdr:x>
      <cdr:y>0.62808</cdr:y>
    </cdr:from>
    <cdr:to>
      <cdr:x>0.83472</cdr:x>
      <cdr:y>0.72776</cdr:y>
    </cdr:to>
    <cdr:sp macro="" textlink="">
      <cdr:nvSpPr>
        <cdr:cNvPr id="17" name="TextBox 16"/>
        <cdr:cNvSpPr txBox="1"/>
      </cdr:nvSpPr>
      <cdr:spPr>
        <a:xfrm xmlns:a="http://schemas.openxmlformats.org/drawingml/2006/main">
          <a:off x="3517878" y="1860547"/>
          <a:ext cx="314349" cy="2952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0" lang="lt-LT" sz="1800" b="1" i="0" u="none" strike="noStrike" kern="0" cap="none" spc="0" normalizeH="0" baseline="0" noProof="0">
              <a:ln>
                <a:noFill/>
              </a:ln>
              <a:solidFill>
                <a:srgbClr val="00244D"/>
              </a:solidFill>
              <a:effectLst/>
              <a:uLnTx/>
              <a:uFillTx/>
              <a:latin typeface="+mn-lt"/>
              <a:ea typeface="+mn-ea"/>
              <a:cs typeface="+mn-cs"/>
            </a:rPr>
            <a:t>➂</a:t>
          </a:r>
          <a:endParaRPr lang="lt-LT" sz="1800">
            <a:solidFill>
              <a:srgbClr val="00244D"/>
            </a:solidFill>
          </a:endParaRPr>
        </a:p>
      </cdr:txBody>
    </cdr:sp>
  </cdr:relSizeAnchor>
  <cdr:relSizeAnchor xmlns:cdr="http://schemas.openxmlformats.org/drawingml/2006/chartDrawing">
    <cdr:from>
      <cdr:x>0.86791</cdr:x>
      <cdr:y>0.07502</cdr:y>
    </cdr:from>
    <cdr:to>
      <cdr:x>0.93637</cdr:x>
      <cdr:y>0.1747</cdr:y>
    </cdr:to>
    <cdr:sp macro="" textlink="">
      <cdr:nvSpPr>
        <cdr:cNvPr id="20" name="TextBox 21"/>
        <cdr:cNvSpPr txBox="1"/>
      </cdr:nvSpPr>
      <cdr:spPr>
        <a:xfrm xmlns:a="http://schemas.openxmlformats.org/drawingml/2006/main">
          <a:off x="3984630" y="222242"/>
          <a:ext cx="314303" cy="295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0" lang="lt-LT" sz="1800" b="1" i="0" u="none" strike="noStrike" kern="0" cap="none" spc="0" normalizeH="0" baseline="0" noProof="0">
              <a:ln>
                <a:noFill/>
              </a:ln>
              <a:solidFill>
                <a:srgbClr val="00244D"/>
              </a:solidFill>
              <a:effectLst/>
              <a:uLnTx/>
              <a:uFillTx/>
              <a:latin typeface="+mn-lt"/>
              <a:ea typeface="+mn-ea"/>
              <a:cs typeface="+mn-cs"/>
            </a:rPr>
            <a:t>➃</a:t>
          </a:r>
          <a:endParaRPr lang="lt-LT" sz="1800">
            <a:solidFill>
              <a:srgbClr val="00244D"/>
            </a:solidFill>
          </a:endParaRPr>
        </a:p>
      </cdr:txBody>
    </cdr:sp>
  </cdr:relSizeAnchor>
  <cdr:relSizeAnchor xmlns:cdr="http://schemas.openxmlformats.org/drawingml/2006/chartDrawing">
    <cdr:from>
      <cdr:x>0.10789</cdr:x>
      <cdr:y>0.84887</cdr:y>
    </cdr:from>
    <cdr:to>
      <cdr:x>0.99793</cdr:x>
      <cdr:y>0.98071</cdr:y>
    </cdr:to>
    <cdr:sp macro="" textlink="">
      <cdr:nvSpPr>
        <cdr:cNvPr id="21" name="TextBox 1"/>
        <cdr:cNvSpPr txBox="1"/>
      </cdr:nvSpPr>
      <cdr:spPr>
        <a:xfrm xmlns:a="http://schemas.openxmlformats.org/drawingml/2006/main">
          <a:off x="495307" y="2514588"/>
          <a:ext cx="4086218" cy="390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/>
            <a:t>   1        </a:t>
          </a:r>
          <a:r>
            <a:rPr lang="lt-LT" sz="1000" baseline="0"/>
            <a:t>  </a:t>
          </a:r>
          <a:r>
            <a:rPr lang="lt-LT" sz="1000"/>
            <a:t>2          </a:t>
          </a:r>
          <a:r>
            <a:rPr lang="lt-LT" sz="1000" baseline="0"/>
            <a:t> </a:t>
          </a:r>
          <a:r>
            <a:rPr lang="lt-LT" sz="1000"/>
            <a:t>3          </a:t>
          </a:r>
          <a:r>
            <a:rPr lang="lt-LT" sz="1000" baseline="0"/>
            <a:t> </a:t>
          </a:r>
          <a:r>
            <a:rPr lang="lt-LT" sz="1000"/>
            <a:t>4         </a:t>
          </a:r>
          <a:r>
            <a:rPr lang="lt-LT" sz="1000" baseline="0"/>
            <a:t>   </a:t>
          </a:r>
          <a:r>
            <a:rPr lang="lt-LT" sz="1000"/>
            <a:t>5</a:t>
          </a:r>
          <a:r>
            <a:rPr lang="lt-LT" sz="1000" baseline="0"/>
            <a:t>            6            7           8      9                		2019</a:t>
          </a:r>
          <a:endParaRPr lang="lt-LT" sz="1000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291465</xdr:colOff>
      <xdr:row>5</xdr:row>
      <xdr:rowOff>43815</xdr:rowOff>
    </xdr:from>
    <xdr:to>
      <xdr:col>2</xdr:col>
      <xdr:colOff>643890</xdr:colOff>
      <xdr:row>5</xdr:row>
      <xdr:rowOff>272415</xdr:rowOff>
    </xdr:to>
    <xdr:pic>
      <xdr:nvPicPr>
        <xdr:cNvPr id="2" name="Paveikslėlis 11" descr="Aprašas: rodyklė">
          <a:extLst>
            <a:ext uri="{FF2B5EF4-FFF2-40B4-BE49-F238E27FC236}">
              <a16:creationId xmlns="" xmlns:a16="http://schemas.microsoft.com/office/drawing/2014/main" id="{477D897C-716B-49E6-B578-7166399A4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5490" y="1186815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430530</xdr:colOff>
      <xdr:row>5</xdr:row>
      <xdr:rowOff>30480</xdr:rowOff>
    </xdr:from>
    <xdr:to>
      <xdr:col>3</xdr:col>
      <xdr:colOff>582930</xdr:colOff>
      <xdr:row>5</xdr:row>
      <xdr:rowOff>259080</xdr:rowOff>
    </xdr:to>
    <xdr:pic>
      <xdr:nvPicPr>
        <xdr:cNvPr id="3" name="Paveikslėlis 4" descr="Aprašas: oil-03mazas">
          <a:extLst>
            <a:ext uri="{FF2B5EF4-FFF2-40B4-BE49-F238E27FC236}">
              <a16:creationId xmlns="" xmlns:a16="http://schemas.microsoft.com/office/drawing/2014/main" id="{F6193348-692D-46A4-91F4-69A6B78BE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7030" y="1173480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289560</xdr:colOff>
      <xdr:row>5</xdr:row>
      <xdr:rowOff>38100</xdr:rowOff>
    </xdr:from>
    <xdr:to>
      <xdr:col>4</xdr:col>
      <xdr:colOff>641985</xdr:colOff>
      <xdr:row>5</xdr:row>
      <xdr:rowOff>266700</xdr:rowOff>
    </xdr:to>
    <xdr:pic>
      <xdr:nvPicPr>
        <xdr:cNvPr id="4" name="Paveikslėlis 3" descr="Aprašas: rodyklė">
          <a:extLst>
            <a:ext uri="{FF2B5EF4-FFF2-40B4-BE49-F238E27FC236}">
              <a16:creationId xmlns="" xmlns:a16="http://schemas.microsoft.com/office/drawing/2014/main" id="{84E10EAF-4C0F-4243-A2B6-AA949B106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8535" y="1181100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428625</xdr:colOff>
      <xdr:row>5</xdr:row>
      <xdr:rowOff>19050</xdr:rowOff>
    </xdr:from>
    <xdr:to>
      <xdr:col>5</xdr:col>
      <xdr:colOff>581025</xdr:colOff>
      <xdr:row>5</xdr:row>
      <xdr:rowOff>247650</xdr:rowOff>
    </xdr:to>
    <xdr:pic>
      <xdr:nvPicPr>
        <xdr:cNvPr id="5" name="Paveikslėlis 12" descr="Aprašas: oil-03mazas">
          <a:extLst>
            <a:ext uri="{FF2B5EF4-FFF2-40B4-BE49-F238E27FC236}">
              <a16:creationId xmlns="" xmlns:a16="http://schemas.microsoft.com/office/drawing/2014/main" id="{C26F9828-DE3D-4ACA-9EEB-3D710CF9F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162050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283845</xdr:colOff>
      <xdr:row>5</xdr:row>
      <xdr:rowOff>38100</xdr:rowOff>
    </xdr:from>
    <xdr:to>
      <xdr:col>6</xdr:col>
      <xdr:colOff>636270</xdr:colOff>
      <xdr:row>5</xdr:row>
      <xdr:rowOff>257175</xdr:rowOff>
    </xdr:to>
    <xdr:pic>
      <xdr:nvPicPr>
        <xdr:cNvPr id="6" name="Paveikslėlis 5" descr="Aprašas: rodyklė">
          <a:extLst>
            <a:ext uri="{FF2B5EF4-FFF2-40B4-BE49-F238E27FC236}">
              <a16:creationId xmlns="" xmlns:a16="http://schemas.microsoft.com/office/drawing/2014/main" id="{7C8B217E-EB96-4F31-B3F8-115CB4032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7770" y="1181100"/>
          <a:ext cx="3524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384810</xdr:colOff>
      <xdr:row>5</xdr:row>
      <xdr:rowOff>20955</xdr:rowOff>
    </xdr:from>
    <xdr:to>
      <xdr:col>7</xdr:col>
      <xdr:colOff>537210</xdr:colOff>
      <xdr:row>5</xdr:row>
      <xdr:rowOff>249555</xdr:rowOff>
    </xdr:to>
    <xdr:pic>
      <xdr:nvPicPr>
        <xdr:cNvPr id="7" name="Paveikslėlis 6" descr="Aprašas: oil-03mazas">
          <a:extLst>
            <a:ext uri="{FF2B5EF4-FFF2-40B4-BE49-F238E27FC236}">
              <a16:creationId xmlns="" xmlns:a16="http://schemas.microsoft.com/office/drawing/2014/main" id="{8FC62431-4153-482D-84C0-D2A148D48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1210" y="1163955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253365</xdr:colOff>
      <xdr:row>5</xdr:row>
      <xdr:rowOff>26670</xdr:rowOff>
    </xdr:from>
    <xdr:to>
      <xdr:col>8</xdr:col>
      <xdr:colOff>605790</xdr:colOff>
      <xdr:row>5</xdr:row>
      <xdr:rowOff>255270</xdr:rowOff>
    </xdr:to>
    <xdr:pic>
      <xdr:nvPicPr>
        <xdr:cNvPr id="8" name="Paveikslėlis 7" descr="Aprašas: rodyklė">
          <a:extLst>
            <a:ext uri="{FF2B5EF4-FFF2-40B4-BE49-F238E27FC236}">
              <a16:creationId xmlns="" xmlns:a16="http://schemas.microsoft.com/office/drawing/2014/main" id="{99CC3AC9-7EE6-4C82-A8C9-F829C8D16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2240" y="1169670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401955</xdr:colOff>
      <xdr:row>5</xdr:row>
      <xdr:rowOff>20955</xdr:rowOff>
    </xdr:from>
    <xdr:to>
      <xdr:col>9</xdr:col>
      <xdr:colOff>554355</xdr:colOff>
      <xdr:row>5</xdr:row>
      <xdr:rowOff>249555</xdr:rowOff>
    </xdr:to>
    <xdr:pic>
      <xdr:nvPicPr>
        <xdr:cNvPr id="9" name="Paveikslėlis 15" descr="Aprašas: oil-03mazas">
          <a:extLst>
            <a:ext uri="{FF2B5EF4-FFF2-40B4-BE49-F238E27FC236}">
              <a16:creationId xmlns="" xmlns:a16="http://schemas.microsoft.com/office/drawing/2014/main" id="{5E30F15B-336C-4909-963A-9228FA586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3305" y="1163955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283845</xdr:colOff>
      <xdr:row>5</xdr:row>
      <xdr:rowOff>30480</xdr:rowOff>
    </xdr:from>
    <xdr:to>
      <xdr:col>10</xdr:col>
      <xdr:colOff>636270</xdr:colOff>
      <xdr:row>5</xdr:row>
      <xdr:rowOff>259080</xdr:rowOff>
    </xdr:to>
    <xdr:pic>
      <xdr:nvPicPr>
        <xdr:cNvPr id="10" name="Paveikslėlis 9" descr="Aprašas: rodyklė">
          <a:extLst>
            <a:ext uri="{FF2B5EF4-FFF2-40B4-BE49-F238E27FC236}">
              <a16:creationId xmlns="" xmlns:a16="http://schemas.microsoft.com/office/drawing/2014/main" id="{6B1CC975-D929-470B-9B64-7038F1459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7670" y="1173480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411480</xdr:colOff>
      <xdr:row>5</xdr:row>
      <xdr:rowOff>47625</xdr:rowOff>
    </xdr:from>
    <xdr:to>
      <xdr:col>11</xdr:col>
      <xdr:colOff>544830</xdr:colOff>
      <xdr:row>5</xdr:row>
      <xdr:rowOff>247650</xdr:rowOff>
    </xdr:to>
    <xdr:pic>
      <xdr:nvPicPr>
        <xdr:cNvPr id="11" name="Paveikslėlis 10" descr="Aprašas: oil-03mazas">
          <a:extLst>
            <a:ext uri="{FF2B5EF4-FFF2-40B4-BE49-F238E27FC236}">
              <a16:creationId xmlns="" xmlns:a16="http://schemas.microsoft.com/office/drawing/2014/main" id="{12DA2441-30B0-4FA0-B21D-5E7B7290A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7780" y="1190625"/>
          <a:ext cx="1333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9</xdr:row>
      <xdr:rowOff>38100</xdr:rowOff>
    </xdr:from>
    <xdr:to>
      <xdr:col>1</xdr:col>
      <xdr:colOff>409575</xdr:colOff>
      <xdr:row>9</xdr:row>
      <xdr:rowOff>276225</xdr:rowOff>
    </xdr:to>
    <xdr:pic>
      <xdr:nvPicPr>
        <xdr:cNvPr id="12" name="Paveikslėlis 13" descr="Aprašas: rodyklė">
          <a:extLst>
            <a:ext uri="{FF2B5EF4-FFF2-40B4-BE49-F238E27FC236}">
              <a16:creationId xmlns="" xmlns:a16="http://schemas.microsoft.com/office/drawing/2014/main" id="{2789F5BB-28EC-4ADA-AC65-5177703B2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09775"/>
          <a:ext cx="3619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487680</xdr:colOff>
      <xdr:row>9</xdr:row>
      <xdr:rowOff>41910</xdr:rowOff>
    </xdr:from>
    <xdr:to>
      <xdr:col>3</xdr:col>
      <xdr:colOff>636270</xdr:colOff>
      <xdr:row>9</xdr:row>
      <xdr:rowOff>270510</xdr:rowOff>
    </xdr:to>
    <xdr:pic>
      <xdr:nvPicPr>
        <xdr:cNvPr id="13" name="Paveikslėlis 4" descr="Aprašas: oil-03mazas">
          <a:extLst>
            <a:ext uri="{FF2B5EF4-FFF2-40B4-BE49-F238E27FC236}">
              <a16:creationId xmlns="" xmlns:a16="http://schemas.microsoft.com/office/drawing/2014/main" id="{9F511239-2775-4F4D-AF54-0DBA4E3D8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4180" y="2013585"/>
          <a:ext cx="14859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497205</xdr:colOff>
      <xdr:row>3</xdr:row>
      <xdr:rowOff>175260</xdr:rowOff>
    </xdr:from>
    <xdr:to>
      <xdr:col>2</xdr:col>
      <xdr:colOff>1550130</xdr:colOff>
      <xdr:row>19</xdr:row>
      <xdr:rowOff>159660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0.76662</cdr:x>
      <cdr:y>0.08763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3308210" cy="259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1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1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3</xdr:row>
      <xdr:rowOff>121920</xdr:rowOff>
    </xdr:from>
    <xdr:to>
      <xdr:col>1</xdr:col>
      <xdr:colOff>4415790</xdr:colOff>
      <xdr:row>19</xdr:row>
      <xdr:rowOff>106320</xdr:rowOff>
    </xdr:to>
    <xdr:graphicFrame macro="">
      <xdr:nvGraphicFramePr>
        <xdr:cNvPr id="2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0.63377</cdr:x>
      <cdr:y>0.15365</cdr:y>
    </cdr:from>
    <cdr:to>
      <cdr:x>0.63729</cdr:x>
      <cdr:y>0.86548</cdr:y>
    </cdr:to>
    <cdr:cxnSp macro="">
      <cdr:nvCxnSpPr>
        <cdr:cNvPr id="3" name="Tiesioji jungtis 2">
          <a:extLst xmlns:a="http://schemas.openxmlformats.org/drawingml/2006/main">
            <a:ext uri="{FF2B5EF4-FFF2-40B4-BE49-F238E27FC236}">
              <a16:creationId xmlns="" xmlns:a16="http://schemas.microsoft.com/office/drawing/2014/main" id="{130E8A04-6AF6-4C29-9D77-02B1DAB7FBB2}"/>
            </a:ext>
          </a:extLst>
        </cdr:cNvPr>
        <cdr:cNvCxnSpPr/>
      </cdr:nvCxnSpPr>
      <cdr:spPr>
        <a:xfrm xmlns:a="http://schemas.openxmlformats.org/drawingml/2006/main" flipH="1" flipV="1">
          <a:off x="2805479" y="384785"/>
          <a:ext cx="15582" cy="178263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0.51068</cdr:x>
      <cdr:y>0.10841</cdr:y>
    </cdr:from>
    <cdr:to>
      <cdr:x>0.82112</cdr:x>
      <cdr:y>0.2119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60606" y="271498"/>
          <a:ext cx="1374219" cy="259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50"/>
            <a:t>proc.</a:t>
          </a:r>
          <a:endParaRPr lang="en-GB" sz="1050"/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0.20754</cdr:x>
      <cdr:y>0.06513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759102" cy="1786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00">
              <a:latin typeface="Arial" panose="020B0604020202020204" pitchFamily="34" charset="0"/>
              <a:cs typeface="Arial" panose="020B0604020202020204" pitchFamily="34" charset="0"/>
            </a:rPr>
            <a:t>proc. </a:t>
          </a: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253734</xdr:colOff>
      <xdr:row>3</xdr:row>
      <xdr:rowOff>78131</xdr:rowOff>
    </xdr:from>
    <xdr:to>
      <xdr:col>1</xdr:col>
      <xdr:colOff>4579620</xdr:colOff>
      <xdr:row>18</xdr:row>
      <xdr:rowOff>152399</xdr:rowOff>
    </xdr:to>
    <xdr:grpSp>
      <xdr:nvGrpSpPr>
        <xdr:cNvPr id="2" name="Grupė 1"/>
        <xdr:cNvGrpSpPr>
          <a:grpSpLocks/>
        </xdr:cNvGrpSpPr>
      </xdr:nvGrpSpPr>
      <xdr:grpSpPr bwMode="auto">
        <a:xfrm>
          <a:off x="939534" y="640106"/>
          <a:ext cx="4325886" cy="2788893"/>
          <a:chOff x="666750" y="1476372"/>
          <a:chExt cx="4200525" cy="2781294"/>
        </a:xfrm>
      </xdr:grpSpPr>
      <xdr:graphicFrame macro="">
        <xdr:nvGraphicFramePr>
          <xdr:cNvPr id="3" name="Diagrama 2"/>
          <xdr:cNvGraphicFramePr>
            <a:graphicFrameLocks/>
          </xdr:cNvGraphicFramePr>
        </xdr:nvGraphicFramePr>
        <xdr:xfrm>
          <a:off x="666750" y="1476372"/>
          <a:ext cx="4200525" cy="27812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1"/>
          <xdr:cNvSpPr txBox="1"/>
        </xdr:nvSpPr>
        <xdr:spPr>
          <a:xfrm>
            <a:off x="710787" y="1523844"/>
            <a:ext cx="873103" cy="184091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proc.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n-GB" sz="10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597478</xdr:colOff>
      <xdr:row>3</xdr:row>
      <xdr:rowOff>25977</xdr:rowOff>
    </xdr:from>
    <xdr:to>
      <xdr:col>2</xdr:col>
      <xdr:colOff>361950</xdr:colOff>
      <xdr:row>21</xdr:row>
      <xdr:rowOff>114300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614360</xdr:colOff>
      <xdr:row>4</xdr:row>
      <xdr:rowOff>96836</xdr:rowOff>
    </xdr:from>
    <xdr:to>
      <xdr:col>2</xdr:col>
      <xdr:colOff>114635</xdr:colOff>
      <xdr:row>24</xdr:row>
      <xdr:rowOff>30536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0.362</cdr:x>
      <cdr:y>0.93376</cdr:y>
    </cdr:from>
    <cdr:to>
      <cdr:x>0.68224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029182" y="3316005"/>
          <a:ext cx="1795108" cy="2352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Santykinis BVP,</a:t>
          </a:r>
          <a:r>
            <a:rPr lang="lt-LT" sz="1000" baseline="0">
              <a:latin typeface="Arial" panose="020B0604020202020204" pitchFamily="34" charset="0"/>
              <a:cs typeface="Arial" panose="020B0604020202020204" pitchFamily="34" charset="0"/>
            </a:rPr>
            <a:t> 1995 m.</a:t>
          </a:r>
          <a:endParaRPr lang="lt-LT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0.31691</cdr:x>
      <cdr:y>0.04783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0" y="0"/>
          <a:ext cx="1776415" cy="1698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Santykinis BVP,</a:t>
          </a:r>
          <a:r>
            <a:rPr lang="lt-LT" sz="1000" baseline="0">
              <a:latin typeface="Arial" panose="020B0604020202020204" pitchFamily="34" charset="0"/>
              <a:cs typeface="Arial" panose="020B0604020202020204" pitchFamily="34" charset="0"/>
            </a:rPr>
            <a:t> 201</a:t>
          </a:r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8</a:t>
          </a:r>
          <a:r>
            <a:rPr lang="lt-LT" sz="1000" baseline="0">
              <a:latin typeface="Arial" panose="020B0604020202020204" pitchFamily="34" charset="0"/>
              <a:cs typeface="Arial" panose="020B0604020202020204" pitchFamily="34" charset="0"/>
            </a:rPr>
            <a:t> m.</a:t>
          </a:r>
          <a:endParaRPr lang="lt-LT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0.13577</cdr:x>
      <cdr:y>0.44613</cdr:y>
    </cdr:from>
    <cdr:to>
      <cdr:x>0.33625</cdr:x>
      <cdr:y>0.76225</cdr:y>
    </cdr:to>
    <cdr:sp macro="" textlink="">
      <cdr:nvSpPr>
        <cdr:cNvPr id="5" name="Ovalas 4"/>
        <cdr:cNvSpPr/>
      </cdr:nvSpPr>
      <cdr:spPr>
        <a:xfrm xmlns:a="http://schemas.openxmlformats.org/drawingml/2006/main">
          <a:off x="812800" y="1584325"/>
          <a:ext cx="1200150" cy="1122598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6350">
          <a:solidFill>
            <a:srgbClr val="00244D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0.34102</cdr:x>
      <cdr:y>0.41663</cdr:y>
    </cdr:from>
    <cdr:to>
      <cdr:x>0.52082</cdr:x>
      <cdr:y>0.67276</cdr:y>
    </cdr:to>
    <cdr:sp macro="" textlink="">
      <cdr:nvSpPr>
        <cdr:cNvPr id="6" name="Ovalas 5"/>
        <cdr:cNvSpPr/>
      </cdr:nvSpPr>
      <cdr:spPr>
        <a:xfrm xmlns:a="http://schemas.openxmlformats.org/drawingml/2006/main">
          <a:off x="2041525" y="1479550"/>
          <a:ext cx="1076325" cy="909570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6350">
          <a:solidFill>
            <a:srgbClr val="00244D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0.50115</cdr:x>
      <cdr:y>0.18596</cdr:y>
    </cdr:from>
    <cdr:to>
      <cdr:x>0.84152</cdr:x>
      <cdr:y>0.5005</cdr:y>
    </cdr:to>
    <cdr:sp macro="" textlink="">
      <cdr:nvSpPr>
        <cdr:cNvPr id="7" name="Ovalas 6"/>
        <cdr:cNvSpPr/>
      </cdr:nvSpPr>
      <cdr:spPr>
        <a:xfrm xmlns:a="http://schemas.openxmlformats.org/drawingml/2006/main" rot="19972263">
          <a:off x="3000088" y="660400"/>
          <a:ext cx="2037653" cy="1117007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6350">
          <a:solidFill>
            <a:srgbClr val="00244D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0.06258</cdr:x>
      <cdr:y>0.08941</cdr:y>
    </cdr:from>
    <cdr:to>
      <cdr:x>0.96332</cdr:x>
      <cdr:y>0.87683</cdr:y>
    </cdr:to>
    <cdr:cxnSp macro="">
      <cdr:nvCxnSpPr>
        <cdr:cNvPr id="8" name="Tiesioji jungtis 7"/>
        <cdr:cNvCxnSpPr>
          <a:cxnSpLocks xmlns:a="http://schemas.openxmlformats.org/drawingml/2006/main"/>
        </cdr:cNvCxnSpPr>
      </cdr:nvCxnSpPr>
      <cdr:spPr>
        <a:xfrm xmlns:a="http://schemas.openxmlformats.org/drawingml/2006/main" flipV="1">
          <a:off x="374650" y="317500"/>
          <a:ext cx="5392210" cy="2796349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8D8473">
              <a:alpha val="65098"/>
            </a:srgb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184785</xdr:colOff>
      <xdr:row>3</xdr:row>
      <xdr:rowOff>78749</xdr:rowOff>
    </xdr:from>
    <xdr:to>
      <xdr:col>1</xdr:col>
      <xdr:colOff>4579620</xdr:colOff>
      <xdr:row>19</xdr:row>
      <xdr:rowOff>152400</xdr:rowOff>
    </xdr:to>
    <xdr:grpSp>
      <xdr:nvGrpSpPr>
        <xdr:cNvPr id="2" name="Grupė 1"/>
        <xdr:cNvGrpSpPr>
          <a:grpSpLocks/>
        </xdr:cNvGrpSpPr>
      </xdr:nvGrpSpPr>
      <xdr:grpSpPr bwMode="auto">
        <a:xfrm>
          <a:off x="870585" y="640724"/>
          <a:ext cx="4394835" cy="2969251"/>
          <a:chOff x="599799" y="1476372"/>
          <a:chExt cx="4267476" cy="2781294"/>
        </a:xfrm>
      </xdr:grpSpPr>
      <xdr:graphicFrame macro="">
        <xdr:nvGraphicFramePr>
          <xdr:cNvPr id="3" name="Diagrama 2"/>
          <xdr:cNvGraphicFramePr>
            <a:graphicFrameLocks/>
          </xdr:cNvGraphicFramePr>
        </xdr:nvGraphicFramePr>
        <xdr:xfrm>
          <a:off x="666750" y="1476372"/>
          <a:ext cx="4200525" cy="278129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4" name="TextBox 1"/>
          <xdr:cNvSpPr txBox="1"/>
        </xdr:nvSpPr>
        <xdr:spPr>
          <a:xfrm>
            <a:off x="599799" y="1547149"/>
            <a:ext cx="873103" cy="184091"/>
          </a:xfrm>
          <a:prstGeom prst="rect">
            <a:avLst/>
          </a:prstGeom>
        </xdr:spPr>
        <xdr:txBody>
          <a:bodyPr wrap="square" rtlCol="0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r>
              <a:rPr lang="en-GB" sz="1000">
                <a:latin typeface="Arial" panose="020B0604020202020204" pitchFamily="34" charset="0"/>
                <a:cs typeface="Arial" panose="020B0604020202020204" pitchFamily="34" charset="0"/>
              </a:rPr>
              <a:t>proc.</a:t>
            </a:r>
            <a:r>
              <a:rPr lang="lt-LT" sz="100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n-GB" sz="10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3</xdr:row>
      <xdr:rowOff>71436</xdr:rowOff>
    </xdr:from>
    <xdr:to>
      <xdr:col>1</xdr:col>
      <xdr:colOff>5000625</xdr:colOff>
      <xdr:row>17</xdr:row>
      <xdr:rowOff>133349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398145</xdr:colOff>
      <xdr:row>3</xdr:row>
      <xdr:rowOff>87630</xdr:rowOff>
    </xdr:from>
    <xdr:to>
      <xdr:col>1</xdr:col>
      <xdr:colOff>4632420</xdr:colOff>
      <xdr:row>19</xdr:row>
      <xdr:rowOff>72030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3</xdr:row>
      <xdr:rowOff>152399</xdr:rowOff>
    </xdr:from>
    <xdr:to>
      <xdr:col>1</xdr:col>
      <xdr:colOff>4462875</xdr:colOff>
      <xdr:row>19</xdr:row>
      <xdr:rowOff>136799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0.29027</cdr:x>
      <cdr:y>0.81851</cdr:y>
    </cdr:from>
    <cdr:to>
      <cdr:x>0.96944</cdr:x>
      <cdr:y>0.91544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1327130" y="2409063"/>
          <a:ext cx="3105165" cy="2852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2018                                                             2019</a:t>
          </a:r>
          <a:endParaRPr lang="lt-LT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4</xdr:row>
      <xdr:rowOff>0</xdr:rowOff>
    </xdr:from>
    <xdr:to>
      <xdr:col>7</xdr:col>
      <xdr:colOff>235680</xdr:colOff>
      <xdr:row>17</xdr:row>
      <xdr:rowOff>151620</xdr:rowOff>
    </xdr:to>
    <xdr:graphicFrame macro="">
      <xdr:nvGraphicFramePr>
        <xdr:cNvPr id="4" name="Diagrama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721995</xdr:colOff>
      <xdr:row>3</xdr:row>
      <xdr:rowOff>127635</xdr:rowOff>
    </xdr:from>
    <xdr:to>
      <xdr:col>1</xdr:col>
      <xdr:colOff>4316730</xdr:colOff>
      <xdr:row>19</xdr:row>
      <xdr:rowOff>196215</xdr:rowOff>
    </xdr:to>
    <xdr:graphicFrame macro="">
      <xdr:nvGraphicFramePr>
        <xdr:cNvPr id="2" name="Diagrama 2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0.03115</cdr:x>
      <cdr:y>0</cdr:y>
    </cdr:from>
    <cdr:to>
      <cdr:x>0.24015</cdr:x>
      <cdr:y>0.06489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4801" y="0"/>
          <a:ext cx="904585" cy="1923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proc. BVP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3</xdr:row>
      <xdr:rowOff>137160</xdr:rowOff>
    </xdr:from>
    <xdr:to>
      <xdr:col>1</xdr:col>
      <xdr:colOff>4488180</xdr:colOff>
      <xdr:row>19</xdr:row>
      <xdr:rowOff>205740</xdr:rowOff>
    </xdr:to>
    <xdr:graphicFrame macro="">
      <xdr:nvGraphicFramePr>
        <xdr:cNvPr id="2" name="Diagrama 2">
          <a:extLst>
            <a:ext uri="{FF2B5EF4-FFF2-40B4-BE49-F238E27FC236}">
              <a16:creationId xmlns=""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0.02715</cdr:x>
      <cdr:y>0</cdr:y>
    </cdr:from>
    <cdr:to>
      <cdr:x>0.23615</cdr:x>
      <cdr:y>0.06489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4314" y="0"/>
          <a:ext cx="879901" cy="180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00">
              <a:latin typeface="Arial" panose="020B0604020202020204" pitchFamily="34" charset="0"/>
              <a:cs typeface="Arial" panose="020B0604020202020204" pitchFamily="34" charset="0"/>
            </a:rPr>
            <a:t>proc. </a:t>
          </a:r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BVP</a:t>
          </a:r>
          <a:endParaRPr lang="en-GB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625175</xdr:colOff>
      <xdr:row>3</xdr:row>
      <xdr:rowOff>104321</xdr:rowOff>
    </xdr:from>
    <xdr:to>
      <xdr:col>2</xdr:col>
      <xdr:colOff>53676</xdr:colOff>
      <xdr:row>21</xdr:row>
      <xdr:rowOff>171602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</cdr:x>
      <cdr:y>0.00756</cdr:y>
    </cdr:from>
    <cdr:to>
      <cdr:x>0.89329</cdr:x>
      <cdr:y>0.08185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21771"/>
          <a:ext cx="3859001" cy="2139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3</xdr:row>
      <xdr:rowOff>76200</xdr:rowOff>
    </xdr:from>
    <xdr:to>
      <xdr:col>1</xdr:col>
      <xdr:colOff>4549140</xdr:colOff>
      <xdr:row>19</xdr:row>
      <xdr:rowOff>152400</xdr:rowOff>
    </xdr:to>
    <xdr:graphicFrame macro="">
      <xdr:nvGraphicFramePr>
        <xdr:cNvPr id="2" name="Chart 2">
          <a:extLst>
            <a:ext uri="{FF2B5EF4-FFF2-40B4-BE49-F238E27FC236}">
              <a16:creationId xmlns=""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4</xdr:row>
      <xdr:rowOff>9525</xdr:rowOff>
    </xdr:from>
    <xdr:to>
      <xdr:col>1</xdr:col>
      <xdr:colOff>5753101</xdr:colOff>
      <xdr:row>25</xdr:row>
      <xdr:rowOff>66675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0.00764</cdr:x>
      <cdr:y>0.01422</cdr:y>
    </cdr:from>
    <cdr:to>
      <cdr:x>0.75134</cdr:x>
      <cdr:y>0.0829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0800" y="50800"/>
          <a:ext cx="4944435" cy="2453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3</xdr:row>
      <xdr:rowOff>137160</xdr:rowOff>
    </xdr:from>
    <xdr:to>
      <xdr:col>1</xdr:col>
      <xdr:colOff>4488180</xdr:colOff>
      <xdr:row>19</xdr:row>
      <xdr:rowOff>205740</xdr:rowOff>
    </xdr:to>
    <xdr:graphicFrame macro="">
      <xdr:nvGraphicFramePr>
        <xdr:cNvPr id="2" name="Diagrama 2">
          <a:extLst>
            <a:ext uri="{FF2B5EF4-FFF2-40B4-BE49-F238E27FC236}">
              <a16:creationId xmlns=""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0.63377</cdr:x>
      <cdr:y>0.15365</cdr:y>
    </cdr:from>
    <cdr:to>
      <cdr:x>0.63729</cdr:x>
      <cdr:y>0.86548</cdr:y>
    </cdr:to>
    <cdr:cxnSp macro="">
      <cdr:nvCxnSpPr>
        <cdr:cNvPr id="3" name="Tiesioji jungtis 2">
          <a:extLst xmlns:a="http://schemas.openxmlformats.org/drawingml/2006/main">
            <a:ext uri="{FF2B5EF4-FFF2-40B4-BE49-F238E27FC236}">
              <a16:creationId xmlns="" xmlns:a16="http://schemas.microsoft.com/office/drawing/2014/main" id="{DB359BB7-F489-4942-8F43-6CAC5B0C1149}"/>
            </a:ext>
          </a:extLst>
        </cdr:cNvPr>
        <cdr:cNvCxnSpPr/>
      </cdr:nvCxnSpPr>
      <cdr:spPr>
        <a:xfrm xmlns:a="http://schemas.openxmlformats.org/drawingml/2006/main" flipH="1" flipV="1">
          <a:off x="2805479" y="384785"/>
          <a:ext cx="15582" cy="178263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0.51068</cdr:x>
      <cdr:y>0.10841</cdr:y>
    </cdr:from>
    <cdr:to>
      <cdr:x>0.82112</cdr:x>
      <cdr:y>0.2119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60606" y="271498"/>
          <a:ext cx="1374219" cy="259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50"/>
            <a:t>proc.</a:t>
          </a:r>
          <a:endParaRPr lang="en-GB" sz="1050"/>
        </a:p>
      </cdr:txBody>
    </cdr:sp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0.04655</cdr:x>
      <cdr:y>0</cdr:y>
    </cdr:from>
    <cdr:to>
      <cdr:x>0.25555</cdr:x>
      <cdr:y>0.06489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01494" y="0"/>
          <a:ext cx="904586" cy="1923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proc.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198120</xdr:colOff>
      <xdr:row>3</xdr:row>
      <xdr:rowOff>76200</xdr:rowOff>
    </xdr:from>
    <xdr:to>
      <xdr:col>1</xdr:col>
      <xdr:colOff>4626120</xdr:colOff>
      <xdr:row>19</xdr:row>
      <xdr:rowOff>114300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0.00187</cdr:x>
      <cdr:y>0.00756</cdr:y>
    </cdr:from>
    <cdr:to>
      <cdr:x>0.89516</cdr:x>
      <cdr:y>0.08185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8282" y="21923"/>
          <a:ext cx="3955488" cy="215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215265</xdr:colOff>
      <xdr:row>3</xdr:row>
      <xdr:rowOff>137160</xdr:rowOff>
    </xdr:from>
    <xdr:to>
      <xdr:col>1</xdr:col>
      <xdr:colOff>4798695</xdr:colOff>
      <xdr:row>20</xdr:row>
      <xdr:rowOff>3450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486508</xdr:colOff>
      <xdr:row>3</xdr:row>
      <xdr:rowOff>135402</xdr:rowOff>
    </xdr:from>
    <xdr:to>
      <xdr:col>2</xdr:col>
      <xdr:colOff>288388</xdr:colOff>
      <xdr:row>23</xdr:row>
      <xdr:rowOff>58616</xdr:rowOff>
    </xdr:to>
    <xdr:grpSp>
      <xdr:nvGrpSpPr>
        <xdr:cNvPr id="2" name="Grupė 1"/>
        <xdr:cNvGrpSpPr/>
      </xdr:nvGrpSpPr>
      <xdr:grpSpPr>
        <a:xfrm>
          <a:off x="486508" y="697377"/>
          <a:ext cx="5955030" cy="3571289"/>
          <a:chOff x="457200" y="586740"/>
          <a:chExt cx="5200357" cy="3475306"/>
        </a:xfrm>
      </xdr:grpSpPr>
      <xdr:sp macro="" textlink="">
        <xdr:nvSpPr>
          <xdr:cNvPr id="3" name="Stačiakampis 2"/>
          <xdr:cNvSpPr/>
        </xdr:nvSpPr>
        <xdr:spPr>
          <a:xfrm>
            <a:off x="4841631" y="715108"/>
            <a:ext cx="545123" cy="2825261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graphicFrame macro="">
        <xdr:nvGraphicFramePr>
          <xdr:cNvPr id="4" name="Diagrama 3"/>
          <xdr:cNvGraphicFramePr>
            <a:graphicFrameLocks/>
          </xdr:cNvGraphicFramePr>
        </xdr:nvGraphicFramePr>
        <xdr:xfrm>
          <a:off x="457200" y="586740"/>
          <a:ext cx="5200357" cy="34753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TextBox 4"/>
          <xdr:cNvSpPr txBox="1"/>
        </xdr:nvSpPr>
        <xdr:spPr bwMode="auto">
          <a:xfrm>
            <a:off x="4962378" y="1830559"/>
            <a:ext cx="334694" cy="1411458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vert270" wrap="square" rtlCol="0" anchor="t"/>
          <a:lstStyle/>
          <a:p>
            <a:r>
              <a:rPr lang="lt-LT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Kainų lygis (E</a:t>
            </a:r>
            <a:r>
              <a:rPr lang="en-US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</a:t>
            </a:r>
            <a:r>
              <a:rPr lang="lt-LT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=100)</a:t>
            </a:r>
          </a:p>
        </xdr:txBody>
      </xdr:sp>
    </xdr:grpSp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693420</xdr:colOff>
      <xdr:row>3</xdr:row>
      <xdr:rowOff>68580</xdr:rowOff>
    </xdr:from>
    <xdr:to>
      <xdr:col>1</xdr:col>
      <xdr:colOff>4279995</xdr:colOff>
      <xdr:row>19</xdr:row>
      <xdr:rowOff>52980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3</xdr:row>
      <xdr:rowOff>114300</xdr:rowOff>
    </xdr:from>
    <xdr:to>
      <xdr:col>1</xdr:col>
      <xdr:colOff>4335240</xdr:colOff>
      <xdr:row>19</xdr:row>
      <xdr:rowOff>190140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160020</xdr:colOff>
      <xdr:row>3</xdr:row>
      <xdr:rowOff>220980</xdr:rowOff>
    </xdr:from>
    <xdr:to>
      <xdr:col>2</xdr:col>
      <xdr:colOff>98160</xdr:colOff>
      <xdr:row>17</xdr:row>
      <xdr:rowOff>144420</xdr:rowOff>
    </xdr:to>
    <xdr:grpSp>
      <xdr:nvGrpSpPr>
        <xdr:cNvPr id="5" name="Grupė 4">
          <a:extLst>
            <a:ext uri="{FF2B5EF4-FFF2-40B4-BE49-F238E27FC236}">
              <a16:creationId xmlns="" xmlns:a16="http://schemas.microsoft.com/office/drawing/2014/main" id="{00000000-0008-0000-1E00-000005000000}"/>
            </a:ext>
          </a:extLst>
        </xdr:cNvPr>
        <xdr:cNvGrpSpPr/>
      </xdr:nvGrpSpPr>
      <xdr:grpSpPr>
        <a:xfrm>
          <a:off x="826770" y="916305"/>
          <a:ext cx="7196190" cy="2495190"/>
          <a:chOff x="205740" y="1744980"/>
          <a:chExt cx="7200000" cy="2704740"/>
        </a:xfrm>
      </xdr:grpSpPr>
      <xdr:sp macro="" textlink="">
        <xdr:nvSpPr>
          <xdr:cNvPr id="6" name="Stačiakampis 5">
            <a:extLst>
              <a:ext uri="{FF2B5EF4-FFF2-40B4-BE49-F238E27FC236}">
                <a16:creationId xmlns="" xmlns:a16="http://schemas.microsoft.com/office/drawing/2014/main" id="{00000000-0008-0000-1E00-000006000000}"/>
              </a:ext>
            </a:extLst>
          </xdr:cNvPr>
          <xdr:cNvSpPr/>
        </xdr:nvSpPr>
        <xdr:spPr bwMode="auto">
          <a:xfrm>
            <a:off x="5036564" y="2010716"/>
            <a:ext cx="2156715" cy="1814524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lt-LT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7" name="Chart 1">
            <a:extLst>
              <a:ext uri="{FF2B5EF4-FFF2-40B4-BE49-F238E27FC236}">
                <a16:creationId xmlns="" xmlns:a16="http://schemas.microsoft.com/office/drawing/2014/main" id="{00000000-0008-0000-1E00-000007000000}"/>
              </a:ext>
            </a:extLst>
          </xdr:cNvPr>
          <xdr:cNvGraphicFramePr>
            <a:graphicFrameLocks/>
          </xdr:cNvGraphicFramePr>
        </xdr:nvGraphicFramePr>
        <xdr:xfrm>
          <a:off x="205740" y="1744980"/>
          <a:ext cx="7200000" cy="27047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0.50165</cdr:x>
      <cdr:y>0.06085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3611880" cy="1752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metiniai poky</a:t>
          </a:r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čiai,</a:t>
          </a:r>
          <a:r>
            <a:rPr lang="lt-LT" sz="1000" baseline="0">
              <a:latin typeface="Arial" panose="020B0604020202020204" pitchFamily="34" charset="0"/>
              <a:cs typeface="Arial" panose="020B0604020202020204" pitchFamily="34" charset="0"/>
            </a:rPr>
            <a:t> proc.; kaitos veiksniai, proc. p.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85191</xdr:colOff>
      <xdr:row>4</xdr:row>
      <xdr:rowOff>90612</xdr:rowOff>
    </xdr:from>
    <xdr:to>
      <xdr:col>1</xdr:col>
      <xdr:colOff>4977319</xdr:colOff>
      <xdr:row>20</xdr:row>
      <xdr:rowOff>86955</xdr:rowOff>
    </xdr:to>
    <xdr:graphicFrame macro="">
      <xdr:nvGraphicFramePr>
        <xdr:cNvPr id="2" name="Diagrama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5191446</xdr:colOff>
      <xdr:row>4</xdr:row>
      <xdr:rowOff>42464</xdr:rowOff>
    </xdr:from>
    <xdr:to>
      <xdr:col>1</xdr:col>
      <xdr:colOff>9872411</xdr:colOff>
      <xdr:row>20</xdr:row>
      <xdr:rowOff>33585</xdr:rowOff>
    </xdr:to>
    <xdr:graphicFrame macro="">
      <xdr:nvGraphicFramePr>
        <xdr:cNvPr id="3" name="Diagrama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4</xdr:row>
      <xdr:rowOff>0</xdr:rowOff>
    </xdr:from>
    <xdr:to>
      <xdr:col>7</xdr:col>
      <xdr:colOff>235680</xdr:colOff>
      <xdr:row>17</xdr:row>
      <xdr:rowOff>151620</xdr:rowOff>
    </xdr:to>
    <xdr:graphicFrame macro="">
      <xdr:nvGraphicFramePr>
        <xdr:cNvPr id="3" name="Diagrama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293915</xdr:colOff>
      <xdr:row>4</xdr:row>
      <xdr:rowOff>43544</xdr:rowOff>
    </xdr:from>
    <xdr:to>
      <xdr:col>1</xdr:col>
      <xdr:colOff>9078144</xdr:colOff>
      <xdr:row>52</xdr:row>
      <xdr:rowOff>105013</xdr:rowOff>
    </xdr:to>
    <xdr:grpSp>
      <xdr:nvGrpSpPr>
        <xdr:cNvPr id="9" name="Grupė 8">
          <a:extLst>
            <a:ext uri="{FF2B5EF4-FFF2-40B4-BE49-F238E27FC236}">
              <a16:creationId xmlns="" xmlns:a16="http://schemas.microsoft.com/office/drawing/2014/main" id="{00000000-0008-0000-2400-000009000000}"/>
            </a:ext>
          </a:extLst>
        </xdr:cNvPr>
        <xdr:cNvGrpSpPr/>
      </xdr:nvGrpSpPr>
      <xdr:grpSpPr>
        <a:xfrm>
          <a:off x="655865" y="786494"/>
          <a:ext cx="8784229" cy="8748269"/>
          <a:chOff x="454832" y="325335"/>
          <a:chExt cx="8784229" cy="8521847"/>
        </a:xfrm>
      </xdr:grpSpPr>
      <xdr:graphicFrame macro="">
        <xdr:nvGraphicFramePr>
          <xdr:cNvPr id="10" name="Diagrama 9">
            <a:extLst>
              <a:ext uri="{FF2B5EF4-FFF2-40B4-BE49-F238E27FC236}">
                <a16:creationId xmlns="" xmlns:a16="http://schemas.microsoft.com/office/drawing/2014/main" id="{00000000-0008-0000-2400-00000A000000}"/>
              </a:ext>
            </a:extLst>
          </xdr:cNvPr>
          <xdr:cNvGraphicFramePr>
            <a:graphicFrameLocks/>
          </xdr:cNvGraphicFramePr>
        </xdr:nvGraphicFramePr>
        <xdr:xfrm>
          <a:off x="454832" y="337458"/>
          <a:ext cx="4310061" cy="294013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1" name="Diagrama 10">
            <a:extLst>
              <a:ext uri="{FF2B5EF4-FFF2-40B4-BE49-F238E27FC236}">
                <a16:creationId xmlns="" xmlns:a16="http://schemas.microsoft.com/office/drawing/2014/main" id="{00000000-0008-0000-2400-00000B000000}"/>
              </a:ext>
            </a:extLst>
          </xdr:cNvPr>
          <xdr:cNvGraphicFramePr>
            <a:graphicFrameLocks/>
          </xdr:cNvGraphicFramePr>
        </xdr:nvGraphicFramePr>
        <xdr:xfrm>
          <a:off x="4908177" y="325335"/>
          <a:ext cx="4274061" cy="29459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12" name="Diagrama 11">
            <a:extLst>
              <a:ext uri="{FF2B5EF4-FFF2-40B4-BE49-F238E27FC236}">
                <a16:creationId xmlns="" xmlns:a16="http://schemas.microsoft.com/office/drawing/2014/main" id="{00000000-0008-0000-2400-00000C000000}"/>
              </a:ext>
            </a:extLst>
          </xdr:cNvPr>
          <xdr:cNvGraphicFramePr>
            <a:graphicFrameLocks/>
          </xdr:cNvGraphicFramePr>
        </xdr:nvGraphicFramePr>
        <xdr:xfrm>
          <a:off x="489859" y="3088329"/>
          <a:ext cx="4310061" cy="29459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13" name="Diagrama 12">
            <a:extLst>
              <a:ext uri="{FF2B5EF4-FFF2-40B4-BE49-F238E27FC236}">
                <a16:creationId xmlns="" xmlns:a16="http://schemas.microsoft.com/office/drawing/2014/main" id="{00000000-0008-0000-2400-00000D000000}"/>
              </a:ext>
            </a:extLst>
          </xdr:cNvPr>
          <xdr:cNvGraphicFramePr>
            <a:graphicFrameLocks/>
          </xdr:cNvGraphicFramePr>
        </xdr:nvGraphicFramePr>
        <xdr:xfrm>
          <a:off x="4919061" y="3077443"/>
          <a:ext cx="4320000" cy="291424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14" name="Diagrama 13">
            <a:extLst>
              <a:ext uri="{FF2B5EF4-FFF2-40B4-BE49-F238E27FC236}">
                <a16:creationId xmlns="" xmlns:a16="http://schemas.microsoft.com/office/drawing/2014/main" id="{00000000-0008-0000-2400-00000E000000}"/>
              </a:ext>
            </a:extLst>
          </xdr:cNvPr>
          <xdr:cNvGraphicFramePr>
            <a:graphicFrameLocks/>
          </xdr:cNvGraphicFramePr>
        </xdr:nvGraphicFramePr>
        <xdr:xfrm>
          <a:off x="495621" y="5902095"/>
          <a:ext cx="8735464" cy="294508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0.63377</cdr:x>
      <cdr:y>0.15365</cdr:y>
    </cdr:from>
    <cdr:to>
      <cdr:x>0.63729</cdr:x>
      <cdr:y>0.86548</cdr:y>
    </cdr:to>
    <cdr:cxnSp macro="">
      <cdr:nvCxnSpPr>
        <cdr:cNvPr id="3" name="Tiesioji jungtis 2">
          <a:extLst xmlns:a="http://schemas.openxmlformats.org/drawingml/2006/main">
            <a:ext uri="{FF2B5EF4-FFF2-40B4-BE49-F238E27FC236}">
              <a16:creationId xmlns="" xmlns:a16="http://schemas.microsoft.com/office/drawing/2014/main" id="{5905DB12-CDF4-4F01-93B0-BE3855D6212D}"/>
            </a:ext>
          </a:extLst>
        </cdr:cNvPr>
        <cdr:cNvCxnSpPr/>
      </cdr:nvCxnSpPr>
      <cdr:spPr>
        <a:xfrm xmlns:a="http://schemas.openxmlformats.org/drawingml/2006/main" flipH="1" flipV="1">
          <a:off x="2805479" y="384785"/>
          <a:ext cx="15582" cy="178263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0.51068</cdr:x>
      <cdr:y>0.10841</cdr:y>
    </cdr:from>
    <cdr:to>
      <cdr:x>0.82112</cdr:x>
      <cdr:y>0.2119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60606" y="271498"/>
          <a:ext cx="1374219" cy="259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50"/>
            <a:t>proc.</a:t>
          </a:r>
          <a:endParaRPr lang="en-GB" sz="105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4</xdr:row>
      <xdr:rowOff>9525</xdr:rowOff>
    </xdr:from>
    <xdr:to>
      <xdr:col>7</xdr:col>
      <xdr:colOff>226155</xdr:colOff>
      <xdr:row>17</xdr:row>
      <xdr:rowOff>161145</xdr:rowOff>
    </xdr:to>
    <xdr:graphicFrame macro="">
      <xdr:nvGraphicFramePr>
        <xdr:cNvPr id="3" name="Diagrama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0.63377</cdr:x>
      <cdr:y>0.15365</cdr:y>
    </cdr:from>
    <cdr:to>
      <cdr:x>0.63729</cdr:x>
      <cdr:y>0.86548</cdr:y>
    </cdr:to>
    <cdr:cxnSp macro="">
      <cdr:nvCxnSpPr>
        <cdr:cNvPr id="3" name="Tiesioji jungtis 2">
          <a:extLst xmlns:a="http://schemas.openxmlformats.org/drawingml/2006/main">
            <a:ext uri="{FF2B5EF4-FFF2-40B4-BE49-F238E27FC236}">
              <a16:creationId xmlns="" xmlns:a16="http://schemas.microsoft.com/office/drawing/2014/main" id="{49CE2DCB-7F33-4C54-B7EA-3B82BD52D150}"/>
            </a:ext>
          </a:extLst>
        </cdr:cNvPr>
        <cdr:cNvCxnSpPr/>
      </cdr:nvCxnSpPr>
      <cdr:spPr>
        <a:xfrm xmlns:a="http://schemas.openxmlformats.org/drawingml/2006/main" flipH="1" flipV="1">
          <a:off x="2805479" y="384785"/>
          <a:ext cx="15582" cy="1782632"/>
        </a:xfrm>
        <a:prstGeom xmlns:a="http://schemas.openxmlformats.org/drawingml/2006/main" prst="line">
          <a:avLst/>
        </a:prstGeom>
        <a:ln xmlns:a="http://schemas.openxmlformats.org/drawingml/2006/main" w="9525">
          <a:solidFill>
            <a:schemeClr val="accent5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0.51068</cdr:x>
      <cdr:y>0.10841</cdr:y>
    </cdr:from>
    <cdr:to>
      <cdr:x>0.82112</cdr:x>
      <cdr:y>0.2119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260606" y="271498"/>
          <a:ext cx="1374219" cy="259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100">
              <a:solidFill>
                <a:sysClr val="windowText" lastClr="000000"/>
              </a:solidFill>
            </a:rPr>
            <a:t>Faktas  Projekcija</a:t>
          </a:r>
          <a:endParaRPr lang="en-GB" sz="11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0.21167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914400" cy="2590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50"/>
            <a:t>proc.</a:t>
          </a:r>
          <a:endParaRPr lang="en-GB" sz="105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usr$\Users\jruksenaite\AppData\Local\Packages\Microsoft.MicrosoftEdge_8wekyb3d8bbwe\TempState\Downloads\2018+rudens+ERS+lenteles+ir+paveikslai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usr$\Users\jruksenaite\AppData\Local\Packages\Microsoft.MicrosoftEdge_8wekyb3d8bbwe\TempState\Downloads\2018+rudens+ERS+lenteles+ir+paveikslai%20(3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KAZLA~1\AppData\Local\Temp\2019+pavasaris+ERS+lenteles+ir+paveikslai-1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uksenaite\AppData\Local\Packages\Microsoft.MicrosoftEdge_8wekyb3d8bbwe\TempState\Downloads\2019+pavasaris+ERS+lenteles+ir+paveikslai%20(5)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nstantin\AppData\Local\Microsoft\Windows\INetCache\IE\K8E59OY1\2019+pavasaris+ERS+lenteles+ir+paveikslai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7\Exhibit%2020\Jun\exhibit20%20production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surawal/private/ecfin/eco_indicators/EPC_Jap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elov\Desktop\Biudzetas\2017+rudens+ERS+lenteles+ir+paveiksla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usr$\Users\jruksenaite\AppData\Local\Packages\Microsoft.MicrosoftEdge_8wekyb3d8bbwe\TempState\Downloads\2019+pavasaris+ERS+lenteles+ir+paveikslai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ERS%20analiz&#279;%202019-2021/Investicijos/2019%20pavasaris%20ERS%20lenteles%20ir%20paveikslai%20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ERS%20analiz&#279;%202019-2021/Tarptautin&#279;%20prekyba/2019%20pavasaris%20ERS%20lenteles%20ir%20paveikslai%20J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uksenaite\AppData\Local\Packages\Microsoft.MicrosoftEdge_8wekyb3d8bbwe\TempState\Downloads\2019+pavasaris+ERS+lenteles+ir+paveikslai%20(4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ruksenaite\AppData\Local\Packages\Microsoft.MicrosoftEdge_8wekyb3d8bbwe\TempState\Downloads\2019+pavasaris+ERS+lenteles+ir+paveikslai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ERS%20analiz&#279;%202019-2021/Darbo%20rinka/2019%20pavasaris%20ERS%20lenteles%20ir%20paveikslai%20&#8211;%20pilna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11%20Isvados%20ir%20ataskaitos/I&#353;vados%202019/Isvada%20del%20ERS%20tvirtinimo%20-%20pavasaris/07.%20Grafikai/2019%20pavasaris%20ERS%20lenteles%20ir%20paveikslai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izdonaite\AppData\Local\Microsoft\Windows\INetCache\IE\O5K70OVX\2018+rudens+ERS+lenteles+ir+paveiksl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2 lentelė"/>
      <sheetName val="A.1 pav."/>
      <sheetName val="A.1 lentelė"/>
      <sheetName val="A.2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3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F2" t="str">
            <v>Euro zona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2 lentelė"/>
      <sheetName val="A.1 pav."/>
      <sheetName val="A.1 lentelė"/>
      <sheetName val="A.2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3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F2" t="str">
            <v>Euro zona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G3" t="str">
            <v>Galutinio vartojimo išlaidos*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5 pav."/>
      <sheetName val="A.1 lentelė"/>
      <sheetName val="A.2 pav."/>
      <sheetName val="10 pav."/>
      <sheetName val="Lapas1"/>
      <sheetName val="11 pav."/>
      <sheetName val="Lapas2"/>
      <sheetName val="Lapas3"/>
      <sheetName val="Lapas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2 lentelė"/>
      <sheetName val="A.1 pav."/>
      <sheetName val="A.1 lentelė"/>
      <sheetName val="A.2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3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">
          <cell r="E3">
            <v>2012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2 lentelė"/>
      <sheetName val="A.1 pav."/>
      <sheetName val="A.1 lentelė"/>
      <sheetName val="A.2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3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3">
          <cell r="E3">
            <v>2018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2 lentelė"/>
      <sheetName val="A.1 pav."/>
      <sheetName val="A.1 lentelė"/>
      <sheetName val="A.2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3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Tema1">
  <a:themeElements>
    <a:clrScheme name="VK stiliu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244D"/>
      </a:accent1>
      <a:accent2>
        <a:srgbClr val="47ABD9"/>
      </a:accent2>
      <a:accent3>
        <a:srgbClr val="D41A1F"/>
      </a:accent3>
      <a:accent4>
        <a:srgbClr val="D1D1D1"/>
      </a:accent4>
      <a:accent5>
        <a:srgbClr val="666261"/>
      </a:accent5>
      <a:accent6>
        <a:srgbClr val="8D8473"/>
      </a:accent6>
      <a:hlink>
        <a:srgbClr val="00244D"/>
      </a:hlink>
      <a:folHlink>
        <a:srgbClr val="00244D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Pasirinktinis 2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8D8473"/>
    </a:hlink>
    <a:folHlink>
      <a:srgbClr val="8D8473"/>
    </a:folHlink>
  </a:clrScheme>
  <a:fontScheme name="Pasirinktinis 1">
    <a:majorFont>
      <a:latin typeface="Segoe UI"/>
      <a:ea typeface=""/>
      <a:cs typeface=""/>
    </a:majorFont>
    <a:minorFont>
      <a:latin typeface="Segoe U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22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/>
  </sheetPr>
  <dimension ref="A1:E63"/>
  <sheetViews>
    <sheetView showGridLines="0" showRowColHeaders="0" tabSelected="1" topLeftCell="A7" zoomScale="115" zoomScaleNormal="115" workbookViewId="0">
      <selection activeCell="B19" sqref="B19"/>
    </sheetView>
  </sheetViews>
  <sheetFormatPr defaultColWidth="8.75" defaultRowHeight="14.25"/>
  <cols>
    <col min="1" max="1" width="5" style="113" customWidth="1"/>
    <col min="2" max="2" width="102.25" style="113" customWidth="1"/>
    <col min="3" max="16384" width="8.75" style="113"/>
  </cols>
  <sheetData>
    <row r="1" spans="2:3" ht="109.9" customHeight="1" thickBot="1">
      <c r="B1" s="129"/>
    </row>
    <row r="2" spans="2:3">
      <c r="B2" s="130"/>
    </row>
    <row r="3" spans="2:3" ht="18">
      <c r="B3" s="131" t="s">
        <v>27</v>
      </c>
    </row>
    <row r="4" spans="2:3" ht="9.6" customHeight="1">
      <c r="B4" s="132"/>
    </row>
    <row r="5" spans="2:3">
      <c r="B5" s="406" t="s">
        <v>297</v>
      </c>
    </row>
    <row r="6" spans="2:3" ht="9.6" customHeight="1">
      <c r="B6" s="133"/>
    </row>
    <row r="7" spans="2:3" ht="17.45" customHeight="1">
      <c r="B7" s="131" t="s">
        <v>28</v>
      </c>
    </row>
    <row r="8" spans="2:3" ht="9.6" customHeight="1">
      <c r="B8" s="133"/>
    </row>
    <row r="9" spans="2:3">
      <c r="B9" s="128" t="str">
        <f>+'1pr'!B3:E3</f>
        <v>Išorės paklausa lemia BVP augimo lėtėjimą.</v>
      </c>
    </row>
    <row r="10" spans="2:3">
      <c r="B10" s="128" t="str">
        <f>+'2pr'!B3</f>
        <v>Investicijų augimas lėtės.</v>
      </c>
      <c r="C10" s="127"/>
    </row>
    <row r="11" spans="2:3">
      <c r="B11" s="128" t="str">
        <f>+'3pr'!B3</f>
        <v>Užimtumas mažėja, nes darbo jėgą papildančių asmenų skaičius mažesnis nei ją paliekančių.</v>
      </c>
    </row>
    <row r="12" spans="2:3">
      <c r="B12" s="128" t="str">
        <f>+'4pr'!B3</f>
        <v>Darbo užmokesčio augimas tampa lėtesnis.</v>
      </c>
    </row>
    <row r="13" spans="2:3">
      <c r="B13" s="128" t="str">
        <f>+'5pr'!B3</f>
        <v>Disponuojamoms pajamoms augant sparčiau nei infliacijai...</v>
      </c>
    </row>
    <row r="14" spans="2:3">
      <c r="B14" s="128" t="str">
        <f>+'6pr'!B3</f>
        <v>...teigiamai veikiamas vartojimas.</v>
      </c>
    </row>
    <row r="15" spans="2:3" ht="9.6" customHeight="1">
      <c r="B15" s="133"/>
    </row>
    <row r="16" spans="2:3" ht="18">
      <c r="B16" s="131" t="s">
        <v>223</v>
      </c>
    </row>
    <row r="17" spans="2:4" ht="9.6" customHeight="1">
      <c r="B17" s="133"/>
    </row>
    <row r="18" spans="2:4" ht="15.75" customHeight="1">
      <c r="B18" s="349" t="str">
        <f>+'1 pav.'!B3</f>
        <v>1 pav.    2019 m. I pusm. realiojo BVP augimas ir jo kaitos veiksniai</v>
      </c>
    </row>
    <row r="19" spans="2:4" ht="15.75" customHeight="1">
      <c r="B19" s="349" t="str">
        <f>+'1 lentelė'!B3</f>
        <v xml:space="preserve">1 lentelė. Bendrosios pridėtinės  vertės 2019 m. I pusm. kaitos veiksniai, proc. p. </v>
      </c>
    </row>
    <row r="20" spans="2:4" ht="15.75" customHeight="1">
      <c r="B20" s="349" t="str">
        <f>+'2 pav.'!B3</f>
        <v>2 pav.    SVKI metinis pokytis</v>
      </c>
      <c r="D20" s="350"/>
    </row>
    <row r="21" spans="2:4" ht="15.75" customHeight="1">
      <c r="B21" s="349" t="str">
        <f>+'3 pav.'!B3</f>
        <v>3 pav.    Užimtųjų skaičiaus metinis pokytis</v>
      </c>
      <c r="D21" s="350"/>
    </row>
    <row r="22" spans="2:4" ht="15.75" customHeight="1">
      <c r="B22" s="349" t="str">
        <f>+'4 pav.'!B3</f>
        <v>4 pav.    Vienetinės darbo sąnaudos</v>
      </c>
    </row>
    <row r="23" spans="2:4" ht="9.6" customHeight="1">
      <c r="B23" s="133"/>
    </row>
    <row r="24" spans="2:4" ht="18">
      <c r="B24" s="131" t="s">
        <v>25</v>
      </c>
    </row>
    <row r="25" spans="2:4" ht="9.6" customHeight="1">
      <c r="B25" s="357"/>
    </row>
    <row r="26" spans="2:4">
      <c r="B26" s="358" t="str">
        <f>'5 pav.'!B3</f>
        <v>5 pav.    Realiojo BVP augimas</v>
      </c>
    </row>
    <row r="27" spans="2:4">
      <c r="B27" s="358" t="str">
        <f>+'6 pav.'!B3</f>
        <v>6 pav.    Lietuviškos kilmės prekių eksporto pasiskirstymas pagal pagrindines prekybos partneres</v>
      </c>
    </row>
    <row r="28" spans="2:4">
      <c r="B28" s="358" t="str">
        <f>+'2 lentelė'!A3:G3</f>
        <v>2 lentelė. Pagrindinių prielaidų peržiūra</v>
      </c>
    </row>
    <row r="29" spans="2:4">
      <c r="B29" s="358" t="str">
        <f>'7 pav.'!B3</f>
        <v>7 pav.    Naftos kainos svyravimai 2019 m. sausio-rugsėjo mėn.</v>
      </c>
    </row>
    <row r="30" spans="2:4">
      <c r="B30" s="358" t="str">
        <f>'3 lentelė'!B3:J3</f>
        <v>3 lentelė. Techninės prielaidos ir rinkos lūkesčiai pagal ateities sandorius</v>
      </c>
    </row>
    <row r="31" spans="2:4" ht="9.6" customHeight="1">
      <c r="B31" s="359"/>
    </row>
    <row r="32" spans="2:4" ht="18">
      <c r="B32" s="360" t="s">
        <v>121</v>
      </c>
    </row>
    <row r="33" spans="2:2" ht="9.6" customHeight="1">
      <c r="B33" s="357"/>
    </row>
    <row r="34" spans="2:2">
      <c r="B34" s="358" t="str">
        <f>+'8 pav.'!B3</f>
        <v>8 pav.    Realusis BVP ir jo kaitos veiksniai</v>
      </c>
    </row>
    <row r="35" spans="2:2">
      <c r="B35" s="358" t="str">
        <f>+'9 pav.'!B3</f>
        <v>9 pav.    Realiojo BVP augimas</v>
      </c>
    </row>
    <row r="36" spans="2:2">
      <c r="B36" s="358" t="str">
        <f>'A.1 pav.'!B3</f>
        <v>A.1 pav.    Atlyginimų ir produktyvumo vienam užimtajam pokytis</v>
      </c>
    </row>
    <row r="37" spans="2:2" ht="28.5">
      <c r="B37" s="393" t="str">
        <f>'A.2 pav.'!B3</f>
        <v>A.2 pav.   ES šalių narių konvergencija į ES-15 realaus BVP, tenkančio vienam gyventojui pagal PGP, vidurkį (ES-15 = 100 proc.)</v>
      </c>
    </row>
    <row r="38" spans="2:2">
      <c r="B38" s="358" t="str">
        <f>'A.3 pav.'!B4</f>
        <v>A.3 pav.   Santykinis BVP vienam gyventojui pagal PGP palyginti su Vokietija, 1995 ir 2018 m.</v>
      </c>
    </row>
    <row r="39" spans="2:2">
      <c r="B39" s="358" t="str">
        <f>'A.4 pav.'!B3</f>
        <v>A.4 pav.   Aukštųjų technologijų eksporto dalis nuo BVP</v>
      </c>
    </row>
    <row r="40" spans="2:2">
      <c r="B40" s="358" t="str">
        <f>'A.5 pav.'!B3</f>
        <v>A.5 pav.   ES paramos lėšų, tenkančių kiekvienai Baltijos šaliai, dalis nuo BVP</v>
      </c>
    </row>
    <row r="41" spans="2:2">
      <c r="B41" s="358" t="str">
        <f>+'10 pav.'!B3:C3</f>
        <v>10 pav.    Mažmeninės prekybos* apyvartos ir namų ūkių vartojimo išlaidų pokyčiai</v>
      </c>
    </row>
    <row r="42" spans="2:2">
      <c r="B42" s="358" t="str">
        <f>+'11 pav.'!B3</f>
        <v>11 pav.   Vartotojų pasitikėjimo rodiklis</v>
      </c>
    </row>
    <row r="43" spans="2:2">
      <c r="B43" s="358" t="str">
        <f>+'12 pav.'!B3</f>
        <v>12 pav.    Namų ūkių vartojimo išlaidos</v>
      </c>
    </row>
    <row r="44" spans="2:2">
      <c r="B44" s="358" t="str">
        <f>+'13 pav.'!B3</f>
        <v xml:space="preserve">13 pav.    BPKF dalis nuo BVP </v>
      </c>
    </row>
    <row r="45" spans="2:2">
      <c r="B45" s="358" t="str">
        <f>+'14 pav.'!B3</f>
        <v>14 pav.    BPKF ir jo kaitos veiksniai</v>
      </c>
    </row>
    <row r="46" spans="2:2">
      <c r="B46" s="358" t="str">
        <f>+'15 pav.'!B3</f>
        <v>15 pav.    Užsienio prekybos apyvartos ir BVP santykis</v>
      </c>
    </row>
    <row r="47" spans="2:2">
      <c r="B47" s="358" t="str">
        <f>+'16 pav.'!B3</f>
        <v>16 pav.    Bendroji pridėtinė vertė to meto kainomis ir jos kaitos vaiksniai</v>
      </c>
    </row>
    <row r="48" spans="2:2">
      <c r="B48" s="358" t="str">
        <f>+'17 pav.'!B3</f>
        <v>17 pav.    BVP to meto kainomis augimas</v>
      </c>
    </row>
    <row r="49" spans="1:5">
      <c r="B49" s="358" t="str">
        <f>+'18 pav.'!B3</f>
        <v>18 pav.    SVKI ir jo kaitos veiksniai</v>
      </c>
    </row>
    <row r="50" spans="1:5">
      <c r="B50" s="358" t="str">
        <f>+'19 pav.'!B3</f>
        <v>19 pav.    Pagal SVKI apskaičiuota infliacija</v>
      </c>
    </row>
    <row r="51" spans="1:5">
      <c r="B51" s="358" t="str">
        <f>+'20 pav.'!B3</f>
        <v>20 pav.    Prekių ir paslaugų kainų lygis</v>
      </c>
    </row>
    <row r="52" spans="1:5">
      <c r="B52" s="358" t="str">
        <f>+'21 pav.'!B3</f>
        <v>21 pav.    Užimtųjų (15-64 m.) skaičiaus pokytis</v>
      </c>
    </row>
    <row r="53" spans="1:5">
      <c r="B53" s="358" t="str">
        <f>+'22 pav.'!B3</f>
        <v>22 pav.    Vidutinis mėnesinis bruto darbo užmokestis</v>
      </c>
    </row>
    <row r="54" spans="1:5">
      <c r="A54" s="356"/>
      <c r="B54" s="358" t="str">
        <f>+'23 pav.'!B3</f>
        <v>23 pav.    Potencialaus BVP metinis augimas ir jo kaitos veiksniai</v>
      </c>
    </row>
    <row r="55" spans="1:5" ht="12.75" customHeight="1">
      <c r="B55" s="358" t="str">
        <f>+'24 pav.'!B3</f>
        <v>24 pav.    Realiojo BVP projekcijos</v>
      </c>
    </row>
    <row r="56" spans="1:5">
      <c r="B56" s="358" t="str">
        <f>+'4 lentelė'!B3:I3</f>
        <v>4 lentelė.    Makroekonominių rodiklių projekcijų palyginimas, 2019–2021 m.</v>
      </c>
    </row>
    <row r="57" spans="1:5">
      <c r="B57" s="128" t="s">
        <v>133</v>
      </c>
    </row>
    <row r="58" spans="1:5" ht="10.5" customHeight="1" thickBot="1">
      <c r="B58" s="148"/>
    </row>
    <row r="60" spans="1:5">
      <c r="C60" s="5"/>
      <c r="D60" s="5"/>
      <c r="E60" s="5"/>
    </row>
    <row r="61" spans="1:5" ht="27">
      <c r="B61" s="53" t="s">
        <v>73</v>
      </c>
      <c r="C61" s="5"/>
      <c r="D61" s="5"/>
      <c r="E61" s="5"/>
    </row>
    <row r="62" spans="1:5">
      <c r="B62" s="5"/>
      <c r="C62" s="5"/>
      <c r="D62" s="5"/>
      <c r="E62" s="5"/>
    </row>
    <row r="63" spans="1:5">
      <c r="B63" s="5"/>
      <c r="C63" s="5"/>
      <c r="D63" s="5"/>
      <c r="E63" s="5"/>
    </row>
  </sheetData>
  <hyperlinks>
    <hyperlink ref="B10" location="'2pr'!A1" display="...skatinamas gausesnio namų ūkio vartojimo..."/>
    <hyperlink ref="B11" location="'3pr'!A1" display="…ir dėka gausesnių privačių ir ES paramos investicijų atsigavusio bendrojo pagrindinio kapitalo formavimosi"/>
    <hyperlink ref="B12" location="'4pr'!A1" display="Užimtųjų skaičius tikėtina mažės dėl nuolatinių gyventojų skaičiaus mažėjimo."/>
    <hyperlink ref="B13" location="'5pr'!A1" display="Tai sudarys galimybes derėtis dėl didesnio darbo užmokesčio…"/>
    <hyperlink ref="B14" location="'6pr'!A1" display="…kurio poveikį realiai ekonomikos plėtrai sušvelnins nuosaiki infliacija"/>
    <hyperlink ref="B9" location="'1pr'!A1" display="Realaus BVP augimas projektuojamas subalansuotas…"/>
    <hyperlink ref="B57" location="'2 priedas'!A1" display="2 priedas.   Tvirtinamų rodiklių tvirtinimo atkarpos"/>
    <hyperlink ref="B18" location="'1 pav.'!A1" display="'1 pav.'!A1"/>
    <hyperlink ref="B19" location="'1 lentelė'!A1" display="'1 lentelė'!A1"/>
    <hyperlink ref="B20" location="'2 pav.'!A1" display="'2 pav.'!A1"/>
    <hyperlink ref="B21" location="'3 pav.'!A1" display="'3 pav.'!A1"/>
    <hyperlink ref="B22" location="'4 pav.'!A1" display="'4 pav.'!A1"/>
    <hyperlink ref="B26" location="'5 pav.'!A1" display="'5 pav.'!A1"/>
    <hyperlink ref="B27" location="'6 pav.'!A1" display="'6 pav.'!A1"/>
    <hyperlink ref="B28" location="'2 lentelė'!A1" display="'2 lentelė'!A1"/>
    <hyperlink ref="B29" location="'7 pav.'!A1" display="'7 pav.'!A1"/>
    <hyperlink ref="B30" location="'3 lentelė'!A1" display="'3 lentelė'!A1"/>
    <hyperlink ref="B34" location="'8 pav.'!A1" display="'8 pav.'!A1"/>
    <hyperlink ref="B35" location="'9 pav.'!A1" display="'9 pav.'!A1"/>
    <hyperlink ref="B41" location="'10 pav.'!A1" display="'10 pav.'!A1"/>
    <hyperlink ref="B42" location="'11 pav.'!A1" display="'11 pav.'!A1"/>
    <hyperlink ref="B43" location="'12 pav.'!A1" display="'12 pav.'!A1"/>
    <hyperlink ref="B44" location="'13 pav.'!A1" display="'13 pav.'!A1"/>
    <hyperlink ref="B45" location="'14 pav.'!A1" display="'14 pav.'!A1"/>
    <hyperlink ref="B46" location="'15 pav.'!A1" display="'15 pav.'!A1"/>
    <hyperlink ref="B47" location="'16 pav.'!A1" display="'16 pav.'!A1"/>
    <hyperlink ref="B48" location="'17 pav.'!A1" display="'17 pav.'!A1"/>
    <hyperlink ref="B49" location="'18 pav.'!A1" display="'18 pav.'!A1"/>
    <hyperlink ref="B50" location="'19 pav.'!A1" display="'19 pav.'!A1"/>
    <hyperlink ref="B51" location="'20 pav.'!A1" display="'20 pav.'!A1"/>
    <hyperlink ref="B52" location="'21 pav.'!A1" display="'21 pav.'!A1"/>
    <hyperlink ref="B53" location="'22 pav.'!A1" display="'22 pav.'!A1"/>
    <hyperlink ref="B54" location="'23 pav.'!A1" display="'23 pav.'!A1"/>
    <hyperlink ref="B55" location="'24 pav.'!A1" display="'24 pav.'!A1"/>
    <hyperlink ref="B56" location="'4 lentelė'!A1" display="'4 lentelė'!A1"/>
    <hyperlink ref="B36" location="'A.1 pav.'!A1" display="'A.1 pav.'!A1"/>
    <hyperlink ref="B37" location="'A.2 pav.'!A1" display="'A.2 pav.'!A1"/>
    <hyperlink ref="B38" location="'A.3 pav.'!A1" display="'A.3 pav.'!A1"/>
    <hyperlink ref="B39" location="'A.4 pav.'!A1" display="'A.4 pav.'!A1"/>
    <hyperlink ref="B40" location="'A.5 pav.'!A1" display="'A.5 pav.'!A1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1D1D1"/>
  </sheetPr>
  <dimension ref="A1:O45"/>
  <sheetViews>
    <sheetView showGridLines="0" showRowColHeaders="0" workbookViewId="0">
      <selection activeCell="M5" sqref="M5"/>
    </sheetView>
  </sheetViews>
  <sheetFormatPr defaultRowHeight="14.25"/>
  <cols>
    <col min="1" max="1" width="9" style="146"/>
    <col min="2" max="2" width="69.875" style="146" customWidth="1"/>
    <col min="3" max="4" width="9" style="146"/>
    <col min="5" max="5" width="6.25" style="146" customWidth="1"/>
    <col min="6" max="6" width="9.25" style="146" bestFit="1" customWidth="1"/>
    <col min="7" max="7" width="5.375" style="146" customWidth="1"/>
    <col min="8" max="8" width="6" style="146" customWidth="1"/>
    <col min="9" max="9" width="6.625" style="146" customWidth="1"/>
    <col min="10" max="16384" width="9" style="146"/>
  </cols>
  <sheetData>
    <row r="1" spans="1:15">
      <c r="A1" s="409" t="s">
        <v>0</v>
      </c>
      <c r="B1" s="409"/>
    </row>
    <row r="2" spans="1:15" s="401" customFormat="1" ht="15" thickBot="1">
      <c r="A2" s="400"/>
      <c r="B2" s="400"/>
    </row>
    <row r="3" spans="1:15" ht="15">
      <c r="B3" s="96" t="s">
        <v>139</v>
      </c>
      <c r="D3" s="161" t="s">
        <v>5</v>
      </c>
      <c r="E3" s="162" t="s">
        <v>138</v>
      </c>
      <c r="F3" s="162" t="s">
        <v>35</v>
      </c>
      <c r="G3" s="162" t="s">
        <v>38</v>
      </c>
      <c r="H3" s="162" t="s">
        <v>37</v>
      </c>
      <c r="I3" s="163" t="s">
        <v>39</v>
      </c>
    </row>
    <row r="4" spans="1:15">
      <c r="B4" s="6"/>
      <c r="D4" s="415">
        <v>2018</v>
      </c>
      <c r="E4" s="164">
        <v>1</v>
      </c>
      <c r="F4" s="165">
        <v>1.2966287652104391</v>
      </c>
      <c r="G4" s="165">
        <v>3.6118492274382463</v>
      </c>
      <c r="H4" s="165">
        <v>2.0108427796944328</v>
      </c>
      <c r="I4" s="166">
        <v>3.6417033773861851</v>
      </c>
      <c r="K4" s="167"/>
      <c r="L4" s="167"/>
      <c r="M4" s="167"/>
      <c r="N4" s="167"/>
      <c r="O4" s="167"/>
    </row>
    <row r="5" spans="1:15">
      <c r="D5" s="415"/>
      <c r="E5" s="164">
        <v>2</v>
      </c>
      <c r="F5" s="165">
        <v>1.1126564673157313</v>
      </c>
      <c r="G5" s="165">
        <v>3.1916957702755155</v>
      </c>
      <c r="H5" s="165">
        <v>1.8260357353229839</v>
      </c>
      <c r="I5" s="166">
        <v>3.1612840277100318</v>
      </c>
      <c r="K5" s="167"/>
      <c r="L5" s="167"/>
      <c r="M5" s="167"/>
      <c r="N5" s="167"/>
      <c r="O5" s="167"/>
    </row>
    <row r="6" spans="1:15">
      <c r="D6" s="415"/>
      <c r="E6" s="164">
        <v>3</v>
      </c>
      <c r="F6" s="165">
        <v>1.3991526258744669</v>
      </c>
      <c r="G6" s="165">
        <v>2.8803402281074808</v>
      </c>
      <c r="H6" s="165">
        <v>2.2581273116605072</v>
      </c>
      <c r="I6" s="166">
        <v>2.4811739718092474</v>
      </c>
      <c r="K6" s="167"/>
      <c r="L6" s="167"/>
      <c r="M6" s="167"/>
      <c r="N6" s="167"/>
      <c r="O6" s="167"/>
    </row>
    <row r="7" spans="1:15">
      <c r="D7" s="415"/>
      <c r="E7" s="164">
        <v>4</v>
      </c>
      <c r="F7" s="165">
        <v>1.2246497501714471</v>
      </c>
      <c r="G7" s="165">
        <v>2.8637324620411242</v>
      </c>
      <c r="H7" s="165">
        <v>2.0932260877992048</v>
      </c>
      <c r="I7" s="166">
        <v>2.1788990825688082</v>
      </c>
      <c r="K7" s="167"/>
      <c r="L7" s="167"/>
      <c r="M7" s="167"/>
      <c r="N7" s="167"/>
      <c r="O7" s="167"/>
    </row>
    <row r="8" spans="1:15">
      <c r="D8" s="415"/>
      <c r="E8" s="164">
        <v>5</v>
      </c>
      <c r="F8" s="165">
        <v>1.9513630123553671</v>
      </c>
      <c r="G8" s="165">
        <v>3.0648405325160555</v>
      </c>
      <c r="H8" s="165">
        <v>2.3599961311538742</v>
      </c>
      <c r="I8" s="166">
        <v>2.8730128327906446</v>
      </c>
      <c r="K8" s="167"/>
      <c r="L8" s="167"/>
      <c r="M8" s="167"/>
      <c r="N8" s="167"/>
      <c r="O8" s="167"/>
    </row>
    <row r="9" spans="1:15">
      <c r="D9" s="415"/>
      <c r="E9" s="164">
        <v>6</v>
      </c>
      <c r="F9" s="165">
        <v>1.969043887147337</v>
      </c>
      <c r="G9" s="165">
        <v>3.9215686274509887</v>
      </c>
      <c r="H9" s="165">
        <v>2.6680793681371773</v>
      </c>
      <c r="I9" s="166">
        <v>2.5511179055990763</v>
      </c>
      <c r="K9" s="167"/>
      <c r="L9" s="167"/>
      <c r="M9" s="167"/>
      <c r="N9" s="167"/>
      <c r="O9" s="167"/>
    </row>
    <row r="10" spans="1:15">
      <c r="D10" s="415"/>
      <c r="E10" s="164">
        <v>7</v>
      </c>
      <c r="F10" s="165">
        <v>2.1944499114347371</v>
      </c>
      <c r="G10" s="165">
        <v>3.3314350797266634</v>
      </c>
      <c r="H10" s="165">
        <v>2.6699029126213691</v>
      </c>
      <c r="I10" s="166">
        <v>2.2592379858318967</v>
      </c>
      <c r="K10" s="167"/>
      <c r="L10" s="167"/>
      <c r="M10" s="167"/>
      <c r="N10" s="167"/>
      <c r="O10" s="167"/>
    </row>
    <row r="11" spans="1:15">
      <c r="D11" s="415"/>
      <c r="E11" s="164">
        <v>8</v>
      </c>
      <c r="F11" s="165">
        <v>2.0806752380017723</v>
      </c>
      <c r="G11" s="165">
        <v>3.5444234404536923</v>
      </c>
      <c r="H11" s="165">
        <v>2.7988338192419748</v>
      </c>
      <c r="I11" s="166">
        <v>1.8382000957395839</v>
      </c>
      <c r="K11" s="167"/>
      <c r="L11" s="167"/>
      <c r="M11" s="167"/>
      <c r="N11" s="167"/>
      <c r="O11" s="167"/>
    </row>
    <row r="12" spans="1:15">
      <c r="D12" s="415"/>
      <c r="E12" s="164">
        <v>9</v>
      </c>
      <c r="F12" s="165">
        <v>2.082314986802225</v>
      </c>
      <c r="G12" s="165">
        <v>3.5051155740810858</v>
      </c>
      <c r="H12" s="165">
        <v>3.2696225865916473</v>
      </c>
      <c r="I12" s="166">
        <v>2.4411094224924046</v>
      </c>
      <c r="K12" s="167"/>
      <c r="L12" s="167"/>
      <c r="M12" s="167"/>
      <c r="N12" s="167"/>
      <c r="O12" s="167"/>
    </row>
    <row r="13" spans="1:15">
      <c r="D13" s="415"/>
      <c r="E13" s="164">
        <v>10</v>
      </c>
      <c r="F13" s="165">
        <v>2.2864959937463292</v>
      </c>
      <c r="G13" s="165">
        <v>4.4693799923925415</v>
      </c>
      <c r="H13" s="165">
        <v>3.1999226604795039</v>
      </c>
      <c r="I13" s="166">
        <v>2.8457598178713628</v>
      </c>
      <c r="K13" s="167"/>
      <c r="L13" s="167"/>
      <c r="M13" s="167"/>
      <c r="N13" s="167"/>
      <c r="O13" s="167"/>
    </row>
    <row r="14" spans="1:15">
      <c r="D14" s="415"/>
      <c r="E14" s="164">
        <v>11</v>
      </c>
      <c r="F14" s="165">
        <v>1.9189347953788793</v>
      </c>
      <c r="G14" s="165">
        <v>3.230390299355812</v>
      </c>
      <c r="H14" s="165">
        <v>2.9264052540080909</v>
      </c>
      <c r="I14" s="166">
        <v>2.3937931687009195</v>
      </c>
      <c r="K14" s="167"/>
      <c r="L14" s="167"/>
      <c r="M14" s="167"/>
      <c r="N14" s="167"/>
      <c r="O14" s="167"/>
    </row>
    <row r="15" spans="1:15">
      <c r="D15" s="415"/>
      <c r="E15" s="164">
        <v>12</v>
      </c>
      <c r="F15" s="165">
        <v>1.5220997170455774</v>
      </c>
      <c r="G15" s="165">
        <v>3.3190679980979576</v>
      </c>
      <c r="H15" s="165">
        <v>2.5490006758713823</v>
      </c>
      <c r="I15" s="166">
        <v>1.7577017577017795</v>
      </c>
      <c r="K15" s="167"/>
      <c r="L15" s="167"/>
      <c r="M15" s="167"/>
      <c r="N15" s="167"/>
      <c r="O15" s="167"/>
    </row>
    <row r="16" spans="1:15">
      <c r="D16" s="416">
        <v>2019</v>
      </c>
      <c r="E16" s="164">
        <v>1</v>
      </c>
      <c r="F16" s="165">
        <v>1.38834186687673</v>
      </c>
      <c r="G16" s="165">
        <v>2.7545592705167321</v>
      </c>
      <c r="H16" s="165">
        <v>2.9374818823074689</v>
      </c>
      <c r="I16" s="166">
        <v>1.6340795315008982</v>
      </c>
      <c r="K16" s="167"/>
      <c r="L16" s="167"/>
      <c r="M16" s="167"/>
      <c r="N16" s="167"/>
      <c r="O16" s="167"/>
    </row>
    <row r="17" spans="2:15">
      <c r="D17" s="417"/>
      <c r="E17" s="164">
        <v>2</v>
      </c>
      <c r="F17" s="165">
        <v>1.4934171742974955</v>
      </c>
      <c r="G17" s="165">
        <v>1.8896305349252573</v>
      </c>
      <c r="H17" s="165">
        <v>2.8152718858465153</v>
      </c>
      <c r="I17" s="166">
        <v>2.0145654024401827</v>
      </c>
      <c r="K17" s="167"/>
      <c r="L17" s="167"/>
      <c r="M17" s="167"/>
      <c r="N17" s="167"/>
      <c r="O17" s="167"/>
    </row>
    <row r="18" spans="2:15">
      <c r="D18" s="417"/>
      <c r="E18" s="164">
        <v>3</v>
      </c>
      <c r="F18" s="165">
        <v>1.3992809250801708</v>
      </c>
      <c r="G18" s="165">
        <v>2.2453964674934213</v>
      </c>
      <c r="H18" s="165">
        <v>2.6556253569388844</v>
      </c>
      <c r="I18" s="166">
        <v>2.5718323127649434</v>
      </c>
      <c r="K18" s="167"/>
      <c r="L18" s="167"/>
      <c r="M18" s="167"/>
      <c r="N18" s="167"/>
      <c r="O18" s="167"/>
    </row>
    <row r="19" spans="2:15">
      <c r="D19" s="417"/>
      <c r="E19" s="164">
        <v>4</v>
      </c>
      <c r="F19" s="165">
        <v>1.7228029423151492</v>
      </c>
      <c r="G19" s="165">
        <v>3.2324364723467891</v>
      </c>
      <c r="H19" s="165">
        <v>3.3317513051732472</v>
      </c>
      <c r="I19" s="166">
        <v>2.7403666292555195</v>
      </c>
      <c r="K19" s="167"/>
      <c r="L19" s="167"/>
      <c r="M19" s="167"/>
      <c r="N19" s="167"/>
      <c r="O19" s="167"/>
    </row>
    <row r="20" spans="2:15">
      <c r="D20" s="417"/>
      <c r="E20" s="164">
        <v>5</v>
      </c>
      <c r="F20" s="165">
        <v>1.2215062037125968</v>
      </c>
      <c r="G20" s="165">
        <v>3.0852151287055207</v>
      </c>
      <c r="H20" s="165">
        <v>3.4961731078144265</v>
      </c>
      <c r="I20" s="166">
        <v>2.5414261776205649</v>
      </c>
      <c r="K20" s="167"/>
      <c r="L20" s="167"/>
      <c r="M20" s="167"/>
      <c r="N20" s="167"/>
      <c r="O20" s="167"/>
    </row>
    <row r="21" spans="2:15" ht="15" thickBot="1">
      <c r="B21" s="147" t="s">
        <v>42</v>
      </c>
      <c r="D21" s="417"/>
      <c r="E21" s="164">
        <v>6</v>
      </c>
      <c r="F21" s="165">
        <v>1.2681333461427524</v>
      </c>
      <c r="G21" s="165">
        <v>2.5954901058444557</v>
      </c>
      <c r="H21" s="165">
        <v>3.0584482596866414</v>
      </c>
      <c r="I21" s="166">
        <v>2.3665331221466523</v>
      </c>
      <c r="K21" s="167"/>
      <c r="L21" s="167"/>
      <c r="M21" s="167"/>
      <c r="N21" s="167"/>
      <c r="O21" s="167"/>
    </row>
    <row r="22" spans="2:15">
      <c r="D22" s="418"/>
      <c r="E22" s="168">
        <v>7</v>
      </c>
      <c r="F22" s="169">
        <v>1.0207029369282639</v>
      </c>
      <c r="G22" s="169">
        <v>2.0483145035363082</v>
      </c>
      <c r="H22" s="169">
        <v>2.9692671394799142</v>
      </c>
      <c r="I22" s="170">
        <v>2.5182550084253963</v>
      </c>
      <c r="K22" s="167"/>
      <c r="L22" s="167"/>
      <c r="M22" s="167"/>
      <c r="N22" s="167"/>
      <c r="O22" s="167"/>
    </row>
    <row r="24" spans="2:15">
      <c r="L24" s="171"/>
      <c r="M24" s="171"/>
      <c r="N24" s="171"/>
      <c r="O24" s="171"/>
    </row>
    <row r="25" spans="2:15">
      <c r="L25" s="171"/>
      <c r="M25" s="171"/>
      <c r="N25" s="171"/>
      <c r="O25" s="171"/>
    </row>
    <row r="26" spans="2:15">
      <c r="L26" s="171"/>
      <c r="M26" s="171"/>
      <c r="N26" s="171"/>
      <c r="O26" s="171"/>
    </row>
    <row r="27" spans="2:15">
      <c r="L27" s="171"/>
      <c r="M27" s="171"/>
      <c r="N27" s="171"/>
      <c r="O27" s="171"/>
    </row>
    <row r="28" spans="2:15">
      <c r="L28" s="171"/>
      <c r="M28" s="171"/>
      <c r="N28" s="171"/>
      <c r="O28" s="171"/>
    </row>
    <row r="29" spans="2:15">
      <c r="L29" s="171"/>
      <c r="M29" s="171"/>
      <c r="N29" s="171"/>
      <c r="O29" s="171"/>
    </row>
    <row r="30" spans="2:15">
      <c r="L30" s="171"/>
      <c r="M30" s="171"/>
      <c r="N30" s="171"/>
      <c r="O30" s="171"/>
    </row>
    <row r="31" spans="2:15">
      <c r="L31" s="171"/>
      <c r="M31" s="171"/>
      <c r="N31" s="171"/>
      <c r="O31" s="171"/>
    </row>
    <row r="32" spans="2:15">
      <c r="L32" s="171"/>
      <c r="M32" s="171"/>
      <c r="N32" s="171"/>
      <c r="O32" s="171"/>
    </row>
    <row r="33" spans="12:15">
      <c r="L33" s="171"/>
      <c r="M33" s="171"/>
      <c r="N33" s="171"/>
      <c r="O33" s="171"/>
    </row>
    <row r="34" spans="12:15">
      <c r="L34" s="171"/>
      <c r="M34" s="171"/>
      <c r="N34" s="171"/>
      <c r="O34" s="171"/>
    </row>
    <row r="35" spans="12:15">
      <c r="L35" s="171"/>
      <c r="M35" s="171"/>
      <c r="N35" s="171"/>
      <c r="O35" s="171"/>
    </row>
    <row r="36" spans="12:15">
      <c r="L36" s="171"/>
      <c r="M36" s="171"/>
      <c r="N36" s="171"/>
      <c r="O36" s="171"/>
    </row>
    <row r="37" spans="12:15">
      <c r="L37" s="171"/>
      <c r="M37" s="171"/>
      <c r="N37" s="171"/>
      <c r="O37" s="171"/>
    </row>
    <row r="38" spans="12:15">
      <c r="L38" s="171"/>
      <c r="M38" s="171"/>
      <c r="N38" s="171"/>
      <c r="O38" s="171"/>
    </row>
    <row r="39" spans="12:15">
      <c r="L39" s="171"/>
      <c r="M39" s="171"/>
      <c r="N39" s="171"/>
      <c r="O39" s="171"/>
    </row>
    <row r="40" spans="12:15">
      <c r="L40" s="171"/>
      <c r="M40" s="171"/>
      <c r="N40" s="171"/>
      <c r="O40" s="171"/>
    </row>
    <row r="41" spans="12:15">
      <c r="L41" s="171"/>
      <c r="M41" s="171"/>
      <c r="N41" s="171"/>
      <c r="O41" s="171"/>
    </row>
    <row r="42" spans="12:15">
      <c r="L42" s="171"/>
      <c r="M42" s="171"/>
      <c r="N42" s="171"/>
      <c r="O42" s="171"/>
    </row>
    <row r="43" spans="12:15">
      <c r="L43" s="171"/>
      <c r="M43" s="171"/>
      <c r="N43" s="171"/>
      <c r="O43" s="171"/>
    </row>
    <row r="44" spans="12:15">
      <c r="L44" s="171"/>
      <c r="M44" s="171"/>
      <c r="N44" s="171"/>
      <c r="O44" s="171"/>
    </row>
    <row r="45" spans="12:15">
      <c r="L45" s="171"/>
      <c r="M45" s="171"/>
      <c r="N45" s="171"/>
      <c r="O45" s="171"/>
    </row>
  </sheetData>
  <mergeCells count="3">
    <mergeCell ref="A1:B1"/>
    <mergeCell ref="D4:D15"/>
    <mergeCell ref="D16:D22"/>
  </mergeCells>
  <hyperlinks>
    <hyperlink ref="A1" location="Turinys!A1" display="↖ atgal į turinį"/>
    <hyperlink ref="A1:B1" location="Turinys!A20" display="↖ atgal į turinį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1D1D1"/>
  </sheetPr>
  <dimension ref="A1:I28"/>
  <sheetViews>
    <sheetView showGridLines="0" showRowColHeaders="0" workbookViewId="0">
      <selection activeCell="B23" sqref="B23"/>
    </sheetView>
  </sheetViews>
  <sheetFormatPr defaultRowHeight="14.25"/>
  <cols>
    <col min="1" max="1" width="9" style="146"/>
    <col min="2" max="2" width="69.875" style="146" customWidth="1"/>
    <col min="3" max="16384" width="9" style="146"/>
  </cols>
  <sheetData>
    <row r="1" spans="1:9">
      <c r="A1" s="421" t="s">
        <v>0</v>
      </c>
      <c r="B1" s="421"/>
    </row>
    <row r="2" spans="1:9" s="404" customFormat="1" ht="15" thickBot="1">
      <c r="A2" s="405"/>
      <c r="B2" s="405"/>
    </row>
    <row r="3" spans="1:9" ht="15">
      <c r="B3" s="96" t="s">
        <v>140</v>
      </c>
      <c r="D3" s="150" t="s">
        <v>5</v>
      </c>
      <c r="E3" s="151" t="s">
        <v>136</v>
      </c>
      <c r="F3" s="152" t="s">
        <v>35</v>
      </c>
      <c r="G3" s="152" t="s">
        <v>38</v>
      </c>
      <c r="H3" s="152" t="s">
        <v>37</v>
      </c>
      <c r="I3" s="153" t="s">
        <v>39</v>
      </c>
    </row>
    <row r="4" spans="1:9">
      <c r="B4" s="6"/>
      <c r="D4" s="419">
        <v>2014</v>
      </c>
      <c r="E4" s="154" t="s">
        <v>43</v>
      </c>
      <c r="F4" s="155">
        <v>0.23553995596616861</v>
      </c>
      <c r="G4" s="155">
        <v>-1.0935397039030903</v>
      </c>
      <c r="H4" s="155">
        <v>0.10289242025838252</v>
      </c>
      <c r="I4" s="156">
        <v>2.2786350312482551</v>
      </c>
    </row>
    <row r="5" spans="1:9">
      <c r="D5" s="419"/>
      <c r="E5" s="154" t="s">
        <v>44</v>
      </c>
      <c r="F5" s="155">
        <v>0.64351092042729263</v>
      </c>
      <c r="G5" s="155">
        <v>-0.18035743564519535</v>
      </c>
      <c r="H5" s="155">
        <v>-1.2737430167597763</v>
      </c>
      <c r="I5" s="156">
        <v>0.89315326294030495</v>
      </c>
    </row>
    <row r="6" spans="1:9">
      <c r="D6" s="419"/>
      <c r="E6" s="154" t="s">
        <v>45</v>
      </c>
      <c r="F6" s="155">
        <v>0.816113528394391</v>
      </c>
      <c r="G6" s="155">
        <v>1.2549537648612885</v>
      </c>
      <c r="H6" s="155">
        <v>-2.9649297488660187</v>
      </c>
      <c r="I6" s="156">
        <v>2.981593496929702</v>
      </c>
    </row>
    <row r="7" spans="1:9">
      <c r="D7" s="419"/>
      <c r="E7" s="154" t="s">
        <v>46</v>
      </c>
      <c r="F7" s="155">
        <v>0.89737419536430885</v>
      </c>
      <c r="G7" s="155">
        <v>3.128153380423826</v>
      </c>
      <c r="H7" s="155">
        <v>-1.2146668180270104</v>
      </c>
      <c r="I7" s="156">
        <v>1.8718308339626732</v>
      </c>
    </row>
    <row r="8" spans="1:9">
      <c r="D8" s="422">
        <v>2015</v>
      </c>
      <c r="E8" s="154" t="s">
        <v>43</v>
      </c>
      <c r="F8" s="155">
        <v>0.87085167986447054</v>
      </c>
      <c r="G8" s="155">
        <v>3.6400748426603124</v>
      </c>
      <c r="H8" s="155">
        <v>-7.9945180447693609E-2</v>
      </c>
      <c r="I8" s="156">
        <v>1.7149346084618822</v>
      </c>
    </row>
    <row r="9" spans="1:9">
      <c r="D9" s="423"/>
      <c r="E9" s="154" t="s">
        <v>44</v>
      </c>
      <c r="F9" s="155">
        <v>0.98201009406126971</v>
      </c>
      <c r="G9" s="155">
        <v>2.0696452036793822</v>
      </c>
      <c r="H9" s="155">
        <v>0.58850158442733669</v>
      </c>
      <c r="I9" s="156">
        <v>2.0617532164726171</v>
      </c>
    </row>
    <row r="10" spans="1:9">
      <c r="D10" s="423"/>
      <c r="E10" s="154" t="s">
        <v>45</v>
      </c>
      <c r="F10" s="155">
        <v>1.1015486543978881</v>
      </c>
      <c r="G10" s="155">
        <v>4.4031311154598907</v>
      </c>
      <c r="H10" s="155">
        <v>2.4626610420704687</v>
      </c>
      <c r="I10" s="156">
        <v>0.11361273650756232</v>
      </c>
    </row>
    <row r="11" spans="1:9">
      <c r="D11" s="424"/>
      <c r="E11" s="154" t="s">
        <v>46</v>
      </c>
      <c r="F11" s="155">
        <v>1.2071553611215924</v>
      </c>
      <c r="G11" s="155">
        <v>1.206784083496415</v>
      </c>
      <c r="H11" s="155">
        <v>2.6890370029878152</v>
      </c>
      <c r="I11" s="156">
        <v>1.2837096713188778</v>
      </c>
    </row>
    <row r="12" spans="1:9">
      <c r="D12" s="422">
        <v>2016</v>
      </c>
      <c r="E12" s="154" t="s">
        <v>43</v>
      </c>
      <c r="F12" s="155">
        <v>1.3896296597912583</v>
      </c>
      <c r="G12" s="155">
        <v>0.93549975381586048</v>
      </c>
      <c r="H12" s="155">
        <v>0.77723168362098249</v>
      </c>
      <c r="I12" s="156">
        <v>2.5806745600777781</v>
      </c>
    </row>
    <row r="13" spans="1:9">
      <c r="D13" s="423"/>
      <c r="E13" s="154" t="s">
        <v>44</v>
      </c>
      <c r="F13" s="155">
        <v>1.4167153434986535</v>
      </c>
      <c r="G13" s="155">
        <v>2.0115867396202081</v>
      </c>
      <c r="H13" s="155">
        <v>0.13501350135014523</v>
      </c>
      <c r="I13" s="156">
        <v>2.3781346436168693</v>
      </c>
    </row>
    <row r="14" spans="1:9">
      <c r="D14" s="423"/>
      <c r="E14" s="154" t="s">
        <v>45</v>
      </c>
      <c r="F14" s="155">
        <v>1.3388476753630307</v>
      </c>
      <c r="G14" s="155">
        <v>-1.1090284286160657</v>
      </c>
      <c r="H14" s="155">
        <v>-1.1572271058195249</v>
      </c>
      <c r="I14" s="156">
        <v>1.4745477336616686</v>
      </c>
    </row>
    <row r="15" spans="1:9">
      <c r="D15" s="424"/>
      <c r="E15" s="154" t="s">
        <v>46</v>
      </c>
      <c r="F15" s="155">
        <v>1.3373595946424066</v>
      </c>
      <c r="G15" s="155">
        <v>-0.59619722848857082</v>
      </c>
      <c r="H15" s="155">
        <v>-0.94001790510295224</v>
      </c>
      <c r="I15" s="156">
        <v>1.5176410838586341</v>
      </c>
    </row>
    <row r="16" spans="1:9">
      <c r="D16" s="422">
        <v>2017</v>
      </c>
      <c r="E16" s="154" t="s">
        <v>43</v>
      </c>
      <c r="F16" s="155">
        <v>1.4722191581034716</v>
      </c>
      <c r="G16" s="155">
        <v>2.2113821138211476</v>
      </c>
      <c r="H16" s="155">
        <v>-0.54440285811501177</v>
      </c>
      <c r="I16" s="156">
        <v>-0.4442173999955612</v>
      </c>
    </row>
    <row r="17" spans="2:9">
      <c r="D17" s="423"/>
      <c r="E17" s="154" t="s">
        <v>44</v>
      </c>
      <c r="F17" s="155">
        <v>1.5281000173042569</v>
      </c>
      <c r="G17" s="155">
        <v>0.14197823000472454</v>
      </c>
      <c r="H17" s="155">
        <v>-0.85393258426966767</v>
      </c>
      <c r="I17" s="156">
        <v>-0.29411119158929688</v>
      </c>
    </row>
    <row r="18" spans="2:9">
      <c r="D18" s="423"/>
      <c r="E18" s="154" t="s">
        <v>45</v>
      </c>
      <c r="F18" s="155">
        <v>1.6566802040248074</v>
      </c>
      <c r="G18" s="155">
        <v>2.5588374664349933</v>
      </c>
      <c r="H18" s="155">
        <v>0.37149611617697254</v>
      </c>
      <c r="I18" s="156">
        <v>-0.82304526748970819</v>
      </c>
    </row>
    <row r="19" spans="2:9">
      <c r="D19" s="424"/>
      <c r="E19" s="154" t="s">
        <v>46</v>
      </c>
      <c r="F19" s="155">
        <v>1.6487307960701525</v>
      </c>
      <c r="G19" s="155">
        <v>5.7059491003404128</v>
      </c>
      <c r="H19" s="155">
        <v>0.86985991866244117</v>
      </c>
      <c r="I19" s="156">
        <v>-0.52455784114653348</v>
      </c>
    </row>
    <row r="20" spans="2:9">
      <c r="D20" s="419">
        <v>2018</v>
      </c>
      <c r="E20" s="154" t="s">
        <v>43</v>
      </c>
      <c r="F20" s="155">
        <v>1.597771163450723</v>
      </c>
      <c r="G20" s="155">
        <v>0.92268533248487383</v>
      </c>
      <c r="H20" s="155">
        <v>1.6535522864636887</v>
      </c>
      <c r="I20" s="156">
        <v>9.4445559943179269E-2</v>
      </c>
    </row>
    <row r="21" spans="2:9" ht="15" thickBot="1">
      <c r="B21" s="147" t="s">
        <v>42</v>
      </c>
      <c r="D21" s="419"/>
      <c r="E21" s="154" t="s">
        <v>44</v>
      </c>
      <c r="F21" s="155">
        <v>1.6280558308556348</v>
      </c>
      <c r="G21" s="155">
        <v>2.6937618147448106</v>
      </c>
      <c r="H21" s="155">
        <v>1.9718948322756003</v>
      </c>
      <c r="I21" s="156">
        <v>0.48649481585842924</v>
      </c>
    </row>
    <row r="22" spans="2:9">
      <c r="D22" s="419"/>
      <c r="E22" s="154" t="s">
        <v>45</v>
      </c>
      <c r="F22" s="155">
        <v>1.4546529506849204</v>
      </c>
      <c r="G22" s="155">
        <v>0.50823964269213207</v>
      </c>
      <c r="H22" s="155">
        <v>2.1646478241363898</v>
      </c>
      <c r="I22" s="156">
        <v>3.5973556009227581</v>
      </c>
    </row>
    <row r="23" spans="2:9">
      <c r="D23" s="419"/>
      <c r="E23" s="154" t="s">
        <v>46</v>
      </c>
      <c r="F23" s="155">
        <v>1.3533016958659827</v>
      </c>
      <c r="G23" s="155">
        <v>0.98144456371722644</v>
      </c>
      <c r="H23" s="155">
        <v>0.6719677455482076</v>
      </c>
      <c r="I23" s="156">
        <v>1.9051704373164835</v>
      </c>
    </row>
    <row r="24" spans="2:9">
      <c r="D24" s="419">
        <v>2019</v>
      </c>
      <c r="E24" s="154" t="s">
        <v>43</v>
      </c>
      <c r="F24" s="155">
        <v>1.3735438384405496</v>
      </c>
      <c r="G24" s="155">
        <v>1.8757881462799553</v>
      </c>
      <c r="H24" s="155">
        <v>0.17949293246579678</v>
      </c>
      <c r="I24" s="156">
        <v>2.014175755594505</v>
      </c>
    </row>
    <row r="25" spans="2:9">
      <c r="D25" s="420"/>
      <c r="E25" s="158" t="s">
        <v>44</v>
      </c>
      <c r="F25" s="159">
        <v>1.1506087986239422</v>
      </c>
      <c r="G25" s="159">
        <v>0</v>
      </c>
      <c r="H25" s="159">
        <v>-0.68904200933540549</v>
      </c>
      <c r="I25" s="160">
        <v>0.85144292557539636</v>
      </c>
    </row>
    <row r="28" spans="2:9">
      <c r="B28" s="157"/>
    </row>
  </sheetData>
  <mergeCells count="7">
    <mergeCell ref="D24:D25"/>
    <mergeCell ref="A1:B1"/>
    <mergeCell ref="D4:D7"/>
    <mergeCell ref="D8:D11"/>
    <mergeCell ref="D12:D15"/>
    <mergeCell ref="D16:D19"/>
    <mergeCell ref="D20:D23"/>
  </mergeCells>
  <hyperlinks>
    <hyperlink ref="A1" location="Turinys!A1" display="↖ atgal į turinį"/>
    <hyperlink ref="A1:B1" location="Turinys!A26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1D1D1"/>
  </sheetPr>
  <dimension ref="A1:K25"/>
  <sheetViews>
    <sheetView showGridLines="0" showRowColHeaders="0" workbookViewId="0">
      <selection activeCell="B3" sqref="B3"/>
    </sheetView>
  </sheetViews>
  <sheetFormatPr defaultRowHeight="14.25"/>
  <cols>
    <col min="1" max="1" width="9" style="146"/>
    <col min="2" max="2" width="69.875" style="146" customWidth="1"/>
    <col min="3" max="16384" width="9" style="146"/>
  </cols>
  <sheetData>
    <row r="1" spans="1:11">
      <c r="A1" s="409" t="s">
        <v>0</v>
      </c>
      <c r="B1" s="409"/>
    </row>
    <row r="2" spans="1:11" s="404" customFormat="1" ht="15" thickBot="1">
      <c r="A2" s="403"/>
      <c r="B2" s="403"/>
    </row>
    <row r="3" spans="1:11" ht="15">
      <c r="B3" s="96" t="s">
        <v>137</v>
      </c>
      <c r="D3" s="150" t="s">
        <v>5</v>
      </c>
      <c r="E3" s="151" t="s">
        <v>136</v>
      </c>
      <c r="F3" s="152" t="s">
        <v>35</v>
      </c>
      <c r="G3" s="152" t="s">
        <v>38</v>
      </c>
      <c r="H3" s="152" t="s">
        <v>37</v>
      </c>
      <c r="I3" s="153" t="s">
        <v>39</v>
      </c>
    </row>
    <row r="4" spans="1:11">
      <c r="B4" s="6"/>
      <c r="D4" s="419">
        <v>2014</v>
      </c>
      <c r="E4" s="154" t="s">
        <v>43</v>
      </c>
      <c r="F4" s="155">
        <v>101.6</v>
      </c>
      <c r="G4" s="155">
        <v>119.3</v>
      </c>
      <c r="H4" s="155">
        <v>119.7</v>
      </c>
      <c r="I4" s="156">
        <v>110.4</v>
      </c>
    </row>
    <row r="5" spans="1:11">
      <c r="D5" s="419"/>
      <c r="E5" s="154" t="s">
        <v>44</v>
      </c>
      <c r="F5" s="155">
        <v>105.2</v>
      </c>
      <c r="G5" s="155">
        <v>115.6</v>
      </c>
      <c r="H5" s="155">
        <v>115.4</v>
      </c>
      <c r="I5" s="156">
        <v>115</v>
      </c>
    </row>
    <row r="6" spans="1:11">
      <c r="D6" s="419"/>
      <c r="E6" s="154" t="s">
        <v>45</v>
      </c>
      <c r="F6" s="155">
        <v>101.2</v>
      </c>
      <c r="G6" s="155">
        <v>112.3</v>
      </c>
      <c r="H6" s="155">
        <v>109.6</v>
      </c>
      <c r="I6" s="156">
        <v>101.3</v>
      </c>
    </row>
    <row r="7" spans="1:11">
      <c r="D7" s="419"/>
      <c r="E7" s="154" t="s">
        <v>46</v>
      </c>
      <c r="F7" s="155">
        <v>109.7</v>
      </c>
      <c r="G7" s="155">
        <v>116.1</v>
      </c>
      <c r="H7" s="155">
        <v>110.3</v>
      </c>
      <c r="I7" s="156">
        <v>111.4</v>
      </c>
    </row>
    <row r="8" spans="1:11">
      <c r="D8" s="419">
        <v>2015</v>
      </c>
      <c r="E8" s="154" t="s">
        <v>43</v>
      </c>
      <c r="F8" s="155">
        <v>102</v>
      </c>
      <c r="G8" s="155">
        <v>129.1</v>
      </c>
      <c r="H8" s="155">
        <v>124</v>
      </c>
      <c r="I8" s="156">
        <v>114.2</v>
      </c>
      <c r="K8" s="157"/>
    </row>
    <row r="9" spans="1:11">
      <c r="D9" s="419"/>
      <c r="E9" s="154" t="s">
        <v>44</v>
      </c>
      <c r="F9" s="155">
        <v>105.6</v>
      </c>
      <c r="G9" s="155">
        <v>117.3</v>
      </c>
      <c r="H9" s="155">
        <v>120.6</v>
      </c>
      <c r="I9" s="156">
        <v>120.7</v>
      </c>
    </row>
    <row r="10" spans="1:11">
      <c r="D10" s="419"/>
      <c r="E10" s="154" t="s">
        <v>45</v>
      </c>
      <c r="F10" s="155">
        <v>101.6</v>
      </c>
      <c r="G10" s="155">
        <v>114.3</v>
      </c>
      <c r="H10" s="155">
        <v>116.8</v>
      </c>
      <c r="I10" s="156">
        <v>107.9</v>
      </c>
    </row>
    <row r="11" spans="1:11">
      <c r="D11" s="419"/>
      <c r="E11" s="154" t="s">
        <v>46</v>
      </c>
      <c r="F11" s="155">
        <v>110</v>
      </c>
      <c r="G11" s="155">
        <v>125.2</v>
      </c>
      <c r="H11" s="155">
        <v>121</v>
      </c>
      <c r="I11" s="156">
        <v>117.5</v>
      </c>
    </row>
    <row r="12" spans="1:11">
      <c r="D12" s="419">
        <v>2016</v>
      </c>
      <c r="E12" s="154" t="s">
        <v>43</v>
      </c>
      <c r="F12" s="155">
        <v>103</v>
      </c>
      <c r="G12" s="155">
        <v>127.5</v>
      </c>
      <c r="H12" s="155">
        <v>130.9</v>
      </c>
      <c r="I12" s="156">
        <v>127.9</v>
      </c>
    </row>
    <row r="13" spans="1:11">
      <c r="D13" s="419"/>
      <c r="E13" s="154" t="s">
        <v>44</v>
      </c>
      <c r="F13" s="155">
        <v>105.8</v>
      </c>
      <c r="G13" s="155">
        <v>127.9</v>
      </c>
      <c r="H13" s="155">
        <v>127.5</v>
      </c>
      <c r="I13" s="156">
        <v>125.9</v>
      </c>
    </row>
    <row r="14" spans="1:11">
      <c r="D14" s="419"/>
      <c r="E14" s="154" t="s">
        <v>45</v>
      </c>
      <c r="F14" s="155">
        <v>102.7</v>
      </c>
      <c r="G14" s="155">
        <v>121.6</v>
      </c>
      <c r="H14" s="155">
        <v>121.7</v>
      </c>
      <c r="I14" s="156">
        <v>113</v>
      </c>
    </row>
    <row r="15" spans="1:11">
      <c r="D15" s="419"/>
      <c r="E15" s="154" t="s">
        <v>46</v>
      </c>
      <c r="F15" s="155">
        <v>111.1</v>
      </c>
      <c r="G15" s="155">
        <v>124.3</v>
      </c>
      <c r="H15" s="155">
        <v>125.4</v>
      </c>
      <c r="I15" s="156">
        <v>123.3</v>
      </c>
    </row>
    <row r="16" spans="1:11">
      <c r="D16" s="419">
        <v>2017</v>
      </c>
      <c r="E16" s="154" t="s">
        <v>43</v>
      </c>
      <c r="F16" s="155">
        <v>103.1</v>
      </c>
      <c r="G16" s="155">
        <v>130.30000000000001</v>
      </c>
      <c r="H16" s="155">
        <v>136.19999999999999</v>
      </c>
      <c r="I16" s="156">
        <v>130.5</v>
      </c>
    </row>
    <row r="17" spans="2:9">
      <c r="D17" s="419"/>
      <c r="E17" s="154" t="s">
        <v>44</v>
      </c>
      <c r="F17" s="155">
        <v>107.1</v>
      </c>
      <c r="G17" s="155">
        <v>131.80000000000001</v>
      </c>
      <c r="H17" s="155">
        <v>132.30000000000001</v>
      </c>
      <c r="I17" s="156">
        <v>132.5</v>
      </c>
    </row>
    <row r="18" spans="2:9">
      <c r="D18" s="419"/>
      <c r="E18" s="154" t="s">
        <v>45</v>
      </c>
      <c r="F18" s="155">
        <v>103.3</v>
      </c>
      <c r="G18" s="155">
        <v>128.4</v>
      </c>
      <c r="H18" s="155">
        <v>123.3</v>
      </c>
      <c r="I18" s="156">
        <v>117.1</v>
      </c>
    </row>
    <row r="19" spans="2:9">
      <c r="D19" s="419"/>
      <c r="E19" s="154" t="s">
        <v>46</v>
      </c>
      <c r="F19" s="155">
        <v>111.8</v>
      </c>
      <c r="G19" s="155">
        <v>130</v>
      </c>
      <c r="H19" s="155">
        <v>129.6</v>
      </c>
      <c r="I19" s="156">
        <v>128.4</v>
      </c>
    </row>
    <row r="20" spans="2:9">
      <c r="D20" s="419">
        <v>2018</v>
      </c>
      <c r="E20" s="154" t="s">
        <v>43</v>
      </c>
      <c r="F20" s="155">
        <v>104.5</v>
      </c>
      <c r="G20" s="155">
        <v>136.5</v>
      </c>
      <c r="H20" s="155">
        <v>141.1</v>
      </c>
      <c r="I20" s="156">
        <v>137.5</v>
      </c>
    </row>
    <row r="21" spans="2:9" ht="15" thickBot="1">
      <c r="B21" s="147" t="s">
        <v>42</v>
      </c>
      <c r="D21" s="419"/>
      <c r="E21" s="154" t="s">
        <v>44</v>
      </c>
      <c r="F21" s="155">
        <v>108.5</v>
      </c>
      <c r="G21" s="155">
        <v>142</v>
      </c>
      <c r="H21" s="155">
        <v>137.9</v>
      </c>
      <c r="I21" s="156">
        <v>136.80000000000001</v>
      </c>
    </row>
    <row r="22" spans="2:9">
      <c r="D22" s="419"/>
      <c r="E22" s="154" t="s">
        <v>45</v>
      </c>
      <c r="F22" s="155">
        <v>105.5</v>
      </c>
      <c r="G22" s="155">
        <v>137.9</v>
      </c>
      <c r="H22" s="155">
        <v>131.4</v>
      </c>
      <c r="I22" s="156">
        <v>125.3</v>
      </c>
    </row>
    <row r="23" spans="2:9">
      <c r="D23" s="419"/>
      <c r="E23" s="154" t="s">
        <v>46</v>
      </c>
      <c r="F23" s="155">
        <v>114.1</v>
      </c>
      <c r="G23" s="155">
        <v>137.69999999999999</v>
      </c>
      <c r="H23" s="155">
        <v>134.69999999999999</v>
      </c>
      <c r="I23" s="156">
        <v>135.6</v>
      </c>
    </row>
    <row r="24" spans="2:9">
      <c r="D24" s="419">
        <v>2019</v>
      </c>
      <c r="E24" s="154" t="s">
        <v>43</v>
      </c>
      <c r="F24" s="155">
        <v>107</v>
      </c>
      <c r="G24" s="155">
        <v>142.69999999999999</v>
      </c>
      <c r="H24" s="155">
        <v>153</v>
      </c>
      <c r="I24" s="156">
        <v>145.5</v>
      </c>
    </row>
    <row r="25" spans="2:9">
      <c r="D25" s="420"/>
      <c r="E25" s="158" t="s">
        <v>44</v>
      </c>
      <c r="F25" s="159">
        <v>110.9</v>
      </c>
      <c r="G25" s="159">
        <v>153.1</v>
      </c>
      <c r="H25" s="159">
        <v>146.6</v>
      </c>
      <c r="I25" s="160">
        <v>147.1</v>
      </c>
    </row>
  </sheetData>
  <mergeCells count="7">
    <mergeCell ref="D24:D25"/>
    <mergeCell ref="A1:B1"/>
    <mergeCell ref="D4:D7"/>
    <mergeCell ref="D8:D11"/>
    <mergeCell ref="D12:D15"/>
    <mergeCell ref="D16:D19"/>
    <mergeCell ref="D20:D23"/>
  </mergeCells>
  <hyperlinks>
    <hyperlink ref="A1" location="Turinys!A1" display="↖ atgal į turinį"/>
    <hyperlink ref="A1:B1" location="Turinys!A22" display="↖ atgal į turinį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261"/>
  </sheetPr>
  <dimension ref="A1:K26"/>
  <sheetViews>
    <sheetView showGridLines="0" showRowColHeaders="0" workbookViewId="0">
      <selection activeCell="B29" sqref="B29"/>
    </sheetView>
  </sheetViews>
  <sheetFormatPr defaultRowHeight="14.25"/>
  <cols>
    <col min="1" max="1" width="9" style="234"/>
    <col min="2" max="2" width="69.875" style="234" customWidth="1"/>
    <col min="3" max="5" width="9" style="234"/>
    <col min="6" max="11" width="9.625" style="234" customWidth="1"/>
    <col min="12" max="16384" width="9" style="234"/>
  </cols>
  <sheetData>
    <row r="1" spans="1:11">
      <c r="A1" s="409" t="s">
        <v>0</v>
      </c>
      <c r="B1" s="409"/>
    </row>
    <row r="2" spans="1:11" s="404" customFormat="1" ht="15" thickBot="1">
      <c r="A2" s="403"/>
      <c r="B2" s="403"/>
    </row>
    <row r="3" spans="1:11" ht="15">
      <c r="A3" s="233"/>
      <c r="B3" s="96" t="s">
        <v>189</v>
      </c>
      <c r="D3" s="429" t="s">
        <v>5</v>
      </c>
      <c r="E3" s="431" t="s">
        <v>136</v>
      </c>
      <c r="F3" s="432" t="s">
        <v>35</v>
      </c>
      <c r="G3" s="433" t="s">
        <v>108</v>
      </c>
      <c r="H3" s="432" t="s">
        <v>34</v>
      </c>
      <c r="I3" s="433" t="s">
        <v>173</v>
      </c>
      <c r="J3" s="425" t="s">
        <v>174</v>
      </c>
      <c r="K3" s="427" t="s">
        <v>175</v>
      </c>
    </row>
    <row r="4" spans="1:11">
      <c r="B4" s="6"/>
      <c r="D4" s="430"/>
      <c r="E4" s="426"/>
      <c r="F4" s="426"/>
      <c r="G4" s="434"/>
      <c r="H4" s="426"/>
      <c r="I4" s="435"/>
      <c r="J4" s="426"/>
      <c r="K4" s="428"/>
    </row>
    <row r="5" spans="1:11">
      <c r="D5" s="419">
        <v>2016</v>
      </c>
      <c r="E5" s="154" t="s">
        <v>43</v>
      </c>
      <c r="F5" s="238">
        <v>1.8816539999999999</v>
      </c>
      <c r="G5" s="238">
        <v>1.616309</v>
      </c>
      <c r="H5" s="238">
        <v>2.3309739999999999</v>
      </c>
      <c r="I5" s="239">
        <v>1.2278249999999999</v>
      </c>
      <c r="J5" s="239">
        <v>1.2694780000000001</v>
      </c>
      <c r="K5" s="239">
        <v>3.57544</v>
      </c>
    </row>
    <row r="6" spans="1:11">
      <c r="D6" s="419"/>
      <c r="E6" s="154" t="s">
        <v>44</v>
      </c>
      <c r="F6" s="238">
        <v>1.813377</v>
      </c>
      <c r="G6" s="238">
        <v>1.3429420000000001</v>
      </c>
      <c r="H6" s="238">
        <v>2.2763719999999998</v>
      </c>
      <c r="I6" s="239">
        <v>0.98116599999999998</v>
      </c>
      <c r="J6" s="239">
        <v>1.1157680000000001</v>
      </c>
      <c r="K6" s="239">
        <v>3.3165230000000001</v>
      </c>
    </row>
    <row r="7" spans="1:11">
      <c r="D7" s="419"/>
      <c r="E7" s="154" t="s">
        <v>45</v>
      </c>
      <c r="F7" s="238">
        <v>1.730426</v>
      </c>
      <c r="G7" s="238">
        <v>1.5567120000000001</v>
      </c>
      <c r="H7" s="238">
        <v>2.0265529999999998</v>
      </c>
      <c r="I7" s="239">
        <v>0.78345600000000004</v>
      </c>
      <c r="J7" s="239">
        <v>1.2255039999999999</v>
      </c>
      <c r="K7" s="239">
        <v>3.1031770000000001</v>
      </c>
    </row>
    <row r="8" spans="1:11">
      <c r="D8" s="419"/>
      <c r="E8" s="154" t="s">
        <v>46</v>
      </c>
      <c r="F8" s="238">
        <v>2.0939670000000001</v>
      </c>
      <c r="G8" s="238">
        <v>2.0340660000000002</v>
      </c>
      <c r="H8" s="238">
        <v>1.9481139999999999</v>
      </c>
      <c r="I8" s="239">
        <v>1.1842410000000001</v>
      </c>
      <c r="J8" s="239">
        <v>1.3176570000000001</v>
      </c>
      <c r="K8" s="239">
        <v>2.708196</v>
      </c>
    </row>
    <row r="9" spans="1:11">
      <c r="D9" s="419">
        <v>2017</v>
      </c>
      <c r="E9" s="154" t="s">
        <v>43</v>
      </c>
      <c r="F9" s="238">
        <v>2.1851970000000001</v>
      </c>
      <c r="G9" s="238">
        <v>2.0984240000000001</v>
      </c>
      <c r="H9" s="238">
        <v>2.346905</v>
      </c>
      <c r="I9" s="239">
        <v>1.3705620000000001</v>
      </c>
      <c r="J9" s="239">
        <v>1.6388469999999999</v>
      </c>
      <c r="K9" s="239">
        <v>2.8510610000000001</v>
      </c>
    </row>
    <row r="10" spans="1:11">
      <c r="D10" s="419"/>
      <c r="E10" s="154" t="s">
        <v>44</v>
      </c>
      <c r="F10" s="238">
        <v>2.553973</v>
      </c>
      <c r="G10" s="238">
        <v>2.163513</v>
      </c>
      <c r="H10" s="238">
        <v>2.3335629999999998</v>
      </c>
      <c r="I10" s="239">
        <v>2.3688699999999998</v>
      </c>
      <c r="J10" s="239">
        <v>1.7947900000000001</v>
      </c>
      <c r="K10" s="239">
        <v>3.050138</v>
      </c>
    </row>
    <row r="11" spans="1:11">
      <c r="D11" s="419"/>
      <c r="E11" s="154" t="s">
        <v>45</v>
      </c>
      <c r="F11" s="238">
        <v>2.9479120000000001</v>
      </c>
      <c r="G11" s="238">
        <v>2.416026</v>
      </c>
      <c r="H11" s="238">
        <v>3.0039169999999999</v>
      </c>
      <c r="I11" s="239">
        <v>2.8232390000000001</v>
      </c>
      <c r="J11" s="239">
        <v>1.8342970000000001</v>
      </c>
      <c r="K11" s="239">
        <v>2.9241239999999999</v>
      </c>
    </row>
    <row r="12" spans="1:11">
      <c r="D12" s="419"/>
      <c r="E12" s="154" t="s">
        <v>46</v>
      </c>
      <c r="F12" s="238">
        <v>2.9511240000000001</v>
      </c>
      <c r="G12" s="238">
        <v>2.7952569999999999</v>
      </c>
      <c r="H12" s="238">
        <v>3.3830550000000001</v>
      </c>
      <c r="I12" s="239">
        <v>2.960931</v>
      </c>
      <c r="J12" s="239">
        <v>1.738226</v>
      </c>
      <c r="K12" s="239">
        <v>3.089493</v>
      </c>
    </row>
    <row r="13" spans="1:11">
      <c r="D13" s="419">
        <v>2018</v>
      </c>
      <c r="E13" s="154" t="s">
        <v>43</v>
      </c>
      <c r="F13" s="238">
        <v>2.5729980000000001</v>
      </c>
      <c r="G13" s="238">
        <v>2.8618730000000001</v>
      </c>
      <c r="H13" s="238">
        <v>2.3027319999999998</v>
      </c>
      <c r="I13" s="239">
        <v>2.3567520000000002</v>
      </c>
      <c r="J13" s="239">
        <v>1.38384</v>
      </c>
      <c r="K13" s="239">
        <v>2.8944969999999999</v>
      </c>
    </row>
    <row r="14" spans="1:11">
      <c r="D14" s="419"/>
      <c r="E14" s="154" t="s">
        <v>44</v>
      </c>
      <c r="F14" s="238">
        <v>2.2611859999999999</v>
      </c>
      <c r="G14" s="238">
        <v>3.2022940000000002</v>
      </c>
      <c r="H14" s="238">
        <v>2.1270509999999998</v>
      </c>
      <c r="I14" s="239">
        <v>1.863667</v>
      </c>
      <c r="J14" s="239">
        <v>1.030583</v>
      </c>
      <c r="K14" s="239">
        <v>2.6090110000000002</v>
      </c>
    </row>
    <row r="15" spans="1:11">
      <c r="D15" s="419"/>
      <c r="E15" s="154" t="s">
        <v>45</v>
      </c>
      <c r="F15" s="238">
        <v>1.6792720000000001</v>
      </c>
      <c r="G15" s="238">
        <v>3.1335380000000002</v>
      </c>
      <c r="H15" s="238">
        <v>1.1494230000000001</v>
      </c>
      <c r="I15" s="239">
        <v>1.477115</v>
      </c>
      <c r="J15" s="239">
        <v>0.482875</v>
      </c>
      <c r="K15" s="239">
        <v>2.503269</v>
      </c>
    </row>
    <row r="16" spans="1:11">
      <c r="D16" s="419"/>
      <c r="E16" s="154" t="s">
        <v>46</v>
      </c>
      <c r="F16" s="238">
        <v>1.2061630000000001</v>
      </c>
      <c r="G16" s="238">
        <v>2.5164960000000001</v>
      </c>
      <c r="H16" s="238">
        <v>0.62241000000000002</v>
      </c>
      <c r="I16" s="239">
        <v>1.192169</v>
      </c>
      <c r="J16" s="239">
        <v>2.6720000000000001E-2</v>
      </c>
      <c r="K16" s="239">
        <v>2.327261</v>
      </c>
    </row>
    <row r="17" spans="2:11">
      <c r="D17" s="419">
        <v>2019</v>
      </c>
      <c r="E17" s="154" t="s">
        <v>43</v>
      </c>
      <c r="F17" s="238">
        <v>1.3259129999999999</v>
      </c>
      <c r="G17" s="238">
        <v>2.6522410000000001</v>
      </c>
      <c r="H17" s="238">
        <v>0.875865</v>
      </c>
      <c r="I17" s="239">
        <v>1.281736</v>
      </c>
      <c r="J17" s="239">
        <v>-5.5337999999999998E-2</v>
      </c>
      <c r="K17" s="239">
        <v>2.370447</v>
      </c>
    </row>
    <row r="18" spans="2:11">
      <c r="D18" s="420"/>
      <c r="E18" s="158" t="s">
        <v>44</v>
      </c>
      <c r="F18" s="240">
        <v>1.1511659999999999</v>
      </c>
      <c r="G18" s="240">
        <v>2.2845680000000002</v>
      </c>
      <c r="H18" s="240">
        <v>0.41279500000000002</v>
      </c>
      <c r="I18" s="241">
        <v>1.3784860000000001</v>
      </c>
      <c r="J18" s="241">
        <v>-5.0867000000000002E-2</v>
      </c>
      <c r="K18" s="241">
        <v>2.25116</v>
      </c>
    </row>
    <row r="21" spans="2:11" ht="15" thickBot="1">
      <c r="B21" s="235" t="s">
        <v>109</v>
      </c>
    </row>
    <row r="26" spans="2:11">
      <c r="B26" s="157"/>
    </row>
  </sheetData>
  <mergeCells count="13">
    <mergeCell ref="A1:B1"/>
    <mergeCell ref="D5:D8"/>
    <mergeCell ref="D9:D12"/>
    <mergeCell ref="D13:D16"/>
    <mergeCell ref="I3:I4"/>
    <mergeCell ref="J3:J4"/>
    <mergeCell ref="K3:K4"/>
    <mergeCell ref="D17:D18"/>
    <mergeCell ref="D3:D4"/>
    <mergeCell ref="E3:E4"/>
    <mergeCell ref="F3:F4"/>
    <mergeCell ref="G3:G4"/>
    <mergeCell ref="H3:H4"/>
  </mergeCells>
  <hyperlinks>
    <hyperlink ref="A1" location="Turinys!A1" display="↖ atgal į turinį"/>
    <hyperlink ref="A1:B1" location="Turinys!A22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261"/>
  </sheetPr>
  <dimension ref="A1:M32"/>
  <sheetViews>
    <sheetView showGridLines="0" showRowColHeaders="0" workbookViewId="0">
      <selection activeCell="G31" sqref="G31"/>
    </sheetView>
  </sheetViews>
  <sheetFormatPr defaultRowHeight="14.25"/>
  <cols>
    <col min="2" max="2" width="18.125" customWidth="1"/>
    <col min="3" max="3" width="9" customWidth="1"/>
    <col min="4" max="4" width="10.125" customWidth="1"/>
    <col min="9" max="9" width="10.125" customWidth="1"/>
  </cols>
  <sheetData>
    <row r="1" spans="1:13">
      <c r="A1" s="421" t="s">
        <v>0</v>
      </c>
      <c r="B1" s="421"/>
    </row>
    <row r="2" spans="1:13" ht="15" thickBot="1"/>
    <row r="3" spans="1:13">
      <c r="B3" s="436" t="s">
        <v>190</v>
      </c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</row>
    <row r="4" spans="1:13">
      <c r="B4" s="6"/>
    </row>
    <row r="11" spans="1:13">
      <c r="D11" s="3"/>
      <c r="E11" s="99"/>
    </row>
    <row r="12" spans="1:13">
      <c r="D12" s="3"/>
      <c r="E12" s="99"/>
    </row>
    <row r="21" spans="2:13" s="234" customFormat="1"/>
    <row r="22" spans="2:13" s="234" customFormat="1" ht="15" thickBot="1">
      <c r="B22" s="438" t="s">
        <v>53</v>
      </c>
      <c r="C22" s="439"/>
      <c r="D22" s="439"/>
      <c r="E22" s="439"/>
      <c r="F22" s="439"/>
      <c r="G22" s="439"/>
      <c r="H22" s="439"/>
      <c r="I22" s="439"/>
      <c r="J22" s="439"/>
      <c r="K22" s="439"/>
      <c r="L22" s="439"/>
      <c r="M22" s="439"/>
    </row>
    <row r="23" spans="2:13" s="234" customFormat="1"/>
    <row r="24" spans="2:13" s="234" customFormat="1"/>
    <row r="25" spans="2:13" ht="33" customHeight="1">
      <c r="D25" s="101" t="s">
        <v>40</v>
      </c>
      <c r="E25" s="242" t="s">
        <v>179</v>
      </c>
      <c r="I25" s="101" t="s">
        <v>40</v>
      </c>
      <c r="J25" s="242" t="s">
        <v>180</v>
      </c>
    </row>
    <row r="26" spans="2:13">
      <c r="D26" s="15" t="s">
        <v>34</v>
      </c>
      <c r="E26" s="100">
        <v>9.3234507966616178</v>
      </c>
      <c r="I26" s="15" t="s">
        <v>34</v>
      </c>
      <c r="J26" s="100">
        <v>9.468187842701731</v>
      </c>
    </row>
    <row r="27" spans="2:13">
      <c r="D27" s="15" t="s">
        <v>36</v>
      </c>
      <c r="E27" s="100">
        <v>9.1261227028854996</v>
      </c>
      <c r="I27" s="15" t="s">
        <v>36</v>
      </c>
      <c r="J27" s="100">
        <v>9.5468511469039701</v>
      </c>
    </row>
    <row r="28" spans="2:13">
      <c r="D28" s="15" t="s">
        <v>176</v>
      </c>
      <c r="E28" s="100">
        <v>8.0643933341065619</v>
      </c>
      <c r="I28" s="15" t="s">
        <v>176</v>
      </c>
      <c r="J28" s="100">
        <v>5.2191565254773558</v>
      </c>
    </row>
    <row r="29" spans="2:13">
      <c r="D29" s="15" t="s">
        <v>33</v>
      </c>
      <c r="E29" s="100">
        <v>7.3104189253072649</v>
      </c>
      <c r="I29" s="15" t="s">
        <v>33</v>
      </c>
      <c r="J29" s="100">
        <v>6.8900466764396899</v>
      </c>
    </row>
    <row r="30" spans="2:13">
      <c r="D30" s="15" t="s">
        <v>37</v>
      </c>
      <c r="E30" s="100">
        <v>7.0589127954634412</v>
      </c>
      <c r="I30" s="15" t="s">
        <v>37</v>
      </c>
      <c r="J30" s="100">
        <v>7.1587460867993045</v>
      </c>
    </row>
    <row r="31" spans="2:13">
      <c r="D31" s="15" t="s">
        <v>178</v>
      </c>
      <c r="E31" s="100">
        <v>5.6116062164308884</v>
      </c>
      <c r="I31" s="15" t="s">
        <v>178</v>
      </c>
      <c r="J31" s="100">
        <v>5.3697215538258325</v>
      </c>
    </row>
    <row r="32" spans="2:13">
      <c r="D32" s="17" t="s">
        <v>177</v>
      </c>
      <c r="E32" s="100">
        <v>53.505095229144729</v>
      </c>
      <c r="I32" s="17" t="s">
        <v>177</v>
      </c>
      <c r="J32" s="100">
        <v>56.347290167852108</v>
      </c>
    </row>
  </sheetData>
  <mergeCells count="3">
    <mergeCell ref="A1:B1"/>
    <mergeCell ref="B3:M3"/>
    <mergeCell ref="B22:M22"/>
  </mergeCells>
  <hyperlinks>
    <hyperlink ref="A1" location="Turinys!A1" display="↖ atgal į turinį"/>
    <hyperlink ref="A1:B1" location="Turinys!A26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261"/>
  </sheetPr>
  <dimension ref="A1:G13"/>
  <sheetViews>
    <sheetView showGridLines="0" showRowColHeaders="0" zoomScaleNormal="100" workbookViewId="0">
      <selection activeCell="J35" sqref="J35"/>
    </sheetView>
  </sheetViews>
  <sheetFormatPr defaultRowHeight="14.25"/>
  <cols>
    <col min="1" max="1" width="9" style="97"/>
    <col min="2" max="2" width="31.25" style="97" customWidth="1"/>
    <col min="3" max="3" width="17.875" style="97" customWidth="1"/>
    <col min="4" max="16384" width="9" style="97"/>
  </cols>
  <sheetData>
    <row r="1" spans="1:7">
      <c r="A1" s="421" t="s">
        <v>0</v>
      </c>
      <c r="B1" s="421"/>
      <c r="C1" s="98"/>
      <c r="D1" s="98"/>
      <c r="E1" s="98"/>
      <c r="F1" s="98"/>
      <c r="G1" s="98"/>
    </row>
    <row r="2" spans="1:7" ht="15" thickBot="1">
      <c r="A2" s="95"/>
      <c r="B2" s="125"/>
      <c r="C2" s="126"/>
      <c r="D2" s="126"/>
      <c r="E2" s="126"/>
      <c r="F2" s="126"/>
      <c r="G2" s="126"/>
    </row>
    <row r="3" spans="1:7" ht="20.25" customHeight="1" thickBot="1">
      <c r="A3" s="134"/>
      <c r="B3" s="447" t="s">
        <v>191</v>
      </c>
      <c r="C3" s="447"/>
      <c r="D3" s="134"/>
      <c r="E3" s="134"/>
      <c r="F3" s="134"/>
      <c r="G3" s="134"/>
    </row>
    <row r="4" spans="1:7">
      <c r="B4" s="444" t="s">
        <v>22</v>
      </c>
      <c r="C4" s="444"/>
      <c r="D4" s="104">
        <v>2019</v>
      </c>
      <c r="E4" s="105">
        <v>2020</v>
      </c>
      <c r="F4" s="105">
        <v>2021</v>
      </c>
      <c r="G4" s="106">
        <v>2022</v>
      </c>
    </row>
    <row r="5" spans="1:7" ht="15" customHeight="1">
      <c r="B5" s="445" t="s">
        <v>106</v>
      </c>
      <c r="C5" s="102" t="s">
        <v>110</v>
      </c>
      <c r="D5" s="102">
        <v>3.5</v>
      </c>
      <c r="E5" s="102">
        <v>3.6</v>
      </c>
      <c r="F5" s="102">
        <v>3.6</v>
      </c>
      <c r="G5" s="246">
        <v>3.6</v>
      </c>
    </row>
    <row r="6" spans="1:7">
      <c r="B6" s="446"/>
      <c r="C6" s="102" t="s">
        <v>181</v>
      </c>
      <c r="D6" s="102">
        <v>3.2</v>
      </c>
      <c r="E6" s="102">
        <v>3.5</v>
      </c>
      <c r="F6" s="102">
        <v>3.5</v>
      </c>
      <c r="G6" s="102">
        <v>3.5</v>
      </c>
    </row>
    <row r="7" spans="1:7" ht="15" customHeight="1">
      <c r="B7" s="440" t="s">
        <v>107</v>
      </c>
      <c r="C7" s="102" t="s">
        <v>110</v>
      </c>
      <c r="D7" s="103">
        <v>1.5</v>
      </c>
      <c r="E7" s="103">
        <v>1.7</v>
      </c>
      <c r="F7" s="103">
        <v>1.7</v>
      </c>
      <c r="G7" s="246">
        <v>1.7</v>
      </c>
    </row>
    <row r="8" spans="1:7">
      <c r="B8" s="446"/>
      <c r="C8" s="102" t="s">
        <v>181</v>
      </c>
      <c r="D8" s="102">
        <v>1.4</v>
      </c>
      <c r="E8" s="102">
        <v>1.6</v>
      </c>
      <c r="F8" s="102">
        <v>1.6</v>
      </c>
      <c r="G8" s="102">
        <v>1.6</v>
      </c>
    </row>
    <row r="9" spans="1:7" ht="14.25" customHeight="1">
      <c r="B9" s="440" t="s">
        <v>111</v>
      </c>
      <c r="C9" s="102" t="s">
        <v>110</v>
      </c>
      <c r="D9" s="102">
        <v>1.7</v>
      </c>
      <c r="E9" s="102">
        <v>1.9</v>
      </c>
      <c r="F9" s="102">
        <v>1.9</v>
      </c>
      <c r="G9" s="246">
        <v>1.9</v>
      </c>
    </row>
    <row r="10" spans="1:7" ht="15" thickBot="1">
      <c r="B10" s="441"/>
      <c r="C10" s="107" t="s">
        <v>181</v>
      </c>
      <c r="D10" s="107">
        <v>1.5</v>
      </c>
      <c r="E10" s="107">
        <v>1.8</v>
      </c>
      <c r="F10" s="107">
        <v>1.8</v>
      </c>
      <c r="G10" s="107">
        <v>1.8</v>
      </c>
    </row>
    <row r="11" spans="1:7">
      <c r="B11" s="442" t="s">
        <v>112</v>
      </c>
      <c r="C11" s="442"/>
      <c r="D11" s="442"/>
      <c r="E11" s="442"/>
      <c r="F11" s="442"/>
      <c r="G11" s="442"/>
    </row>
    <row r="12" spans="1:7" ht="15" thickBot="1">
      <c r="B12" s="443" t="s">
        <v>113</v>
      </c>
      <c r="C12" s="443"/>
      <c r="D12" s="443"/>
      <c r="E12" s="443"/>
      <c r="F12" s="443"/>
      <c r="G12" s="443"/>
    </row>
    <row r="13" spans="1:7">
      <c r="B13" s="98"/>
      <c r="C13" s="98"/>
      <c r="D13" s="98"/>
      <c r="E13" s="98"/>
      <c r="F13" s="98"/>
      <c r="G13" s="98"/>
    </row>
  </sheetData>
  <mergeCells count="8">
    <mergeCell ref="B9:B10"/>
    <mergeCell ref="B11:G11"/>
    <mergeCell ref="B12:G12"/>
    <mergeCell ref="A1:B1"/>
    <mergeCell ref="B4:C4"/>
    <mergeCell ref="B5:B6"/>
    <mergeCell ref="B7:B8"/>
    <mergeCell ref="B3:C3"/>
  </mergeCells>
  <hyperlinks>
    <hyperlink ref="A1" location="Turinys!A1" display="↖ atgal į turinį"/>
    <hyperlink ref="A1:B1" location="Turinys!A26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261"/>
  </sheetPr>
  <dimension ref="A1:F179"/>
  <sheetViews>
    <sheetView showGridLines="0" showRowColHeaders="0" zoomScaleNormal="100" workbookViewId="0">
      <selection activeCell="B31" sqref="B31"/>
    </sheetView>
  </sheetViews>
  <sheetFormatPr defaultRowHeight="14.25"/>
  <cols>
    <col min="1" max="1" width="9" style="303"/>
    <col min="2" max="2" width="69.5" customWidth="1"/>
    <col min="4" max="4" width="9" style="303"/>
    <col min="5" max="5" width="15.375" style="303" customWidth="1"/>
    <col min="6" max="6" width="15" style="305" customWidth="1"/>
    <col min="7" max="16384" width="9" style="303"/>
  </cols>
  <sheetData>
    <row r="1" spans="1:6">
      <c r="A1" s="409" t="s">
        <v>0</v>
      </c>
      <c r="B1" s="409"/>
      <c r="C1" s="243"/>
    </row>
    <row r="2" spans="1:6" ht="15" thickBot="1">
      <c r="A2" s="403"/>
      <c r="B2" s="403"/>
      <c r="C2" s="404"/>
    </row>
    <row r="3" spans="1:6" ht="15">
      <c r="B3" s="21" t="s">
        <v>298</v>
      </c>
      <c r="E3" s="306" t="s">
        <v>199</v>
      </c>
      <c r="F3" s="307" t="s">
        <v>200</v>
      </c>
    </row>
    <row r="4" spans="1:6">
      <c r="B4" s="404"/>
      <c r="E4" s="308">
        <v>43467</v>
      </c>
      <c r="F4" s="309">
        <v>56.29</v>
      </c>
    </row>
    <row r="5" spans="1:6">
      <c r="B5" s="404"/>
      <c r="E5" s="308">
        <v>43468</v>
      </c>
      <c r="F5" s="309">
        <v>57.14</v>
      </c>
    </row>
    <row r="6" spans="1:6">
      <c r="B6" s="404"/>
      <c r="E6" s="308">
        <v>43469</v>
      </c>
      <c r="F6" s="309">
        <v>58.02</v>
      </c>
    </row>
    <row r="7" spans="1:6">
      <c r="B7" s="404"/>
      <c r="E7" s="308">
        <v>43472</v>
      </c>
      <c r="F7" s="309">
        <v>58.44</v>
      </c>
    </row>
    <row r="8" spans="1:6">
      <c r="B8" s="404"/>
      <c r="E8" s="308">
        <v>43473</v>
      </c>
      <c r="F8" s="309">
        <v>59.67</v>
      </c>
    </row>
    <row r="9" spans="1:6">
      <c r="B9" s="404"/>
      <c r="E9" s="308">
        <v>43474</v>
      </c>
      <c r="F9" s="309">
        <v>62.18</v>
      </c>
    </row>
    <row r="10" spans="1:6">
      <c r="B10" s="404"/>
      <c r="E10" s="308">
        <v>43475</v>
      </c>
      <c r="F10" s="309">
        <v>62.32</v>
      </c>
    </row>
    <row r="11" spans="1:6">
      <c r="B11" s="404"/>
      <c r="E11" s="308">
        <v>43476</v>
      </c>
      <c r="F11" s="309">
        <v>61.09</v>
      </c>
    </row>
    <row r="12" spans="1:6">
      <c r="B12" s="404"/>
      <c r="E12" s="308">
        <v>43479</v>
      </c>
      <c r="F12" s="309">
        <v>59.79</v>
      </c>
    </row>
    <row r="13" spans="1:6">
      <c r="B13" s="404"/>
      <c r="E13" s="308">
        <v>43480</v>
      </c>
      <c r="F13" s="309">
        <v>61.2</v>
      </c>
    </row>
    <row r="14" spans="1:6">
      <c r="B14" s="404"/>
      <c r="E14" s="308">
        <v>43481</v>
      </c>
      <c r="F14" s="309">
        <v>61.59</v>
      </c>
    </row>
    <row r="15" spans="1:6">
      <c r="B15" s="404"/>
      <c r="E15" s="308">
        <v>43482</v>
      </c>
      <c r="F15" s="309">
        <v>61.28</v>
      </c>
    </row>
    <row r="16" spans="1:6">
      <c r="B16" s="404"/>
      <c r="E16" s="308">
        <v>43483</v>
      </c>
      <c r="F16" s="309">
        <v>62.47</v>
      </c>
    </row>
    <row r="17" spans="2:6">
      <c r="B17" s="404"/>
      <c r="E17" s="308">
        <v>43487</v>
      </c>
      <c r="F17" s="309">
        <v>61.56</v>
      </c>
    </row>
    <row r="18" spans="2:6">
      <c r="B18" s="404"/>
      <c r="E18" s="308">
        <v>43488</v>
      </c>
      <c r="F18" s="309">
        <v>61.27</v>
      </c>
    </row>
    <row r="19" spans="2:6">
      <c r="B19" s="404"/>
      <c r="E19" s="308">
        <v>43489</v>
      </c>
      <c r="F19" s="309">
        <v>61.38</v>
      </c>
    </row>
    <row r="20" spans="2:6">
      <c r="B20" s="404"/>
      <c r="E20" s="308">
        <v>43490</v>
      </c>
      <c r="F20" s="309">
        <v>61.65</v>
      </c>
    </row>
    <row r="21" spans="2:6">
      <c r="B21" s="404"/>
      <c r="E21" s="308">
        <v>43493</v>
      </c>
      <c r="F21" s="309">
        <v>59.91</v>
      </c>
    </row>
    <row r="22" spans="2:6" ht="15" customHeight="1">
      <c r="B22" s="448" t="s">
        <v>230</v>
      </c>
      <c r="E22" s="308">
        <v>43494</v>
      </c>
      <c r="F22" s="309">
        <v>61.18</v>
      </c>
    </row>
    <row r="23" spans="2:6" ht="14.25" customHeight="1" thickBot="1">
      <c r="B23" s="449"/>
      <c r="C23" s="136"/>
      <c r="D23" s="136"/>
      <c r="E23" s="308">
        <v>43495</v>
      </c>
      <c r="F23" s="309">
        <v>61.43</v>
      </c>
    </row>
    <row r="24" spans="2:6">
      <c r="E24" s="308">
        <v>43496</v>
      </c>
      <c r="F24" s="309">
        <v>60.76</v>
      </c>
    </row>
    <row r="25" spans="2:6">
      <c r="B25" s="303"/>
      <c r="E25" s="308">
        <v>43497</v>
      </c>
      <c r="F25" s="309">
        <v>62.51</v>
      </c>
    </row>
    <row r="26" spans="2:6">
      <c r="E26" s="308">
        <v>43500</v>
      </c>
      <c r="F26" s="309">
        <v>62.35</v>
      </c>
    </row>
    <row r="27" spans="2:6">
      <c r="E27" s="308">
        <v>43501</v>
      </c>
      <c r="F27" s="309">
        <v>61.95</v>
      </c>
    </row>
    <row r="28" spans="2:6">
      <c r="E28" s="308">
        <v>43502</v>
      </c>
      <c r="F28" s="309">
        <v>62.51</v>
      </c>
    </row>
    <row r="29" spans="2:6">
      <c r="E29" s="308">
        <v>43503</v>
      </c>
      <c r="F29" s="309">
        <v>61.36</v>
      </c>
    </row>
    <row r="30" spans="2:6">
      <c r="E30" s="308">
        <v>43504</v>
      </c>
      <c r="F30" s="309">
        <v>61.59</v>
      </c>
    </row>
    <row r="31" spans="2:6">
      <c r="E31" s="308">
        <v>43507</v>
      </c>
      <c r="F31" s="309">
        <v>61.2</v>
      </c>
    </row>
    <row r="32" spans="2:6">
      <c r="E32" s="308">
        <v>43508</v>
      </c>
      <c r="F32" s="309">
        <v>61.92</v>
      </c>
    </row>
    <row r="33" spans="5:6">
      <c r="E33" s="308">
        <v>43509</v>
      </c>
      <c r="F33" s="309">
        <v>62.95</v>
      </c>
    </row>
    <row r="34" spans="5:6">
      <c r="E34" s="308">
        <v>43510</v>
      </c>
      <c r="F34" s="309">
        <v>63.78</v>
      </c>
    </row>
    <row r="35" spans="5:6">
      <c r="E35" s="308">
        <v>43511</v>
      </c>
      <c r="F35" s="309">
        <v>65.48</v>
      </c>
    </row>
    <row r="36" spans="5:6">
      <c r="E36" s="308">
        <v>43515</v>
      </c>
      <c r="F36" s="309">
        <v>65.81</v>
      </c>
    </row>
    <row r="37" spans="5:6">
      <c r="E37" s="308">
        <v>43516</v>
      </c>
      <c r="F37" s="309">
        <v>66.37</v>
      </c>
    </row>
    <row r="38" spans="5:6">
      <c r="E38" s="308">
        <v>43517</v>
      </c>
      <c r="F38" s="309">
        <v>66.430000000000007</v>
      </c>
    </row>
    <row r="39" spans="5:6">
      <c r="E39" s="308">
        <v>43518</v>
      </c>
      <c r="F39" s="309">
        <v>66.510000000000005</v>
      </c>
    </row>
    <row r="40" spans="5:6">
      <c r="E40" s="308">
        <v>43521</v>
      </c>
      <c r="F40" s="309">
        <v>64.41</v>
      </c>
    </row>
    <row r="41" spans="5:6">
      <c r="E41" s="308">
        <v>43522</v>
      </c>
      <c r="F41" s="309">
        <v>64.95</v>
      </c>
    </row>
    <row r="42" spans="5:6">
      <c r="E42" s="308">
        <v>43523</v>
      </c>
      <c r="F42" s="309">
        <v>66.02</v>
      </c>
    </row>
    <row r="43" spans="5:6">
      <c r="E43" s="308">
        <v>43524</v>
      </c>
      <c r="F43" s="309">
        <v>65.86</v>
      </c>
    </row>
    <row r="44" spans="5:6">
      <c r="E44" s="308">
        <v>43525</v>
      </c>
      <c r="F44" s="309">
        <v>64.78</v>
      </c>
    </row>
    <row r="45" spans="5:6">
      <c r="E45" s="308">
        <v>43528</v>
      </c>
      <c r="F45" s="309">
        <v>65.510000000000005</v>
      </c>
    </row>
    <row r="46" spans="5:6">
      <c r="E46" s="308">
        <v>43529</v>
      </c>
      <c r="F46" s="309">
        <v>65.63</v>
      </c>
    </row>
    <row r="47" spans="5:6">
      <c r="E47" s="308">
        <v>43530</v>
      </c>
      <c r="F47" s="309">
        <v>65.56</v>
      </c>
    </row>
    <row r="48" spans="5:6">
      <c r="E48" s="308">
        <v>43531</v>
      </c>
      <c r="F48" s="309">
        <v>65.790000000000006</v>
      </c>
    </row>
    <row r="49" spans="5:6">
      <c r="E49" s="308">
        <v>43532</v>
      </c>
      <c r="F49" s="309">
        <v>65.25</v>
      </c>
    </row>
    <row r="50" spans="5:6">
      <c r="E50" s="308">
        <v>43535</v>
      </c>
      <c r="F50" s="309">
        <v>65.92</v>
      </c>
    </row>
    <row r="51" spans="5:6">
      <c r="E51" s="308">
        <v>43536</v>
      </c>
      <c r="F51" s="309">
        <v>66</v>
      </c>
    </row>
    <row r="52" spans="5:6">
      <c r="E52" s="308">
        <v>43537</v>
      </c>
      <c r="F52" s="309">
        <v>66.84</v>
      </c>
    </row>
    <row r="53" spans="5:6">
      <c r="E53" s="308">
        <v>43538</v>
      </c>
      <c r="F53" s="309">
        <v>66.48</v>
      </c>
    </row>
    <row r="54" spans="5:6">
      <c r="E54" s="308">
        <v>43539</v>
      </c>
      <c r="F54" s="309">
        <v>66.31</v>
      </c>
    </row>
    <row r="55" spans="5:6">
      <c r="E55" s="308">
        <v>43542</v>
      </c>
      <c r="F55" s="309">
        <v>66.510000000000005</v>
      </c>
    </row>
    <row r="56" spans="5:6">
      <c r="E56" s="308">
        <v>43543</v>
      </c>
      <c r="F56" s="309">
        <v>66.58</v>
      </c>
    </row>
    <row r="57" spans="5:6">
      <c r="E57" s="308">
        <v>43544</v>
      </c>
      <c r="F57" s="309">
        <v>67.28</v>
      </c>
    </row>
    <row r="58" spans="5:6">
      <c r="E58" s="308">
        <v>43545</v>
      </c>
      <c r="F58" s="309">
        <v>66.73</v>
      </c>
    </row>
    <row r="59" spans="5:6">
      <c r="E59" s="308">
        <v>43546</v>
      </c>
      <c r="F59" s="309">
        <v>65.81</v>
      </c>
    </row>
    <row r="60" spans="5:6">
      <c r="E60" s="308">
        <v>43549</v>
      </c>
      <c r="F60" s="309">
        <v>65.849999999999994</v>
      </c>
    </row>
    <row r="61" spans="5:6">
      <c r="E61" s="308">
        <v>43550</v>
      </c>
      <c r="F61" s="309">
        <v>66.28</v>
      </c>
    </row>
    <row r="62" spans="5:6">
      <c r="E62" s="308">
        <v>43551</v>
      </c>
      <c r="F62" s="309">
        <v>66.05</v>
      </c>
    </row>
    <row r="63" spans="5:6">
      <c r="E63" s="308">
        <v>43552</v>
      </c>
      <c r="F63" s="309">
        <v>65.849999999999994</v>
      </c>
    </row>
    <row r="64" spans="5:6">
      <c r="E64" s="308">
        <v>43553</v>
      </c>
      <c r="F64" s="309">
        <v>66.33</v>
      </c>
    </row>
    <row r="65" spans="5:6">
      <c r="E65" s="308">
        <v>43556</v>
      </c>
      <c r="F65" s="309">
        <v>67.53</v>
      </c>
    </row>
    <row r="66" spans="5:6">
      <c r="E66" s="308">
        <v>43557</v>
      </c>
      <c r="F66" s="309">
        <v>67.78</v>
      </c>
    </row>
    <row r="67" spans="5:6">
      <c r="E67" s="308">
        <v>43558</v>
      </c>
      <c r="F67" s="309">
        <v>67.75</v>
      </c>
    </row>
    <row r="68" spans="5:6">
      <c r="E68" s="308">
        <v>43559</v>
      </c>
      <c r="F68" s="309">
        <v>67.81</v>
      </c>
    </row>
    <row r="69" spans="5:6">
      <c r="E69" s="308">
        <v>43560</v>
      </c>
      <c r="F69" s="309">
        <v>68.58</v>
      </c>
    </row>
    <row r="70" spans="5:6">
      <c r="E70" s="308">
        <v>43563</v>
      </c>
      <c r="F70" s="309">
        <v>69.14</v>
      </c>
    </row>
    <row r="71" spans="5:6">
      <c r="E71" s="308">
        <v>43564</v>
      </c>
      <c r="F71" s="309">
        <v>68.77</v>
      </c>
    </row>
    <row r="72" spans="5:6">
      <c r="E72" s="308">
        <v>43565</v>
      </c>
      <c r="F72" s="309">
        <v>69.86</v>
      </c>
    </row>
    <row r="73" spans="5:6">
      <c r="E73" s="308">
        <v>43566</v>
      </c>
      <c r="F73" s="309">
        <v>69.099999999999994</v>
      </c>
    </row>
    <row r="74" spans="5:6">
      <c r="E74" s="308">
        <v>43569</v>
      </c>
      <c r="F74" s="309">
        <v>69.66</v>
      </c>
    </row>
    <row r="75" spans="5:6">
      <c r="E75" s="308">
        <v>43570</v>
      </c>
      <c r="F75" s="309">
        <v>69.489999999999995</v>
      </c>
    </row>
    <row r="76" spans="5:6">
      <c r="E76" s="308">
        <v>43571</v>
      </c>
      <c r="F76" s="309">
        <v>69.81</v>
      </c>
    </row>
    <row r="77" spans="5:6">
      <c r="E77" s="308">
        <v>43572</v>
      </c>
      <c r="F77" s="309">
        <v>69.66</v>
      </c>
    </row>
    <row r="78" spans="5:6">
      <c r="E78" s="308">
        <v>43573</v>
      </c>
      <c r="F78" s="309">
        <v>69.89</v>
      </c>
    </row>
    <row r="79" spans="5:6">
      <c r="E79" s="308">
        <v>43577</v>
      </c>
      <c r="F79" s="309">
        <v>71.39</v>
      </c>
    </row>
    <row r="80" spans="5:6">
      <c r="E80" s="308">
        <v>43578</v>
      </c>
      <c r="F80" s="309">
        <v>71.900000000000006</v>
      </c>
    </row>
    <row r="81" spans="5:6">
      <c r="E81" s="308">
        <v>43579</v>
      </c>
      <c r="F81" s="309">
        <v>71.86</v>
      </c>
    </row>
    <row r="82" spans="5:6">
      <c r="E82" s="308">
        <v>43580</v>
      </c>
      <c r="F82" s="309">
        <v>71.52</v>
      </c>
    </row>
    <row r="83" spans="5:6">
      <c r="E83" s="308">
        <v>43581</v>
      </c>
      <c r="F83" s="309">
        <v>69.56</v>
      </c>
    </row>
    <row r="84" spans="5:6">
      <c r="E84" s="308">
        <v>43584</v>
      </c>
      <c r="F84" s="309">
        <v>69.540000000000006</v>
      </c>
    </row>
    <row r="85" spans="5:6">
      <c r="E85" s="308">
        <v>43585</v>
      </c>
      <c r="F85" s="309">
        <v>70.03</v>
      </c>
    </row>
    <row r="86" spans="5:6">
      <c r="E86" s="308">
        <v>43586</v>
      </c>
      <c r="F86" s="309">
        <v>70.03</v>
      </c>
    </row>
    <row r="87" spans="5:6">
      <c r="E87" s="308">
        <v>43587</v>
      </c>
      <c r="F87" s="309">
        <v>68.48</v>
      </c>
    </row>
    <row r="88" spans="5:6">
      <c r="E88" s="308">
        <v>43588</v>
      </c>
      <c r="F88" s="309">
        <v>68.39</v>
      </c>
    </row>
    <row r="89" spans="5:6">
      <c r="E89" s="308">
        <v>43591</v>
      </c>
      <c r="F89" s="309">
        <v>68.680000000000007</v>
      </c>
    </row>
    <row r="90" spans="5:6">
      <c r="E90" s="308">
        <v>43592</v>
      </c>
      <c r="F90" s="309">
        <v>67.48</v>
      </c>
    </row>
    <row r="91" spans="5:6">
      <c r="E91" s="308">
        <v>43593</v>
      </c>
      <c r="F91" s="309">
        <v>68.16</v>
      </c>
    </row>
    <row r="92" spans="5:6">
      <c r="E92" s="308">
        <v>43594</v>
      </c>
      <c r="F92" s="309">
        <v>67.81</v>
      </c>
    </row>
    <row r="93" spans="5:6">
      <c r="E93" s="308">
        <v>43595</v>
      </c>
      <c r="F93" s="309">
        <v>67.83</v>
      </c>
    </row>
    <row r="94" spans="5:6">
      <c r="E94" s="308">
        <v>43598</v>
      </c>
      <c r="F94" s="309">
        <v>67.569999999999993</v>
      </c>
    </row>
    <row r="95" spans="5:6">
      <c r="E95" s="308">
        <v>43599</v>
      </c>
      <c r="F95" s="309">
        <v>68.48</v>
      </c>
    </row>
    <row r="96" spans="5:6">
      <c r="E96" s="308">
        <v>43600</v>
      </c>
      <c r="F96" s="309">
        <v>69.08</v>
      </c>
    </row>
    <row r="97" spans="5:6">
      <c r="E97" s="308">
        <v>43601</v>
      </c>
      <c r="F97" s="309">
        <v>69.75</v>
      </c>
    </row>
    <row r="98" spans="5:6">
      <c r="E98" s="308">
        <v>43602</v>
      </c>
      <c r="F98" s="309">
        <v>69.33</v>
      </c>
    </row>
    <row r="99" spans="5:6">
      <c r="E99" s="308">
        <v>43605</v>
      </c>
      <c r="F99" s="309">
        <v>69.33</v>
      </c>
    </row>
    <row r="100" spans="5:6">
      <c r="E100" s="308">
        <v>43606</v>
      </c>
      <c r="F100" s="309">
        <v>69.45</v>
      </c>
    </row>
    <row r="101" spans="5:6">
      <c r="E101" s="308">
        <v>43607</v>
      </c>
      <c r="F101" s="309">
        <v>68</v>
      </c>
    </row>
    <row r="102" spans="5:6">
      <c r="E102" s="308">
        <v>43608</v>
      </c>
      <c r="F102" s="309">
        <v>64.42</v>
      </c>
    </row>
    <row r="103" spans="5:6">
      <c r="E103" s="308">
        <v>43609</v>
      </c>
      <c r="F103" s="309">
        <v>65.38</v>
      </c>
    </row>
    <row r="104" spans="5:6">
      <c r="E104" s="308">
        <v>43613</v>
      </c>
      <c r="F104" s="309">
        <v>66.63</v>
      </c>
    </row>
    <row r="105" spans="5:6">
      <c r="E105" s="308">
        <v>43614</v>
      </c>
      <c r="F105" s="309">
        <v>65.98</v>
      </c>
    </row>
    <row r="106" spans="5:6">
      <c r="E106" s="308">
        <v>43615</v>
      </c>
      <c r="F106" s="309">
        <v>63.69</v>
      </c>
    </row>
    <row r="107" spans="5:6">
      <c r="E107" s="308">
        <v>43616</v>
      </c>
      <c r="F107" s="309">
        <v>60.38</v>
      </c>
    </row>
    <row r="108" spans="5:6">
      <c r="E108" s="308">
        <v>43619</v>
      </c>
      <c r="F108" s="309">
        <v>59.75</v>
      </c>
    </row>
    <row r="109" spans="5:6">
      <c r="E109" s="308">
        <v>43620</v>
      </c>
      <c r="F109" s="309">
        <v>60.2</v>
      </c>
    </row>
    <row r="110" spans="5:6">
      <c r="E110" s="308">
        <v>43621</v>
      </c>
      <c r="F110" s="309">
        <v>58.52</v>
      </c>
    </row>
    <row r="111" spans="5:6">
      <c r="E111" s="308">
        <v>43622</v>
      </c>
      <c r="F111" s="309">
        <v>59.43</v>
      </c>
    </row>
    <row r="112" spans="5:6">
      <c r="E112" s="308">
        <v>43623</v>
      </c>
      <c r="F112" s="309">
        <v>61.12</v>
      </c>
    </row>
    <row r="113" spans="5:6">
      <c r="E113" s="308">
        <v>43626</v>
      </c>
      <c r="F113" s="309">
        <v>60.5</v>
      </c>
    </row>
    <row r="114" spans="5:6">
      <c r="E114" s="308">
        <v>43627</v>
      </c>
      <c r="F114" s="309">
        <v>60.69</v>
      </c>
    </row>
    <row r="115" spans="5:6">
      <c r="E115" s="308">
        <v>43628</v>
      </c>
      <c r="F115" s="309">
        <v>58.49</v>
      </c>
    </row>
    <row r="116" spans="5:6">
      <c r="E116" s="308">
        <v>43629</v>
      </c>
      <c r="F116" s="309">
        <v>59.7</v>
      </c>
    </row>
    <row r="117" spans="5:6">
      <c r="E117" s="308">
        <v>43630</v>
      </c>
      <c r="F117" s="309">
        <v>60.14</v>
      </c>
    </row>
    <row r="118" spans="5:6">
      <c r="E118" s="308">
        <v>43633</v>
      </c>
      <c r="F118" s="309">
        <v>59.25</v>
      </c>
    </row>
    <row r="119" spans="5:6">
      <c r="E119" s="308">
        <v>43634</v>
      </c>
      <c r="F119" s="309">
        <v>60.65</v>
      </c>
    </row>
    <row r="120" spans="5:6">
      <c r="E120" s="308">
        <v>43635</v>
      </c>
      <c r="F120" s="309">
        <v>60.37</v>
      </c>
    </row>
    <row r="121" spans="5:6">
      <c r="E121" s="308">
        <v>43636</v>
      </c>
      <c r="F121" s="309">
        <v>63.05</v>
      </c>
    </row>
    <row r="122" spans="5:6">
      <c r="E122" s="308">
        <v>43637</v>
      </c>
      <c r="F122" s="309">
        <v>63.67</v>
      </c>
    </row>
    <row r="123" spans="5:6">
      <c r="E123" s="308">
        <v>43640</v>
      </c>
      <c r="F123" s="309">
        <v>63.55</v>
      </c>
    </row>
    <row r="124" spans="5:6">
      <c r="E124" s="308">
        <v>43641</v>
      </c>
      <c r="F124" s="309">
        <v>63.66</v>
      </c>
    </row>
    <row r="125" spans="5:6">
      <c r="E125" s="308">
        <v>43642</v>
      </c>
      <c r="F125" s="309">
        <v>65.010000000000005</v>
      </c>
    </row>
    <row r="126" spans="5:6">
      <c r="E126" s="308">
        <v>43643</v>
      </c>
      <c r="F126" s="309">
        <v>64.98</v>
      </c>
    </row>
    <row r="127" spans="5:6">
      <c r="E127" s="308">
        <v>43644</v>
      </c>
      <c r="F127" s="309">
        <v>64.069999999999993</v>
      </c>
    </row>
    <row r="128" spans="5:6">
      <c r="E128" s="308">
        <v>43647</v>
      </c>
      <c r="F128" s="309">
        <v>64.53</v>
      </c>
    </row>
    <row r="129" spans="5:6">
      <c r="E129" s="308">
        <v>43648</v>
      </c>
      <c r="F129" s="309">
        <v>61.97</v>
      </c>
    </row>
    <row r="130" spans="5:6">
      <c r="E130" s="308">
        <v>43649</v>
      </c>
      <c r="F130" s="309">
        <v>63.29</v>
      </c>
    </row>
    <row r="131" spans="5:6">
      <c r="E131" s="308">
        <v>43651</v>
      </c>
      <c r="F131" s="309">
        <v>63.54</v>
      </c>
    </row>
    <row r="132" spans="5:6">
      <c r="E132" s="308">
        <v>43654</v>
      </c>
      <c r="F132" s="309">
        <v>63.54</v>
      </c>
    </row>
    <row r="133" spans="5:6">
      <c r="E133" s="308">
        <v>43655</v>
      </c>
      <c r="F133" s="309">
        <v>63.68</v>
      </c>
    </row>
    <row r="134" spans="5:6">
      <c r="E134" s="308">
        <v>43656</v>
      </c>
      <c r="F134" s="309">
        <v>66.37</v>
      </c>
    </row>
    <row r="135" spans="5:6">
      <c r="E135" s="308">
        <v>43657</v>
      </c>
      <c r="F135" s="309">
        <v>65.900000000000006</v>
      </c>
    </row>
    <row r="136" spans="5:6">
      <c r="E136" s="308">
        <v>43658</v>
      </c>
      <c r="F136" s="309">
        <v>65.98</v>
      </c>
    </row>
    <row r="137" spans="5:6">
      <c r="E137" s="308">
        <v>43661</v>
      </c>
      <c r="F137" s="309">
        <v>65.48</v>
      </c>
    </row>
    <row r="138" spans="5:6">
      <c r="E138" s="308">
        <v>43662</v>
      </c>
      <c r="F138" s="309">
        <v>63.42</v>
      </c>
    </row>
    <row r="139" spans="5:6">
      <c r="E139" s="308">
        <v>43663</v>
      </c>
      <c r="F139" s="309">
        <v>62.8</v>
      </c>
    </row>
    <row r="140" spans="5:6">
      <c r="E140" s="308">
        <v>43664</v>
      </c>
      <c r="F140" s="309">
        <v>61.31</v>
      </c>
    </row>
    <row r="141" spans="5:6">
      <c r="E141" s="308">
        <v>43665</v>
      </c>
      <c r="F141" s="309">
        <v>62.03</v>
      </c>
    </row>
    <row r="142" spans="5:6">
      <c r="E142" s="308">
        <v>43668</v>
      </c>
      <c r="F142" s="309">
        <v>62.72</v>
      </c>
    </row>
    <row r="143" spans="5:6">
      <c r="E143" s="308">
        <v>43669</v>
      </c>
      <c r="F143" s="309">
        <v>63.43</v>
      </c>
    </row>
    <row r="144" spans="5:6">
      <c r="E144" s="308">
        <v>43670</v>
      </c>
      <c r="F144" s="309">
        <v>62.74</v>
      </c>
    </row>
    <row r="145" spans="5:6">
      <c r="E145" s="308">
        <v>43671</v>
      </c>
      <c r="F145" s="309">
        <v>62.88</v>
      </c>
    </row>
    <row r="146" spans="5:6">
      <c r="E146" s="308">
        <v>43672</v>
      </c>
      <c r="F146" s="309">
        <v>62.95</v>
      </c>
    </row>
    <row r="147" spans="5:6">
      <c r="E147" s="308">
        <v>43675</v>
      </c>
      <c r="F147" s="309">
        <v>63.2</v>
      </c>
    </row>
    <row r="148" spans="5:6">
      <c r="E148" s="308">
        <v>43676</v>
      </c>
      <c r="F148" s="309">
        <v>64.180000000000007</v>
      </c>
    </row>
    <row r="149" spans="5:6">
      <c r="E149" s="308">
        <v>43677</v>
      </c>
      <c r="F149" s="309">
        <v>64.55</v>
      </c>
    </row>
    <row r="150" spans="5:6">
      <c r="E150" s="308">
        <v>43678</v>
      </c>
      <c r="F150" s="309">
        <v>59.96</v>
      </c>
    </row>
    <row r="151" spans="5:6">
      <c r="E151" s="308">
        <v>43679</v>
      </c>
      <c r="F151" s="309">
        <v>61.32</v>
      </c>
    </row>
    <row r="152" spans="5:6">
      <c r="E152" s="308">
        <v>43682</v>
      </c>
      <c r="F152" s="309">
        <v>59.35</v>
      </c>
    </row>
    <row r="153" spans="5:6">
      <c r="E153" s="308">
        <v>43683</v>
      </c>
      <c r="F153" s="309">
        <v>58.53</v>
      </c>
    </row>
    <row r="154" spans="5:6">
      <c r="E154" s="308">
        <v>43684</v>
      </c>
      <c r="F154" s="309">
        <v>55.93</v>
      </c>
    </row>
    <row r="155" spans="5:6">
      <c r="E155" s="308">
        <v>43685</v>
      </c>
      <c r="F155" s="309">
        <v>57.04</v>
      </c>
    </row>
    <row r="156" spans="5:6">
      <c r="E156" s="308">
        <v>43686</v>
      </c>
      <c r="F156" s="309">
        <v>58.19</v>
      </c>
    </row>
    <row r="157" spans="5:6">
      <c r="E157" s="308">
        <v>43689</v>
      </c>
      <c r="F157" s="309">
        <v>58.3</v>
      </c>
    </row>
    <row r="158" spans="5:6">
      <c r="E158" s="308">
        <v>43690</v>
      </c>
      <c r="F158" s="309">
        <v>60.92</v>
      </c>
    </row>
    <row r="159" spans="5:6">
      <c r="E159" s="308">
        <v>43691</v>
      </c>
      <c r="F159" s="309">
        <v>59.07</v>
      </c>
    </row>
    <row r="160" spans="5:6">
      <c r="E160" s="308">
        <v>43692</v>
      </c>
      <c r="F160" s="309">
        <v>57.79</v>
      </c>
    </row>
    <row r="161" spans="5:6">
      <c r="E161" s="308">
        <v>43693</v>
      </c>
      <c r="F161" s="309">
        <v>58.16</v>
      </c>
    </row>
    <row r="162" spans="5:6">
      <c r="E162" s="308">
        <v>43696</v>
      </c>
      <c r="F162" s="309">
        <v>59.22</v>
      </c>
    </row>
    <row r="163" spans="5:6">
      <c r="E163" s="308">
        <v>43697</v>
      </c>
      <c r="F163" s="309">
        <v>59.58</v>
      </c>
    </row>
    <row r="164" spans="5:6">
      <c r="E164" s="308">
        <v>43698</v>
      </c>
      <c r="F164" s="309">
        <v>59.86</v>
      </c>
    </row>
    <row r="165" spans="5:6">
      <c r="E165" s="308">
        <v>43699</v>
      </c>
      <c r="F165" s="309">
        <v>59.5</v>
      </c>
    </row>
    <row r="166" spans="5:6">
      <c r="E166" s="308">
        <v>43700</v>
      </c>
      <c r="F166" s="309">
        <v>58.8</v>
      </c>
    </row>
    <row r="167" spans="5:6">
      <c r="E167" s="308">
        <v>43703</v>
      </c>
      <c r="F167" s="309">
        <v>58.12</v>
      </c>
    </row>
    <row r="168" spans="5:6">
      <c r="E168" s="308">
        <v>43704</v>
      </c>
      <c r="F168" s="309">
        <v>59.03</v>
      </c>
    </row>
    <row r="169" spans="5:6">
      <c r="E169" s="308">
        <v>43705</v>
      </c>
      <c r="F169" s="309">
        <v>59.93</v>
      </c>
    </row>
    <row r="170" spans="5:6">
      <c r="E170" s="308">
        <v>43706</v>
      </c>
      <c r="F170" s="309">
        <v>60.49</v>
      </c>
    </row>
    <row r="171" spans="5:6">
      <c r="E171" s="308">
        <v>43707</v>
      </c>
      <c r="F171" s="309">
        <v>59.25</v>
      </c>
    </row>
    <row r="172" spans="5:6">
      <c r="E172" s="308">
        <v>43711</v>
      </c>
      <c r="F172" s="309">
        <v>58.26</v>
      </c>
    </row>
    <row r="173" spans="5:6">
      <c r="E173" s="308">
        <v>43712</v>
      </c>
      <c r="F173" s="309">
        <v>60.7</v>
      </c>
    </row>
    <row r="174" spans="5:6">
      <c r="E174" s="308">
        <v>43713</v>
      </c>
      <c r="F174" s="309">
        <v>60.95</v>
      </c>
    </row>
    <row r="175" spans="5:6">
      <c r="E175" s="308">
        <v>43714</v>
      </c>
      <c r="F175" s="309">
        <v>61.54</v>
      </c>
    </row>
    <row r="176" spans="5:6">
      <c r="E176" s="308">
        <v>43714</v>
      </c>
      <c r="F176" s="309">
        <v>73.27</v>
      </c>
    </row>
    <row r="177" spans="5:6">
      <c r="E177" s="308">
        <v>43717</v>
      </c>
      <c r="F177" s="309">
        <v>62.59</v>
      </c>
    </row>
    <row r="178" spans="5:6">
      <c r="E178" s="310">
        <v>43718</v>
      </c>
      <c r="F178" s="311">
        <v>62.69</v>
      </c>
    </row>
    <row r="179" spans="5:6">
      <c r="E179" s="304"/>
    </row>
  </sheetData>
  <mergeCells count="2">
    <mergeCell ref="A1:B1"/>
    <mergeCell ref="B22:B23"/>
  </mergeCells>
  <hyperlinks>
    <hyperlink ref="A1:B1" location="Turinys!A34" display="↖ atgal į turinį"/>
  </hyperlink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261"/>
  </sheetPr>
  <dimension ref="A1:L12"/>
  <sheetViews>
    <sheetView showGridLines="0" showRowColHeaders="0" workbookViewId="0">
      <selection activeCell="O27" sqref="O27"/>
    </sheetView>
  </sheetViews>
  <sheetFormatPr defaultColWidth="9.875" defaultRowHeight="14.25"/>
  <cols>
    <col min="1" max="1" width="9.875" style="247" customWidth="1"/>
    <col min="2" max="2" width="12.75" style="247" customWidth="1"/>
    <col min="3" max="12" width="9.875" style="247" customWidth="1"/>
    <col min="13" max="16384" width="9.875" style="247"/>
  </cols>
  <sheetData>
    <row r="1" spans="1:12">
      <c r="A1" s="413" t="s">
        <v>0</v>
      </c>
      <c r="B1" s="413"/>
    </row>
    <row r="2" spans="1:12" ht="15" thickBot="1"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</row>
    <row r="3" spans="1:12" ht="15.75" thickBot="1">
      <c r="B3" s="454" t="s">
        <v>192</v>
      </c>
      <c r="C3" s="454"/>
      <c r="D3" s="454"/>
      <c r="E3" s="454"/>
      <c r="F3" s="454"/>
      <c r="G3" s="454"/>
      <c r="H3" s="454"/>
      <c r="I3" s="454"/>
      <c r="J3" s="454"/>
      <c r="K3" s="249"/>
      <c r="L3" s="249"/>
    </row>
    <row r="4" spans="1:12" ht="30.6" customHeight="1">
      <c r="B4" s="455" t="s">
        <v>31</v>
      </c>
      <c r="C4" s="457" t="s">
        <v>15</v>
      </c>
      <c r="D4" s="457"/>
      <c r="E4" s="457"/>
      <c r="F4" s="457"/>
      <c r="G4" s="457" t="s">
        <v>7</v>
      </c>
      <c r="H4" s="457"/>
      <c r="I4" s="457"/>
      <c r="J4" s="457"/>
      <c r="K4" s="458" t="s">
        <v>16</v>
      </c>
      <c r="L4" s="459"/>
    </row>
    <row r="5" spans="1:12" ht="15" thickBot="1">
      <c r="B5" s="456"/>
      <c r="C5" s="460">
        <v>43531</v>
      </c>
      <c r="D5" s="460"/>
      <c r="E5" s="460">
        <v>43720</v>
      </c>
      <c r="F5" s="460"/>
      <c r="G5" s="460">
        <v>43503</v>
      </c>
      <c r="H5" s="460"/>
      <c r="I5" s="460">
        <v>43656</v>
      </c>
      <c r="J5" s="460"/>
      <c r="K5" s="450">
        <v>43718</v>
      </c>
      <c r="L5" s="451"/>
    </row>
    <row r="6" spans="1:12" s="250" customFormat="1" ht="22.15" customHeight="1">
      <c r="B6" s="251" t="s">
        <v>5</v>
      </c>
      <c r="C6" s="252"/>
      <c r="D6" s="252"/>
      <c r="E6" s="253"/>
      <c r="F6" s="253"/>
      <c r="G6" s="252"/>
      <c r="H6" s="252"/>
      <c r="I6" s="253"/>
      <c r="J6" s="253"/>
      <c r="K6" s="252"/>
      <c r="L6" s="253"/>
    </row>
    <row r="7" spans="1:12">
      <c r="B7" s="254">
        <v>2019</v>
      </c>
      <c r="C7" s="255">
        <v>1.1399999999999999</v>
      </c>
      <c r="D7" s="256">
        <v>61.7</v>
      </c>
      <c r="E7" s="255">
        <v>1.1200000000000001</v>
      </c>
      <c r="F7" s="256">
        <v>62.5</v>
      </c>
      <c r="G7" s="255">
        <v>1.1399999999999999</v>
      </c>
      <c r="H7" s="255">
        <v>61.2</v>
      </c>
      <c r="I7" s="255">
        <v>1.1299999999999999</v>
      </c>
      <c r="J7" s="255">
        <v>64.7</v>
      </c>
      <c r="K7" s="257">
        <v>1.108325</v>
      </c>
      <c r="L7" s="256">
        <v>62.375</v>
      </c>
    </row>
    <row r="8" spans="1:12">
      <c r="B8" s="258">
        <v>2020</v>
      </c>
      <c r="C8" s="255">
        <v>1.1399999999999999</v>
      </c>
      <c r="D8" s="256">
        <v>61.3</v>
      </c>
      <c r="E8" s="255">
        <v>1.1200000000000001</v>
      </c>
      <c r="F8" s="256">
        <v>57</v>
      </c>
      <c r="G8" s="255">
        <v>1.1399999999999999</v>
      </c>
      <c r="H8" s="255">
        <v>61.2</v>
      </c>
      <c r="I8" s="255">
        <v>1.1299999999999999</v>
      </c>
      <c r="J8" s="255">
        <v>61.5</v>
      </c>
      <c r="K8" s="257">
        <v>1.1398833333333331</v>
      </c>
      <c r="L8" s="256">
        <v>59.658333333333339</v>
      </c>
    </row>
    <row r="9" spans="1:12" ht="15" thickBot="1">
      <c r="B9" s="259">
        <v>2021</v>
      </c>
      <c r="C9" s="260">
        <v>1.1399999999999999</v>
      </c>
      <c r="D9" s="261">
        <v>60.6</v>
      </c>
      <c r="E9" s="260">
        <v>1.1200000000000001</v>
      </c>
      <c r="F9" s="261">
        <v>56.3</v>
      </c>
      <c r="G9" s="260">
        <v>1.1399999999999999</v>
      </c>
      <c r="H9" s="260">
        <v>61.2</v>
      </c>
      <c r="I9" s="260">
        <v>1.1299999999999999</v>
      </c>
      <c r="J9" s="260">
        <v>61.5</v>
      </c>
      <c r="K9" s="262">
        <v>1.1804999999999999</v>
      </c>
      <c r="L9" s="261">
        <v>57.870000000000005</v>
      </c>
    </row>
    <row r="10" spans="1:12" ht="27" customHeight="1">
      <c r="B10" s="263" t="s">
        <v>29</v>
      </c>
      <c r="C10" s="263"/>
      <c r="E10" s="264" t="s">
        <v>18</v>
      </c>
      <c r="F10" s="263"/>
      <c r="G10" s="263"/>
      <c r="H10" s="263"/>
      <c r="I10" s="263"/>
      <c r="J10" s="263"/>
      <c r="K10" s="263"/>
      <c r="L10" s="263"/>
    </row>
    <row r="11" spans="1:12" ht="28.9" customHeight="1">
      <c r="B11" s="452" t="s">
        <v>30</v>
      </c>
      <c r="C11" s="452"/>
      <c r="D11" s="452"/>
      <c r="E11" s="452"/>
      <c r="F11" s="452"/>
      <c r="G11" s="452"/>
      <c r="H11" s="452"/>
      <c r="I11" s="452"/>
      <c r="J11" s="452"/>
      <c r="K11" s="452"/>
      <c r="L11" s="452"/>
    </row>
    <row r="12" spans="1:12" ht="15" thickBot="1">
      <c r="B12" s="453" t="s">
        <v>26</v>
      </c>
      <c r="C12" s="453"/>
      <c r="D12" s="453"/>
      <c r="E12" s="453"/>
      <c r="F12" s="453"/>
      <c r="G12" s="453"/>
      <c r="H12" s="453"/>
      <c r="I12" s="453"/>
      <c r="J12" s="453"/>
      <c r="K12" s="453"/>
      <c r="L12" s="453"/>
    </row>
  </sheetData>
  <mergeCells count="13">
    <mergeCell ref="K5:L5"/>
    <mergeCell ref="B11:L11"/>
    <mergeCell ref="B12:L12"/>
    <mergeCell ref="A1:B1"/>
    <mergeCell ref="B3:J3"/>
    <mergeCell ref="B4:B5"/>
    <mergeCell ref="C4:F4"/>
    <mergeCell ref="G4:J4"/>
    <mergeCell ref="K4:L4"/>
    <mergeCell ref="C5:D5"/>
    <mergeCell ref="E5:F5"/>
    <mergeCell ref="G5:H5"/>
    <mergeCell ref="I5:J5"/>
  </mergeCells>
  <hyperlinks>
    <hyperlink ref="A1" location="Turinys!A1" display="↖ atgal į turinį"/>
    <hyperlink ref="A1:B1" location="Turinys!A27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39"/>
  <sheetViews>
    <sheetView showGridLines="0" showRowColHeaders="0" zoomScaleNormal="100" workbookViewId="0">
      <selection activeCell="H28" sqref="H28"/>
    </sheetView>
  </sheetViews>
  <sheetFormatPr defaultRowHeight="14.25"/>
  <cols>
    <col min="1" max="1" width="9" style="243"/>
    <col min="2" max="2" width="52.875" style="243" customWidth="1"/>
    <col min="3" max="3" width="21.875" style="243" customWidth="1"/>
    <col min="4" max="4" width="7.125" style="243" customWidth="1"/>
    <col min="5" max="5" width="9.125" style="282" customWidth="1"/>
    <col min="6" max="6" width="7" style="282" customWidth="1"/>
    <col min="7" max="7" width="23.5" style="243" customWidth="1"/>
    <col min="8" max="8" width="16.75" style="243" customWidth="1"/>
    <col min="9" max="9" width="7.375" style="243" customWidth="1"/>
    <col min="10" max="10" width="20.75" style="243" customWidth="1"/>
    <col min="11" max="11" width="12.125" style="243" customWidth="1"/>
    <col min="12" max="16384" width="9" style="243"/>
  </cols>
  <sheetData>
    <row r="1" spans="1:11">
      <c r="A1" s="409" t="s">
        <v>0</v>
      </c>
      <c r="B1" s="409"/>
      <c r="E1" s="243"/>
      <c r="F1" s="243"/>
    </row>
    <row r="2" spans="1:11" ht="15" thickBot="1">
      <c r="D2" s="243" t="s">
        <v>183</v>
      </c>
      <c r="E2" s="243"/>
      <c r="F2" s="243"/>
    </row>
    <row r="3" spans="1:11" ht="15" customHeight="1">
      <c r="B3" s="21" t="s">
        <v>193</v>
      </c>
      <c r="C3" s="265"/>
      <c r="D3" s="265"/>
      <c r="E3" s="243"/>
      <c r="F3" s="266"/>
      <c r="G3" s="267" t="s">
        <v>184</v>
      </c>
      <c r="H3" s="267" t="s">
        <v>41</v>
      </c>
      <c r="I3" s="267" t="s">
        <v>20</v>
      </c>
      <c r="J3" s="267" t="s">
        <v>185</v>
      </c>
      <c r="K3" s="268" t="s">
        <v>92</v>
      </c>
    </row>
    <row r="4" spans="1:11">
      <c r="B4" s="269"/>
      <c r="E4" s="243"/>
      <c r="F4" s="270">
        <v>2018</v>
      </c>
      <c r="G4" s="271">
        <v>2.6746939850749141</v>
      </c>
      <c r="H4" s="272">
        <v>0.6377894992928228</v>
      </c>
      <c r="I4" s="273">
        <v>1.2998856968378774</v>
      </c>
      <c r="J4" s="272">
        <v>-1.1186475598396664</v>
      </c>
      <c r="K4" s="274">
        <v>3.4937216213659479</v>
      </c>
    </row>
    <row r="5" spans="1:11">
      <c r="E5" s="243"/>
      <c r="F5" s="275" t="s">
        <v>2</v>
      </c>
      <c r="G5" s="271">
        <v>2.7305351524975343</v>
      </c>
      <c r="H5" s="272">
        <v>-0.35276393543996232</v>
      </c>
      <c r="I5" s="273">
        <v>1.5366080535642257</v>
      </c>
      <c r="J5" s="272">
        <v>-0.2400947453599227</v>
      </c>
      <c r="K5" s="274">
        <v>3.674284525261875</v>
      </c>
    </row>
    <row r="6" spans="1:11">
      <c r="E6" s="243"/>
      <c r="F6" s="275" t="s">
        <v>21</v>
      </c>
      <c r="G6" s="271">
        <v>2.6713202913822149</v>
      </c>
      <c r="H6" s="272">
        <v>-0.13114114039695357</v>
      </c>
      <c r="I6" s="273">
        <v>1.0502796229888522</v>
      </c>
      <c r="J6" s="272">
        <v>-1.161295178790092</v>
      </c>
      <c r="K6" s="274">
        <v>2.4291635951840216</v>
      </c>
    </row>
    <row r="7" spans="1:11">
      <c r="E7" s="243"/>
      <c r="F7" s="276" t="s">
        <v>67</v>
      </c>
      <c r="G7" s="277">
        <v>2.4135368492984375</v>
      </c>
      <c r="H7" s="278">
        <v>0.41525507700801967</v>
      </c>
      <c r="I7" s="279">
        <v>0.86906539745058142</v>
      </c>
      <c r="J7" s="278">
        <v>-1.3547614081339536</v>
      </c>
      <c r="K7" s="280">
        <v>2.3430959156230848</v>
      </c>
    </row>
    <row r="8" spans="1:11">
      <c r="E8" s="243"/>
      <c r="F8" s="281"/>
      <c r="G8" s="113"/>
      <c r="H8" s="113"/>
      <c r="I8" s="113"/>
      <c r="J8" s="113"/>
      <c r="K8" s="113"/>
    </row>
    <row r="9" spans="1:11">
      <c r="E9" s="243"/>
    </row>
    <row r="10" spans="1:11">
      <c r="E10" s="243"/>
    </row>
    <row r="11" spans="1:11">
      <c r="E11" s="243"/>
    </row>
    <row r="12" spans="1:11">
      <c r="E12" s="243"/>
    </row>
    <row r="13" spans="1:11">
      <c r="E13" s="243"/>
      <c r="F13" s="243"/>
    </row>
    <row r="14" spans="1:11">
      <c r="E14" s="243"/>
      <c r="F14" s="243"/>
    </row>
    <row r="15" spans="1:11">
      <c r="E15" s="243"/>
      <c r="F15" s="243"/>
    </row>
    <row r="16" spans="1:11">
      <c r="E16" s="243"/>
      <c r="F16" s="243"/>
    </row>
    <row r="17" spans="2:6">
      <c r="E17" s="243"/>
      <c r="F17" s="243"/>
    </row>
    <row r="18" spans="2:6">
      <c r="E18" s="243"/>
      <c r="F18" s="243"/>
    </row>
    <row r="19" spans="2:6">
      <c r="E19" s="243"/>
      <c r="F19" s="243"/>
    </row>
    <row r="20" spans="2:6">
      <c r="E20" s="243"/>
      <c r="F20" s="243"/>
    </row>
    <row r="21" spans="2:6">
      <c r="E21" s="243"/>
      <c r="F21" s="243"/>
    </row>
    <row r="22" spans="2:6">
      <c r="B22" s="283" t="s">
        <v>186</v>
      </c>
      <c r="E22" s="243"/>
      <c r="F22" s="243"/>
    </row>
    <row r="23" spans="2:6" ht="15" thickBot="1">
      <c r="B23" s="414" t="s">
        <v>187</v>
      </c>
      <c r="C23" s="414"/>
      <c r="D23" s="414"/>
      <c r="E23" s="243"/>
      <c r="F23" s="243"/>
    </row>
    <row r="24" spans="2:6" ht="16.5">
      <c r="B24" s="284"/>
      <c r="E24" s="243"/>
      <c r="F24" s="243"/>
    </row>
    <row r="30" spans="2:6">
      <c r="E30" s="243"/>
      <c r="F30" s="243"/>
    </row>
    <row r="31" spans="2:6">
      <c r="E31" s="243"/>
      <c r="F31" s="243"/>
    </row>
    <row r="32" spans="2:6">
      <c r="E32" s="243"/>
      <c r="F32" s="243"/>
    </row>
    <row r="33" spans="5:6">
      <c r="E33" s="243"/>
      <c r="F33" s="243"/>
    </row>
    <row r="34" spans="5:6">
      <c r="E34" s="243"/>
      <c r="F34" s="243"/>
    </row>
    <row r="35" spans="5:6">
      <c r="E35" s="243"/>
      <c r="F35" s="243"/>
    </row>
    <row r="36" spans="5:6">
      <c r="E36" s="243"/>
      <c r="F36" s="243"/>
    </row>
    <row r="37" spans="5:6">
      <c r="E37" s="243"/>
      <c r="F37" s="243"/>
    </row>
    <row r="38" spans="5:6">
      <c r="E38" s="243"/>
      <c r="F38" s="243"/>
    </row>
    <row r="39" spans="5:6">
      <c r="E39" s="243"/>
      <c r="F39" s="243"/>
    </row>
  </sheetData>
  <mergeCells count="2">
    <mergeCell ref="A1:B1"/>
    <mergeCell ref="B23:D23"/>
  </mergeCells>
  <hyperlinks>
    <hyperlink ref="A1:B1" location="Turinys!A34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K24"/>
  <sheetViews>
    <sheetView showGridLines="0" showRowColHeaders="0" workbookViewId="0">
      <selection activeCell="B24" sqref="B24"/>
    </sheetView>
  </sheetViews>
  <sheetFormatPr defaultRowHeight="14.25"/>
  <cols>
    <col min="1" max="1" width="9" style="243"/>
    <col min="2" max="2" width="59.875" style="243" customWidth="1"/>
    <col min="3" max="3" width="6.25" style="243" customWidth="1"/>
    <col min="4" max="4" width="10.75" style="285" customWidth="1"/>
    <col min="5" max="11" width="11.5" style="243" customWidth="1"/>
    <col min="12" max="16384" width="9" style="243"/>
  </cols>
  <sheetData>
    <row r="1" spans="1:11">
      <c r="A1" s="409" t="s">
        <v>0</v>
      </c>
      <c r="B1" s="409"/>
    </row>
    <row r="2" spans="1:11" ht="15.75" thickBot="1">
      <c r="A2" s="1"/>
    </row>
    <row r="3" spans="1:11" ht="17.25" customHeight="1">
      <c r="B3" s="286" t="s">
        <v>194</v>
      </c>
      <c r="C3" s="287"/>
      <c r="D3" s="24"/>
      <c r="E3" s="361">
        <v>2013</v>
      </c>
      <c r="F3" s="361">
        <v>2014</v>
      </c>
      <c r="G3" s="361">
        <v>2015</v>
      </c>
      <c r="H3" s="361">
        <v>2016</v>
      </c>
      <c r="I3" s="361">
        <v>2017</v>
      </c>
      <c r="J3" s="19">
        <v>2018</v>
      </c>
      <c r="K3" s="288" t="s">
        <v>134</v>
      </c>
    </row>
    <row r="4" spans="1:11">
      <c r="B4" s="6"/>
      <c r="C4" s="3"/>
      <c r="D4" s="22" t="s">
        <v>35</v>
      </c>
      <c r="E4" s="25">
        <v>-0.25918545878846899</v>
      </c>
      <c r="F4" s="25">
        <v>1.4088669610466287</v>
      </c>
      <c r="G4" s="25">
        <v>2.0963036967230675</v>
      </c>
      <c r="H4" s="25">
        <v>1.897979575396036</v>
      </c>
      <c r="I4" s="25">
        <v>2.5347003493406017</v>
      </c>
      <c r="J4" s="25">
        <v>1.9422192479412237</v>
      </c>
      <c r="K4" s="289">
        <v>1.0853525321887194</v>
      </c>
    </row>
    <row r="5" spans="1:11">
      <c r="C5" s="3"/>
      <c r="D5" s="22" t="s">
        <v>38</v>
      </c>
      <c r="E5" s="25">
        <v>1.9368393010668061</v>
      </c>
      <c r="F5" s="25">
        <v>2.8883675348201798</v>
      </c>
      <c r="G5" s="25">
        <v>1.900385618953071</v>
      </c>
      <c r="H5" s="25">
        <v>3.4891230455472488</v>
      </c>
      <c r="I5" s="25">
        <v>4.85660639701333</v>
      </c>
      <c r="J5" s="25">
        <v>3.8658111938856932</v>
      </c>
      <c r="K5" s="289">
        <v>4.2455944864017177</v>
      </c>
    </row>
    <row r="6" spans="1:11">
      <c r="B6" s="3"/>
      <c r="C6" s="3"/>
      <c r="D6" s="22" t="s">
        <v>37</v>
      </c>
      <c r="E6" s="25">
        <v>2.4300052826201624</v>
      </c>
      <c r="F6" s="25">
        <v>1.8581148093783417</v>
      </c>
      <c r="G6" s="25">
        <v>2.9717190109199931</v>
      </c>
      <c r="H6" s="25">
        <v>2.0647070782527255</v>
      </c>
      <c r="I6" s="25">
        <v>4.6365009218340303</v>
      </c>
      <c r="J6" s="25">
        <v>4.7697259200559561</v>
      </c>
      <c r="K6" s="289">
        <v>2.4409081112148794</v>
      </c>
    </row>
    <row r="7" spans="1:11">
      <c r="B7" s="3"/>
      <c r="C7" s="3"/>
      <c r="D7" s="27" t="s">
        <v>39</v>
      </c>
      <c r="E7" s="28">
        <v>3.4988398771177209</v>
      </c>
      <c r="F7" s="28">
        <v>3.5374234857617148</v>
      </c>
      <c r="G7" s="28">
        <v>2.0206663178935713</v>
      </c>
      <c r="H7" s="28">
        <v>2.3532375913328352</v>
      </c>
      <c r="I7" s="28">
        <v>4.1398304103051231</v>
      </c>
      <c r="J7" s="28">
        <v>3.4936137197266737</v>
      </c>
      <c r="K7" s="290">
        <v>4.0641086032428797</v>
      </c>
    </row>
    <row r="8" spans="1:11">
      <c r="B8" s="3"/>
      <c r="C8" s="3"/>
    </row>
    <row r="9" spans="1:11">
      <c r="B9" s="3"/>
      <c r="C9" s="3"/>
      <c r="I9" s="167"/>
      <c r="J9" s="167"/>
      <c r="K9" s="167"/>
    </row>
    <row r="10" spans="1:11">
      <c r="B10" s="3"/>
      <c r="C10" s="3"/>
    </row>
    <row r="11" spans="1:11">
      <c r="B11" s="3"/>
      <c r="C11" s="3"/>
    </row>
    <row r="12" spans="1:11">
      <c r="B12" s="3"/>
      <c r="C12" s="3"/>
    </row>
    <row r="13" spans="1:11">
      <c r="B13" s="3"/>
      <c r="C13" s="3"/>
    </row>
    <row r="14" spans="1:11">
      <c r="B14" s="3"/>
      <c r="C14" s="3"/>
    </row>
    <row r="15" spans="1:11">
      <c r="B15" s="3"/>
      <c r="C15" s="3"/>
    </row>
    <row r="16" spans="1:11">
      <c r="B16" s="3"/>
      <c r="C16" s="3"/>
    </row>
    <row r="17" spans="2:3">
      <c r="B17" s="3"/>
      <c r="C17" s="3"/>
    </row>
    <row r="18" spans="2:3">
      <c r="C18" s="3"/>
    </row>
    <row r="19" spans="2:3">
      <c r="B19" s="3"/>
      <c r="C19" s="3"/>
    </row>
    <row r="20" spans="2:3" ht="16.5">
      <c r="C20" s="291"/>
    </row>
    <row r="21" spans="2:3" ht="15" customHeight="1" thickBot="1">
      <c r="B21" s="245" t="s">
        <v>42</v>
      </c>
    </row>
    <row r="24" spans="2:3">
      <c r="B24" s="157"/>
    </row>
  </sheetData>
  <mergeCells count="1">
    <mergeCell ref="A1:B1"/>
  </mergeCells>
  <hyperlinks>
    <hyperlink ref="A1:B1" location="Turinys!A35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13"/>
  <sheetViews>
    <sheetView showGridLines="0" showRowColHeaders="0" workbookViewId="0">
      <selection sqref="A1:B1"/>
    </sheetView>
  </sheetViews>
  <sheetFormatPr defaultRowHeight="14.25"/>
  <cols>
    <col min="10" max="10" width="9" customWidth="1"/>
  </cols>
  <sheetData>
    <row r="1" spans="1:10">
      <c r="A1" s="409" t="s">
        <v>0</v>
      </c>
      <c r="B1" s="409"/>
    </row>
    <row r="3" spans="1:10" ht="15">
      <c r="B3" s="410" t="s">
        <v>122</v>
      </c>
      <c r="C3" s="410"/>
      <c r="D3" s="410"/>
      <c r="E3" s="410"/>
      <c r="I3" s="18">
        <v>2012</v>
      </c>
      <c r="J3" s="32">
        <v>3.8679245283018915</v>
      </c>
    </row>
    <row r="4" spans="1:10">
      <c r="I4" s="15">
        <v>2013</v>
      </c>
      <c r="J4" s="33">
        <v>3.5422343324250649</v>
      </c>
    </row>
    <row r="5" spans="1:10">
      <c r="I5" s="15">
        <v>2014</v>
      </c>
      <c r="J5" s="33">
        <v>3.5087719298245723</v>
      </c>
    </row>
    <row r="6" spans="1:10">
      <c r="I6" s="15">
        <v>2015</v>
      </c>
      <c r="J6" s="33">
        <v>2.0338983050847581</v>
      </c>
    </row>
    <row r="7" spans="1:10">
      <c r="I7" s="15">
        <v>2016</v>
      </c>
      <c r="J7" s="33">
        <v>2.3255813953488413</v>
      </c>
    </row>
    <row r="8" spans="1:10">
      <c r="I8" s="15">
        <v>2017</v>
      </c>
      <c r="J8" s="33">
        <v>4.1396103896103931</v>
      </c>
    </row>
    <row r="9" spans="1:10">
      <c r="I9" s="15">
        <v>2018</v>
      </c>
      <c r="J9" s="33">
        <v>3.4936887743571798</v>
      </c>
    </row>
    <row r="10" spans="1:10">
      <c r="I10" s="15">
        <v>2019</v>
      </c>
      <c r="J10" s="33">
        <v>3.6742845252618821</v>
      </c>
    </row>
    <row r="11" spans="1:10">
      <c r="I11" s="15">
        <v>2020</v>
      </c>
      <c r="J11" s="33">
        <v>2.4291635951840078</v>
      </c>
    </row>
    <row r="12" spans="1:10">
      <c r="I12" s="15">
        <v>2021</v>
      </c>
      <c r="J12" s="33">
        <v>2.3430959156230955</v>
      </c>
    </row>
    <row r="13" spans="1:10">
      <c r="I13" s="118">
        <v>2022</v>
      </c>
      <c r="J13" s="119">
        <v>2.3470605827627224</v>
      </c>
    </row>
  </sheetData>
  <mergeCells count="2">
    <mergeCell ref="A1:B1"/>
    <mergeCell ref="B3:E3"/>
  </mergeCells>
  <hyperlinks>
    <hyperlink ref="A1" location="Turinys!A1" display="↖ atgal į turinį"/>
    <hyperlink ref="A1:B1" location="Turinys!A9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23"/>
  <sheetViews>
    <sheetView showGridLines="0" showRowColHeaders="0" zoomScaleNormal="100" workbookViewId="0">
      <selection activeCell="J38" sqref="J38"/>
    </sheetView>
  </sheetViews>
  <sheetFormatPr defaultColWidth="9.625" defaultRowHeight="14.25"/>
  <cols>
    <col min="1" max="1" width="9" style="353" customWidth="1"/>
    <col min="2" max="2" width="61.25" style="353" customWidth="1"/>
    <col min="3" max="3" width="5.625" style="353" customWidth="1"/>
    <col min="4" max="4" width="22.375" style="353" customWidth="1"/>
    <col min="5" max="16" width="7.625" style="353" customWidth="1"/>
    <col min="17" max="16384" width="9.625" style="353"/>
  </cols>
  <sheetData>
    <row r="1" spans="1:16">
      <c r="A1" s="409" t="s">
        <v>0</v>
      </c>
      <c r="B1" s="409"/>
    </row>
    <row r="2" spans="1:16" ht="15" thickBot="1">
      <c r="B2" s="3"/>
    </row>
    <row r="3" spans="1:16" ht="15">
      <c r="B3" s="354" t="s">
        <v>233</v>
      </c>
      <c r="D3" s="24"/>
      <c r="E3" s="361">
        <v>2007</v>
      </c>
      <c r="F3" s="361">
        <v>2008</v>
      </c>
      <c r="G3" s="361">
        <v>2009</v>
      </c>
      <c r="H3" s="361">
        <v>2010</v>
      </c>
      <c r="I3" s="361">
        <v>2011</v>
      </c>
      <c r="J3" s="361">
        <v>2012</v>
      </c>
      <c r="K3" s="361">
        <v>2013</v>
      </c>
      <c r="L3" s="361">
        <v>2014</v>
      </c>
      <c r="M3" s="361">
        <v>2015</v>
      </c>
      <c r="N3" s="361">
        <v>2016</v>
      </c>
      <c r="O3" s="361">
        <v>2017</v>
      </c>
      <c r="P3" s="362">
        <v>2018</v>
      </c>
    </row>
    <row r="4" spans="1:16">
      <c r="B4" s="6"/>
      <c r="D4" s="22" t="s">
        <v>231</v>
      </c>
      <c r="E4" s="394">
        <v>8.9</v>
      </c>
      <c r="F4" s="394">
        <v>4</v>
      </c>
      <c r="G4" s="394">
        <v>-7.7</v>
      </c>
      <c r="H4" s="394">
        <v>7.3</v>
      </c>
      <c r="I4" s="394">
        <v>5.5</v>
      </c>
      <c r="J4" s="394">
        <v>2</v>
      </c>
      <c r="K4" s="394">
        <v>2.1</v>
      </c>
      <c r="L4" s="395">
        <v>1.5</v>
      </c>
      <c r="M4" s="394">
        <v>0.7</v>
      </c>
      <c r="N4" s="394">
        <v>0.4</v>
      </c>
      <c r="O4" s="394">
        <v>4.7</v>
      </c>
      <c r="P4" s="396">
        <v>2.4</v>
      </c>
    </row>
    <row r="5" spans="1:16">
      <c r="D5" s="27" t="s">
        <v>296</v>
      </c>
      <c r="E5" s="397">
        <v>17</v>
      </c>
      <c r="F5" s="397">
        <v>10.099999999999994</v>
      </c>
      <c r="G5" s="397">
        <v>-7.2000000000000028</v>
      </c>
      <c r="H5" s="397">
        <v>-4.2999999999999972</v>
      </c>
      <c r="I5" s="397">
        <v>-1.2999999999999972</v>
      </c>
      <c r="J5" s="397">
        <v>0.5</v>
      </c>
      <c r="K5" s="397">
        <v>3.7999999999999972</v>
      </c>
      <c r="L5" s="398">
        <v>5.0999999999999943</v>
      </c>
      <c r="M5" s="397">
        <v>6.0999999999999943</v>
      </c>
      <c r="N5" s="397">
        <v>7.7000000000000028</v>
      </c>
      <c r="O5" s="397">
        <v>5.7000000000000028</v>
      </c>
      <c r="P5" s="399">
        <v>6.2000000000000028</v>
      </c>
    </row>
    <row r="8" spans="1:16"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2" spans="1:16"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</row>
    <row r="13" spans="1:16"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</row>
    <row r="19" spans="1:2" ht="16.5">
      <c r="B19" s="4"/>
    </row>
    <row r="20" spans="1:2" ht="15" thickBot="1">
      <c r="B20" s="355" t="s">
        <v>232</v>
      </c>
    </row>
    <row r="23" spans="1:2">
      <c r="A23" s="2"/>
    </row>
  </sheetData>
  <mergeCells count="1">
    <mergeCell ref="A1:B1"/>
  </mergeCells>
  <hyperlinks>
    <hyperlink ref="A1:B1" location="Turinys!A37" display="↖ atgal į turinį"/>
  </hyperlink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23"/>
  <sheetViews>
    <sheetView showGridLines="0" showRowColHeaders="0" zoomScaleNormal="100" workbookViewId="0">
      <selection activeCell="B34" sqref="B34"/>
    </sheetView>
  </sheetViews>
  <sheetFormatPr defaultRowHeight="14.25"/>
  <cols>
    <col min="1" max="1" width="9" style="363"/>
    <col min="2" max="2" width="75.375" style="363" customWidth="1"/>
    <col min="3" max="3" width="9" style="363"/>
    <col min="4" max="4" width="23.125" style="363" customWidth="1"/>
    <col min="5" max="28" width="4.875" style="363" customWidth="1"/>
    <col min="29" max="16384" width="9" style="363"/>
  </cols>
  <sheetData>
    <row r="1" spans="1:28">
      <c r="A1" s="409" t="s">
        <v>0</v>
      </c>
      <c r="B1" s="409"/>
    </row>
    <row r="2" spans="1:28" ht="15" thickBot="1"/>
    <row r="3" spans="1:28" ht="29.25">
      <c r="B3" s="354" t="s">
        <v>241</v>
      </c>
      <c r="D3" s="371" t="s">
        <v>5</v>
      </c>
      <c r="E3" s="376">
        <v>1995</v>
      </c>
      <c r="F3" s="376">
        <v>1996</v>
      </c>
      <c r="G3" s="376">
        <v>1997</v>
      </c>
      <c r="H3" s="376">
        <v>1998</v>
      </c>
      <c r="I3" s="376">
        <v>1999</v>
      </c>
      <c r="J3" s="376">
        <v>2000</v>
      </c>
      <c r="K3" s="376">
        <v>2001</v>
      </c>
      <c r="L3" s="376">
        <v>2002</v>
      </c>
      <c r="M3" s="376">
        <v>2003</v>
      </c>
      <c r="N3" s="376">
        <v>2004</v>
      </c>
      <c r="O3" s="376">
        <v>2005</v>
      </c>
      <c r="P3" s="376">
        <v>2006</v>
      </c>
      <c r="Q3" s="376">
        <v>2007</v>
      </c>
      <c r="R3" s="376">
        <v>2008</v>
      </c>
      <c r="S3" s="376">
        <v>2009</v>
      </c>
      <c r="T3" s="376">
        <v>2010</v>
      </c>
      <c r="U3" s="376">
        <v>2011</v>
      </c>
      <c r="V3" s="376">
        <v>2012</v>
      </c>
      <c r="W3" s="376">
        <v>2013</v>
      </c>
      <c r="X3" s="376">
        <v>2014</v>
      </c>
      <c r="Y3" s="376">
        <v>2015</v>
      </c>
      <c r="Z3" s="376">
        <v>2016</v>
      </c>
      <c r="AA3" s="376">
        <v>2017</v>
      </c>
      <c r="AB3" s="377">
        <v>2018</v>
      </c>
    </row>
    <row r="4" spans="1:28">
      <c r="D4" s="372"/>
      <c r="E4" s="364">
        <v>26</v>
      </c>
      <c r="F4" s="364">
        <v>26</v>
      </c>
      <c r="G4" s="364">
        <v>25</v>
      </c>
      <c r="H4" s="364">
        <v>24</v>
      </c>
      <c r="I4" s="364">
        <v>23</v>
      </c>
      <c r="J4" s="364">
        <v>22</v>
      </c>
      <c r="K4" s="364">
        <v>24</v>
      </c>
      <c r="L4" s="364">
        <v>25</v>
      </c>
      <c r="M4" s="364">
        <v>27</v>
      </c>
      <c r="N4" s="364">
        <v>30</v>
      </c>
      <c r="O4" s="364">
        <v>31</v>
      </c>
      <c r="P4" s="364">
        <v>34</v>
      </c>
      <c r="Q4" s="364">
        <v>36</v>
      </c>
      <c r="R4" s="364">
        <v>39</v>
      </c>
      <c r="S4" s="364">
        <v>40</v>
      </c>
      <c r="T4" s="364">
        <v>41</v>
      </c>
      <c r="U4" s="364">
        <v>41</v>
      </c>
      <c r="V4" s="364">
        <v>42</v>
      </c>
      <c r="W4" s="364">
        <v>42</v>
      </c>
      <c r="X4" s="364">
        <v>43</v>
      </c>
      <c r="Y4" s="364">
        <v>43</v>
      </c>
      <c r="Z4" s="364">
        <v>44</v>
      </c>
      <c r="AA4" s="364">
        <v>46</v>
      </c>
      <c r="AB4" s="365">
        <v>47</v>
      </c>
    </row>
    <row r="5" spans="1:28">
      <c r="D5" s="372" t="s">
        <v>234</v>
      </c>
      <c r="E5" s="364">
        <v>87</v>
      </c>
      <c r="F5" s="364">
        <v>86</v>
      </c>
      <c r="G5" s="364">
        <v>88</v>
      </c>
      <c r="H5" s="364">
        <v>92</v>
      </c>
      <c r="I5" s="364">
        <v>95</v>
      </c>
      <c r="J5" s="364">
        <v>98</v>
      </c>
      <c r="K5" s="364">
        <v>96</v>
      </c>
      <c r="L5" s="364">
        <v>99</v>
      </c>
      <c r="M5" s="364">
        <v>98</v>
      </c>
      <c r="N5" s="364">
        <v>98</v>
      </c>
      <c r="O5" s="364">
        <v>99</v>
      </c>
      <c r="P5" s="364">
        <v>98</v>
      </c>
      <c r="Q5" s="364">
        <v>96</v>
      </c>
      <c r="R5" s="364">
        <v>86</v>
      </c>
      <c r="S5" s="364">
        <v>84</v>
      </c>
      <c r="T5" s="364">
        <v>81</v>
      </c>
      <c r="U5" s="364">
        <v>80</v>
      </c>
      <c r="V5" s="364">
        <v>80</v>
      </c>
      <c r="W5" s="364">
        <v>81</v>
      </c>
      <c r="X5" s="364">
        <v>83</v>
      </c>
      <c r="Y5" s="364">
        <v>120</v>
      </c>
      <c r="Z5" s="364">
        <v>120</v>
      </c>
      <c r="AA5" s="364">
        <v>122</v>
      </c>
      <c r="AB5" s="365">
        <v>127</v>
      </c>
    </row>
    <row r="6" spans="1:28">
      <c r="D6" s="372"/>
      <c r="E6" s="364">
        <v>68</v>
      </c>
      <c r="F6" s="364">
        <v>68</v>
      </c>
      <c r="G6" s="364">
        <v>70</v>
      </c>
      <c r="H6" s="364">
        <v>70</v>
      </c>
      <c r="I6" s="364">
        <v>72</v>
      </c>
      <c r="J6" s="364">
        <v>72</v>
      </c>
      <c r="K6" s="364">
        <v>71</v>
      </c>
      <c r="L6" s="364">
        <v>71</v>
      </c>
      <c r="M6" s="364">
        <v>72</v>
      </c>
      <c r="N6" s="364">
        <v>71</v>
      </c>
      <c r="O6" s="364">
        <v>73</v>
      </c>
      <c r="P6" s="364">
        <v>73</v>
      </c>
      <c r="Q6" s="364">
        <v>73</v>
      </c>
      <c r="R6" s="364">
        <v>73</v>
      </c>
      <c r="S6" s="364">
        <v>74</v>
      </c>
      <c r="T6" s="364">
        <v>75</v>
      </c>
      <c r="U6" s="364">
        <v>69</v>
      </c>
      <c r="V6" s="364">
        <v>66</v>
      </c>
      <c r="W6" s="364">
        <v>66</v>
      </c>
      <c r="X6" s="364">
        <v>65</v>
      </c>
      <c r="Y6" s="364">
        <v>63</v>
      </c>
      <c r="Z6" s="364">
        <v>62</v>
      </c>
      <c r="AA6" s="364">
        <v>62</v>
      </c>
      <c r="AB6" s="365">
        <v>63</v>
      </c>
    </row>
    <row r="7" spans="1:28">
      <c r="D7" s="372" t="s">
        <v>235</v>
      </c>
      <c r="E7" s="364">
        <v>45</v>
      </c>
      <c r="F7" s="364">
        <v>44</v>
      </c>
      <c r="G7" s="364">
        <v>43</v>
      </c>
      <c r="H7" s="364">
        <v>46</v>
      </c>
      <c r="I7" s="364">
        <v>46</v>
      </c>
      <c r="J7" s="364">
        <v>48</v>
      </c>
      <c r="K7" s="364">
        <v>49</v>
      </c>
      <c r="L7" s="364">
        <v>53</v>
      </c>
      <c r="M7" s="364">
        <v>53</v>
      </c>
      <c r="N7" s="364">
        <v>57</v>
      </c>
      <c r="O7" s="364">
        <v>57</v>
      </c>
      <c r="P7" s="364">
        <v>59</v>
      </c>
      <c r="Q7" s="364">
        <v>59</v>
      </c>
      <c r="R7" s="364">
        <v>52</v>
      </c>
      <c r="S7" s="364">
        <v>50</v>
      </c>
      <c r="T7" s="364">
        <v>47</v>
      </c>
      <c r="U7" s="364">
        <v>52</v>
      </c>
      <c r="V7" s="364">
        <v>56</v>
      </c>
      <c r="W7" s="364">
        <v>57</v>
      </c>
      <c r="X7" s="364">
        <v>61</v>
      </c>
      <c r="Y7" s="364">
        <v>100</v>
      </c>
      <c r="Z7" s="364">
        <v>102</v>
      </c>
      <c r="AA7" s="364">
        <v>106</v>
      </c>
      <c r="AB7" s="365">
        <v>111</v>
      </c>
    </row>
    <row r="8" spans="1:28">
      <c r="D8" s="372" t="s">
        <v>236</v>
      </c>
      <c r="E8" s="364">
        <v>100</v>
      </c>
      <c r="F8" s="364">
        <v>100</v>
      </c>
      <c r="G8" s="364">
        <v>100</v>
      </c>
      <c r="H8" s="364">
        <v>100</v>
      </c>
      <c r="I8" s="364">
        <v>100</v>
      </c>
      <c r="J8" s="364">
        <v>100</v>
      </c>
      <c r="K8" s="364">
        <v>100</v>
      </c>
      <c r="L8" s="364">
        <v>100</v>
      </c>
      <c r="M8" s="364">
        <v>100</v>
      </c>
      <c r="N8" s="364">
        <v>100</v>
      </c>
      <c r="O8" s="364">
        <v>100</v>
      </c>
      <c r="P8" s="364">
        <v>100</v>
      </c>
      <c r="Q8" s="364">
        <v>100</v>
      </c>
      <c r="R8" s="364">
        <v>100</v>
      </c>
      <c r="S8" s="364">
        <v>100</v>
      </c>
      <c r="T8" s="364">
        <v>100</v>
      </c>
      <c r="U8" s="364">
        <v>100</v>
      </c>
      <c r="V8" s="364">
        <v>100</v>
      </c>
      <c r="W8" s="364">
        <v>100</v>
      </c>
      <c r="X8" s="364">
        <v>100</v>
      </c>
      <c r="Y8" s="364">
        <v>100</v>
      </c>
      <c r="Z8" s="364">
        <v>100</v>
      </c>
      <c r="AA8" s="364">
        <v>100</v>
      </c>
      <c r="AB8" s="365">
        <v>100</v>
      </c>
    </row>
    <row r="9" spans="1:28" hidden="1">
      <c r="D9" s="372" t="s">
        <v>35</v>
      </c>
      <c r="E9" s="364">
        <v>97</v>
      </c>
      <c r="F9" s="364">
        <v>97</v>
      </c>
      <c r="G9" s="364">
        <v>97</v>
      </c>
      <c r="H9" s="364">
        <v>97</v>
      </c>
      <c r="I9" s="364">
        <v>97</v>
      </c>
      <c r="J9" s="364">
        <v>97</v>
      </c>
      <c r="K9" s="364">
        <v>97</v>
      </c>
      <c r="L9" s="364">
        <v>97</v>
      </c>
      <c r="M9" s="364">
        <v>97</v>
      </c>
      <c r="N9" s="364">
        <v>96</v>
      </c>
      <c r="O9" s="364">
        <v>97</v>
      </c>
      <c r="P9" s="364">
        <v>97</v>
      </c>
      <c r="Q9" s="364">
        <v>98</v>
      </c>
      <c r="R9" s="364">
        <v>98</v>
      </c>
      <c r="S9" s="364">
        <v>98</v>
      </c>
      <c r="T9" s="364">
        <v>98</v>
      </c>
      <c r="U9" s="364">
        <v>99</v>
      </c>
      <c r="V9" s="364">
        <v>98</v>
      </c>
      <c r="W9" s="364">
        <v>98</v>
      </c>
      <c r="X9" s="364">
        <v>98</v>
      </c>
      <c r="Y9" s="364">
        <v>98</v>
      </c>
      <c r="Z9" s="364">
        <v>98</v>
      </c>
      <c r="AA9" s="373"/>
      <c r="AB9" s="374"/>
    </row>
    <row r="10" spans="1:28">
      <c r="D10" s="372" t="s">
        <v>39</v>
      </c>
      <c r="E10" s="364">
        <v>28</v>
      </c>
      <c r="F10" s="364">
        <v>29</v>
      </c>
      <c r="G10" s="364">
        <v>31</v>
      </c>
      <c r="H10" s="364">
        <v>33</v>
      </c>
      <c r="I10" s="364">
        <v>32</v>
      </c>
      <c r="J10" s="364">
        <v>32</v>
      </c>
      <c r="K10" s="364">
        <v>34</v>
      </c>
      <c r="L10" s="364">
        <v>37</v>
      </c>
      <c r="M10" s="364">
        <v>42</v>
      </c>
      <c r="N10" s="364">
        <v>43</v>
      </c>
      <c r="O10" s="364">
        <v>47</v>
      </c>
      <c r="P10" s="364">
        <v>49</v>
      </c>
      <c r="Q10" s="364">
        <v>54</v>
      </c>
      <c r="R10" s="364">
        <v>57</v>
      </c>
      <c r="S10" s="364">
        <v>51</v>
      </c>
      <c r="T10" s="364">
        <v>55</v>
      </c>
      <c r="U10" s="364">
        <v>60</v>
      </c>
      <c r="V10" s="364">
        <v>64</v>
      </c>
      <c r="W10" s="364">
        <v>67</v>
      </c>
      <c r="X10" s="364">
        <v>69</v>
      </c>
      <c r="Y10" s="364">
        <v>69</v>
      </c>
      <c r="Z10" s="364">
        <v>70</v>
      </c>
      <c r="AA10" s="364">
        <v>73</v>
      </c>
      <c r="AB10" s="365">
        <v>75</v>
      </c>
    </row>
    <row r="11" spans="1:28">
      <c r="D11" s="372" t="s">
        <v>37</v>
      </c>
      <c r="E11" s="364">
        <v>26</v>
      </c>
      <c r="F11" s="364">
        <v>27</v>
      </c>
      <c r="G11" s="364">
        <v>29</v>
      </c>
      <c r="H11" s="364">
        <v>30</v>
      </c>
      <c r="I11" s="364">
        <v>30</v>
      </c>
      <c r="J11" s="364">
        <v>31</v>
      </c>
      <c r="K11" s="364">
        <v>33</v>
      </c>
      <c r="L11" s="364">
        <v>35</v>
      </c>
      <c r="M11" s="364">
        <v>38</v>
      </c>
      <c r="N11" s="364">
        <v>40</v>
      </c>
      <c r="O11" s="364">
        <v>44</v>
      </c>
      <c r="P11" s="364">
        <v>47</v>
      </c>
      <c r="Q11" s="364">
        <v>51</v>
      </c>
      <c r="R11" s="364">
        <v>53</v>
      </c>
      <c r="S11" s="364">
        <v>47</v>
      </c>
      <c r="T11" s="364">
        <v>48</v>
      </c>
      <c r="U11" s="364">
        <v>52</v>
      </c>
      <c r="V11" s="364">
        <v>55</v>
      </c>
      <c r="W11" s="364">
        <v>57</v>
      </c>
      <c r="X11" s="364">
        <v>58</v>
      </c>
      <c r="Y11" s="364">
        <v>59</v>
      </c>
      <c r="Z11" s="364">
        <v>60</v>
      </c>
      <c r="AA11" s="364">
        <v>62</v>
      </c>
      <c r="AB11" s="365">
        <v>65</v>
      </c>
    </row>
    <row r="12" spans="1:28">
      <c r="D12" s="372" t="s">
        <v>38</v>
      </c>
      <c r="E12" s="364">
        <v>30</v>
      </c>
      <c r="F12" s="364">
        <v>31</v>
      </c>
      <c r="G12" s="364">
        <v>34</v>
      </c>
      <c r="H12" s="364">
        <v>35</v>
      </c>
      <c r="I12" s="364">
        <v>34</v>
      </c>
      <c r="J12" s="364">
        <v>36</v>
      </c>
      <c r="K12" s="364">
        <v>37</v>
      </c>
      <c r="L12" s="364">
        <v>41</v>
      </c>
      <c r="M12" s="364">
        <v>45</v>
      </c>
      <c r="N12" s="364">
        <v>48</v>
      </c>
      <c r="O12" s="364">
        <v>53</v>
      </c>
      <c r="P12" s="364">
        <v>57</v>
      </c>
      <c r="Q12" s="364">
        <v>62</v>
      </c>
      <c r="R12" s="364">
        <v>62</v>
      </c>
      <c r="S12" s="364">
        <v>58</v>
      </c>
      <c r="T12" s="364">
        <v>59</v>
      </c>
      <c r="U12" s="364">
        <v>65</v>
      </c>
      <c r="V12" s="364">
        <v>68</v>
      </c>
      <c r="W12" s="364">
        <v>69</v>
      </c>
      <c r="X12" s="364">
        <v>70</v>
      </c>
      <c r="Y12" s="364">
        <v>69</v>
      </c>
      <c r="Z12" s="364">
        <v>68</v>
      </c>
      <c r="AA12" s="366">
        <v>73</v>
      </c>
      <c r="AB12" s="367">
        <v>73</v>
      </c>
    </row>
    <row r="13" spans="1:28">
      <c r="D13" s="372" t="s">
        <v>175</v>
      </c>
      <c r="E13" s="364">
        <v>77</v>
      </c>
      <c r="F13" s="364">
        <v>78</v>
      </c>
      <c r="G13" s="364">
        <v>79</v>
      </c>
      <c r="H13" s="364">
        <v>80</v>
      </c>
      <c r="I13" s="364">
        <v>81</v>
      </c>
      <c r="J13" s="364">
        <v>82</v>
      </c>
      <c r="K13" s="364">
        <v>84</v>
      </c>
      <c r="L13" s="364">
        <v>86</v>
      </c>
      <c r="M13" s="364">
        <v>86</v>
      </c>
      <c r="N13" s="364">
        <v>87</v>
      </c>
      <c r="O13" s="364">
        <v>89</v>
      </c>
      <c r="P13" s="364">
        <v>92</v>
      </c>
      <c r="Q13" s="364">
        <v>92</v>
      </c>
      <c r="R13" s="364">
        <v>91</v>
      </c>
      <c r="S13" s="364">
        <v>91</v>
      </c>
      <c r="T13" s="364">
        <v>87</v>
      </c>
      <c r="U13" s="364">
        <v>84</v>
      </c>
      <c r="V13" s="364">
        <v>83</v>
      </c>
      <c r="W13" s="364">
        <v>82</v>
      </c>
      <c r="X13" s="364">
        <v>82</v>
      </c>
      <c r="Y13" s="364">
        <v>83</v>
      </c>
      <c r="Z13" s="364">
        <v>85</v>
      </c>
      <c r="AA13" s="366">
        <v>85</v>
      </c>
      <c r="AB13" s="367">
        <v>85</v>
      </c>
    </row>
    <row r="14" spans="1:28">
      <c r="D14" s="372" t="s">
        <v>34</v>
      </c>
      <c r="E14" s="364">
        <v>113</v>
      </c>
      <c r="F14" s="364">
        <v>111</v>
      </c>
      <c r="G14" s="364">
        <v>109</v>
      </c>
      <c r="H14" s="364">
        <v>108</v>
      </c>
      <c r="I14" s="364">
        <v>108</v>
      </c>
      <c r="J14" s="364">
        <v>105</v>
      </c>
      <c r="K14" s="364">
        <v>105</v>
      </c>
      <c r="L14" s="364">
        <v>104</v>
      </c>
      <c r="M14" s="364">
        <v>105</v>
      </c>
      <c r="N14" s="364">
        <v>105</v>
      </c>
      <c r="O14" s="364">
        <v>104</v>
      </c>
      <c r="P14" s="364">
        <v>103</v>
      </c>
      <c r="Q14" s="364">
        <v>105</v>
      </c>
      <c r="R14" s="364">
        <v>106</v>
      </c>
      <c r="S14" s="364">
        <v>106</v>
      </c>
      <c r="T14" s="364">
        <v>109</v>
      </c>
      <c r="U14" s="364">
        <v>112</v>
      </c>
      <c r="V14" s="364">
        <v>113</v>
      </c>
      <c r="W14" s="364">
        <v>114</v>
      </c>
      <c r="X14" s="364">
        <v>115</v>
      </c>
      <c r="Y14" s="364">
        <v>114</v>
      </c>
      <c r="Z14" s="364">
        <v>114</v>
      </c>
      <c r="AA14" s="366">
        <v>115</v>
      </c>
      <c r="AB14" s="367">
        <v>115</v>
      </c>
    </row>
    <row r="15" spans="1:28">
      <c r="D15" s="372" t="s">
        <v>237</v>
      </c>
      <c r="E15" s="364">
        <v>90</v>
      </c>
      <c r="F15" s="364">
        <v>94</v>
      </c>
      <c r="G15" s="364">
        <v>100</v>
      </c>
      <c r="H15" s="364">
        <v>106</v>
      </c>
      <c r="I15" s="364">
        <v>110</v>
      </c>
      <c r="J15" s="364">
        <v>115</v>
      </c>
      <c r="K15" s="364">
        <v>119</v>
      </c>
      <c r="L15" s="364">
        <v>124</v>
      </c>
      <c r="M15" s="364">
        <v>125</v>
      </c>
      <c r="N15" s="364">
        <v>128</v>
      </c>
      <c r="O15" s="364">
        <v>130</v>
      </c>
      <c r="P15" s="364">
        <v>132</v>
      </c>
      <c r="Q15" s="364">
        <v>132</v>
      </c>
      <c r="R15" s="364">
        <v>121</v>
      </c>
      <c r="S15" s="364">
        <v>117</v>
      </c>
      <c r="T15" s="364">
        <v>118</v>
      </c>
      <c r="U15" s="364">
        <v>120</v>
      </c>
      <c r="V15" s="364">
        <v>121</v>
      </c>
      <c r="W15" s="364">
        <v>122</v>
      </c>
      <c r="X15" s="364">
        <v>126</v>
      </c>
      <c r="Y15" s="364">
        <v>163</v>
      </c>
      <c r="Z15" s="364">
        <v>164</v>
      </c>
      <c r="AA15" s="366">
        <v>168</v>
      </c>
      <c r="AB15" s="367">
        <v>168</v>
      </c>
    </row>
    <row r="16" spans="1:28">
      <c r="D16" s="372" t="s">
        <v>238</v>
      </c>
      <c r="E16" s="364">
        <v>116</v>
      </c>
      <c r="F16" s="364">
        <v>123</v>
      </c>
      <c r="G16" s="364">
        <v>126</v>
      </c>
      <c r="H16" s="364">
        <v>119</v>
      </c>
      <c r="I16" s="364">
        <v>124</v>
      </c>
      <c r="J16" s="364">
        <v>141</v>
      </c>
      <c r="K16" s="364">
        <v>138</v>
      </c>
      <c r="L16" s="364">
        <v>133</v>
      </c>
      <c r="M16" s="364">
        <v>133</v>
      </c>
      <c r="N16" s="364">
        <v>140</v>
      </c>
      <c r="O16" s="364">
        <v>153</v>
      </c>
      <c r="P16" s="364">
        <v>161</v>
      </c>
      <c r="Q16" s="364">
        <v>158</v>
      </c>
      <c r="R16" s="364">
        <v>169</v>
      </c>
      <c r="S16" s="364">
        <v>156</v>
      </c>
      <c r="T16" s="364">
        <v>158</v>
      </c>
      <c r="U16" s="364">
        <v>163</v>
      </c>
      <c r="V16" s="364">
        <v>170</v>
      </c>
      <c r="W16" s="364">
        <v>169</v>
      </c>
      <c r="X16" s="364">
        <v>161</v>
      </c>
      <c r="Y16" s="364">
        <v>148</v>
      </c>
      <c r="Z16" s="364">
        <v>138</v>
      </c>
      <c r="AA16" s="366">
        <v>136</v>
      </c>
      <c r="AB16" s="367">
        <v>136</v>
      </c>
    </row>
    <row r="17" spans="2:28">
      <c r="D17" s="372" t="s">
        <v>239</v>
      </c>
      <c r="E17" s="364">
        <v>141</v>
      </c>
      <c r="F17" s="364">
        <v>139</v>
      </c>
      <c r="G17" s="364">
        <v>139</v>
      </c>
      <c r="H17" s="364">
        <v>138</v>
      </c>
      <c r="I17" s="364">
        <v>136</v>
      </c>
      <c r="J17" s="364">
        <v>135</v>
      </c>
      <c r="K17" s="364">
        <v>133</v>
      </c>
      <c r="L17" s="364">
        <v>131</v>
      </c>
      <c r="M17" s="364">
        <v>129</v>
      </c>
      <c r="N17" s="364">
        <v>128</v>
      </c>
      <c r="O17" s="364">
        <v>129</v>
      </c>
      <c r="P17" s="364">
        <v>133</v>
      </c>
      <c r="Q17" s="364">
        <v>139</v>
      </c>
      <c r="R17" s="364">
        <v>142</v>
      </c>
      <c r="S17" s="364">
        <v>144</v>
      </c>
      <c r="T17" s="364">
        <v>144</v>
      </c>
      <c r="U17" s="364">
        <v>147</v>
      </c>
      <c r="V17" s="364">
        <v>150</v>
      </c>
      <c r="W17" s="364">
        <v>151</v>
      </c>
      <c r="X17" s="364">
        <v>150</v>
      </c>
      <c r="Y17" s="364">
        <v>149</v>
      </c>
      <c r="Z17" s="364">
        <v>147</v>
      </c>
      <c r="AA17" s="366">
        <v>145</v>
      </c>
      <c r="AB17" s="367">
        <v>145</v>
      </c>
    </row>
    <row r="18" spans="2:28">
      <c r="D18" s="372" t="s">
        <v>176</v>
      </c>
      <c r="E18" s="364">
        <v>137</v>
      </c>
      <c r="F18" s="364">
        <v>138</v>
      </c>
      <c r="G18" s="364">
        <v>139</v>
      </c>
      <c r="H18" s="364">
        <v>139</v>
      </c>
      <c r="I18" s="364">
        <v>141</v>
      </c>
      <c r="J18" s="364">
        <v>139</v>
      </c>
      <c r="K18" s="364">
        <v>136</v>
      </c>
      <c r="L18" s="364">
        <v>134</v>
      </c>
      <c r="M18" s="364">
        <v>136</v>
      </c>
      <c r="N18" s="364">
        <v>138</v>
      </c>
      <c r="O18" s="364">
        <v>142</v>
      </c>
      <c r="P18" s="364">
        <v>138</v>
      </c>
      <c r="Q18" s="364">
        <v>136</v>
      </c>
      <c r="R18" s="364">
        <v>132</v>
      </c>
      <c r="S18" s="364">
        <v>132</v>
      </c>
      <c r="T18" s="364">
        <v>132</v>
      </c>
      <c r="U18" s="364">
        <v>131</v>
      </c>
      <c r="V18" s="364">
        <v>134</v>
      </c>
      <c r="W18" s="364">
        <v>133</v>
      </c>
      <c r="X18" s="364">
        <v>133</v>
      </c>
      <c r="Y18" s="364">
        <v>134</v>
      </c>
      <c r="Z18" s="364">
        <v>133</v>
      </c>
      <c r="AA18" s="366">
        <v>131</v>
      </c>
      <c r="AB18" s="367">
        <v>131</v>
      </c>
    </row>
    <row r="19" spans="2:28">
      <c r="D19" s="375" t="s">
        <v>240</v>
      </c>
      <c r="E19" s="368">
        <v>111</v>
      </c>
      <c r="F19" s="368">
        <v>113</v>
      </c>
      <c r="G19" s="368">
        <v>111</v>
      </c>
      <c r="H19" s="368">
        <v>106</v>
      </c>
      <c r="I19" s="368">
        <v>103</v>
      </c>
      <c r="J19" s="368">
        <v>102</v>
      </c>
      <c r="K19" s="368">
        <v>100</v>
      </c>
      <c r="L19" s="368">
        <v>99</v>
      </c>
      <c r="M19" s="368">
        <v>100</v>
      </c>
      <c r="N19" s="368">
        <v>100</v>
      </c>
      <c r="O19" s="368">
        <v>101</v>
      </c>
      <c r="P19" s="368">
        <v>98</v>
      </c>
      <c r="Q19" s="368">
        <v>98</v>
      </c>
      <c r="R19" s="368">
        <v>95</v>
      </c>
      <c r="S19" s="368">
        <v>93</v>
      </c>
      <c r="T19" s="368">
        <v>95</v>
      </c>
      <c r="U19" s="368">
        <v>94</v>
      </c>
      <c r="V19" s="368">
        <v>97</v>
      </c>
      <c r="W19" s="368">
        <v>98</v>
      </c>
      <c r="X19" s="368">
        <v>97</v>
      </c>
      <c r="Y19" s="368">
        <v>97</v>
      </c>
      <c r="Z19" s="368">
        <v>97</v>
      </c>
      <c r="AA19" s="369">
        <v>92</v>
      </c>
      <c r="AB19" s="370">
        <v>92</v>
      </c>
    </row>
    <row r="23" spans="2:28" ht="15" thickBot="1">
      <c r="B23" s="355" t="s">
        <v>32</v>
      </c>
    </row>
  </sheetData>
  <mergeCells count="1">
    <mergeCell ref="A1:B1"/>
  </mergeCells>
  <hyperlinks>
    <hyperlink ref="A1:B1" location="Turinys!A37" display="↖ atgal į turinį"/>
  </hyperlink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V36"/>
  <sheetViews>
    <sheetView showGridLines="0" showRowColHeaders="0" zoomScaleNormal="100" workbookViewId="0">
      <selection activeCell="J38" sqref="J38"/>
    </sheetView>
  </sheetViews>
  <sheetFormatPr defaultRowHeight="14.25"/>
  <cols>
    <col min="1" max="1" width="9" style="353"/>
    <col min="2" max="2" width="76.125" style="353" customWidth="1"/>
    <col min="3" max="3" width="14" style="353" customWidth="1"/>
    <col min="4" max="4" width="16.5" style="353" customWidth="1"/>
    <col min="5" max="7" width="7.625" style="353" customWidth="1"/>
    <col min="8" max="22" width="9" style="353"/>
    <col min="23" max="23" width="8" style="353" customWidth="1"/>
    <col min="24" max="16384" width="9" style="353"/>
  </cols>
  <sheetData>
    <row r="1" spans="1:22">
      <c r="A1" s="409" t="s">
        <v>0</v>
      </c>
      <c r="B1" s="409"/>
    </row>
    <row r="2" spans="1:22" s="404" customFormat="1">
      <c r="A2" s="403"/>
      <c r="B2" s="403"/>
    </row>
    <row r="3" spans="1:22" ht="15" thickBot="1">
      <c r="D3" s="387" t="s">
        <v>289</v>
      </c>
      <c r="E3" s="385" t="s">
        <v>242</v>
      </c>
      <c r="F3" s="385">
        <v>1995</v>
      </c>
      <c r="G3" s="386">
        <v>2018</v>
      </c>
    </row>
    <row r="4" spans="1:22" ht="14.25" customHeight="1">
      <c r="B4" s="354" t="s">
        <v>288</v>
      </c>
      <c r="D4" s="382" t="s">
        <v>243</v>
      </c>
      <c r="E4" s="388" t="s">
        <v>244</v>
      </c>
      <c r="F4" s="383">
        <v>0.94690265486725667</v>
      </c>
      <c r="G4" s="389">
        <v>0.93913043478260871</v>
      </c>
      <c r="K4" s="378"/>
      <c r="L4" s="378"/>
      <c r="N4" s="379"/>
      <c r="V4" s="378"/>
    </row>
    <row r="5" spans="1:22">
      <c r="D5" s="382" t="s">
        <v>245</v>
      </c>
      <c r="E5" s="388" t="s">
        <v>246</v>
      </c>
      <c r="F5" s="383">
        <v>0.31858407079646017</v>
      </c>
      <c r="G5" s="389">
        <v>0.40869565217391307</v>
      </c>
      <c r="K5" s="378"/>
      <c r="L5" s="378"/>
    </row>
    <row r="6" spans="1:22">
      <c r="D6" s="382" t="s">
        <v>247</v>
      </c>
      <c r="E6" s="388" t="s">
        <v>248</v>
      </c>
      <c r="F6" s="383">
        <v>0.5752212389380531</v>
      </c>
      <c r="G6" s="389">
        <v>0.73043478260869565</v>
      </c>
      <c r="K6" s="378"/>
      <c r="L6" s="378"/>
    </row>
    <row r="7" spans="1:22">
      <c r="D7" s="382" t="s">
        <v>249</v>
      </c>
      <c r="E7" s="388" t="s">
        <v>250</v>
      </c>
      <c r="F7" s="383">
        <v>0.95575221238938057</v>
      </c>
      <c r="G7" s="389">
        <v>1.017391304347826</v>
      </c>
      <c r="K7" s="378"/>
      <c r="L7" s="378"/>
    </row>
    <row r="8" spans="1:22">
      <c r="D8" s="382" t="s">
        <v>34</v>
      </c>
      <c r="E8" s="388" t="s">
        <v>251</v>
      </c>
      <c r="F8" s="383">
        <v>1</v>
      </c>
      <c r="G8" s="389">
        <v>1</v>
      </c>
      <c r="K8" s="378"/>
      <c r="L8" s="378"/>
    </row>
    <row r="9" spans="1:22">
      <c r="D9" s="382" t="s">
        <v>38</v>
      </c>
      <c r="E9" s="388" t="s">
        <v>146</v>
      </c>
      <c r="F9" s="383">
        <v>0.26548672566371684</v>
      </c>
      <c r="G9" s="389">
        <v>0.66086956521739126</v>
      </c>
      <c r="K9" s="378"/>
      <c r="L9" s="378"/>
    </row>
    <row r="10" spans="1:22">
      <c r="D10" s="382" t="s">
        <v>237</v>
      </c>
      <c r="E10" s="388" t="s">
        <v>252</v>
      </c>
      <c r="F10" s="383">
        <v>0.79646017699115046</v>
      </c>
      <c r="G10" s="389">
        <v>1.5130434782608695</v>
      </c>
      <c r="K10" s="378"/>
      <c r="L10" s="378"/>
    </row>
    <row r="11" spans="1:22">
      <c r="D11" s="382" t="s">
        <v>253</v>
      </c>
      <c r="E11" s="390" t="s">
        <v>254</v>
      </c>
      <c r="F11" s="383">
        <v>0.64601769911504425</v>
      </c>
      <c r="G11" s="389">
        <v>0.54782608695652169</v>
      </c>
      <c r="K11" s="378"/>
      <c r="L11" s="378"/>
    </row>
    <row r="12" spans="1:22">
      <c r="D12" s="382" t="s">
        <v>175</v>
      </c>
      <c r="E12" s="388" t="s">
        <v>255</v>
      </c>
      <c r="F12" s="383">
        <v>0.68141592920353977</v>
      </c>
      <c r="G12" s="389">
        <v>0.73913043478260865</v>
      </c>
      <c r="K12" s="378"/>
      <c r="L12" s="378"/>
    </row>
    <row r="13" spans="1:22">
      <c r="D13" s="382" t="s">
        <v>173</v>
      </c>
      <c r="E13" s="388" t="s">
        <v>256</v>
      </c>
      <c r="F13" s="383">
        <v>0.87610619469026552</v>
      </c>
      <c r="G13" s="389">
        <v>0.84347826086956523</v>
      </c>
      <c r="K13" s="378"/>
      <c r="L13" s="378"/>
    </row>
    <row r="14" spans="1:22">
      <c r="D14" s="382" t="s">
        <v>257</v>
      </c>
      <c r="E14" s="388" t="s">
        <v>258</v>
      </c>
      <c r="F14" s="383">
        <v>0.34513274336283184</v>
      </c>
      <c r="G14" s="389">
        <v>0.5130434782608696</v>
      </c>
      <c r="K14" s="378"/>
      <c r="L14" s="378"/>
    </row>
    <row r="15" spans="1:22">
      <c r="D15" s="382" t="s">
        <v>174</v>
      </c>
      <c r="E15" s="388" t="s">
        <v>259</v>
      </c>
      <c r="F15" s="383">
        <v>0.93805309734513276</v>
      </c>
      <c r="G15" s="389">
        <v>0.77391304347826084</v>
      </c>
      <c r="K15" s="378"/>
      <c r="L15" s="378"/>
    </row>
    <row r="16" spans="1:22">
      <c r="D16" s="382" t="s">
        <v>260</v>
      </c>
      <c r="E16" s="388" t="s">
        <v>261</v>
      </c>
      <c r="F16" s="383">
        <v>0.7168141592920354</v>
      </c>
      <c r="G16" s="389">
        <v>0.70434782608695656</v>
      </c>
      <c r="K16" s="378"/>
      <c r="L16" s="378"/>
    </row>
    <row r="17" spans="2:12">
      <c r="D17" s="382" t="s">
        <v>37</v>
      </c>
      <c r="E17" s="388" t="s">
        <v>145</v>
      </c>
      <c r="F17" s="383">
        <v>0.23008849557522124</v>
      </c>
      <c r="G17" s="389">
        <v>0.56521739130434778</v>
      </c>
      <c r="K17" s="378"/>
      <c r="L17" s="378"/>
    </row>
    <row r="18" spans="2:12">
      <c r="D18" s="382" t="s">
        <v>39</v>
      </c>
      <c r="E18" s="388" t="s">
        <v>144</v>
      </c>
      <c r="F18" s="383">
        <v>0.24778761061946902</v>
      </c>
      <c r="G18" s="389">
        <v>0.65217391304347827</v>
      </c>
      <c r="K18" s="378"/>
      <c r="L18" s="378"/>
    </row>
    <row r="19" spans="2:12">
      <c r="D19" s="382" t="s">
        <v>262</v>
      </c>
      <c r="E19" s="388" t="s">
        <v>263</v>
      </c>
      <c r="F19" s="383">
        <v>0.38938053097345132</v>
      </c>
      <c r="G19" s="389">
        <v>0.56521739130434778</v>
      </c>
      <c r="K19" s="378"/>
      <c r="L19" s="378"/>
    </row>
    <row r="20" spans="2:12">
      <c r="D20" s="382" t="s">
        <v>264</v>
      </c>
      <c r="E20" s="388" t="s">
        <v>265</v>
      </c>
      <c r="F20" s="383">
        <v>0.58407079646017701</v>
      </c>
      <c r="G20" s="389">
        <v>0.79130434782608694</v>
      </c>
      <c r="K20" s="378"/>
      <c r="L20" s="378"/>
    </row>
    <row r="21" spans="2:12">
      <c r="D21" s="382" t="s">
        <v>266</v>
      </c>
      <c r="E21" s="388" t="s">
        <v>267</v>
      </c>
      <c r="F21" s="383">
        <v>0.98230088495575218</v>
      </c>
      <c r="G21" s="389">
        <v>1.0434782608695652</v>
      </c>
      <c r="K21" s="378"/>
      <c r="L21" s="378"/>
    </row>
    <row r="22" spans="2:12">
      <c r="D22" s="382" t="s">
        <v>268</v>
      </c>
      <c r="E22" s="388" t="s">
        <v>269</v>
      </c>
      <c r="F22" s="383">
        <v>0.99115044247787609</v>
      </c>
      <c r="G22" s="389">
        <v>1.0260869565217392</v>
      </c>
      <c r="K22" s="378"/>
      <c r="L22" s="378"/>
    </row>
    <row r="23" spans="2:12">
      <c r="D23" s="382" t="s">
        <v>36</v>
      </c>
      <c r="E23" s="388" t="s">
        <v>270</v>
      </c>
      <c r="F23" s="383">
        <v>0.32743362831858408</v>
      </c>
      <c r="G23" s="389">
        <v>0.57391304347826089</v>
      </c>
      <c r="K23" s="378"/>
      <c r="L23" s="378"/>
    </row>
    <row r="24" spans="2:12">
      <c r="D24" s="382" t="s">
        <v>271</v>
      </c>
      <c r="E24" s="388" t="s">
        <v>272</v>
      </c>
      <c r="F24" s="383">
        <v>0.60176991150442483</v>
      </c>
      <c r="G24" s="389">
        <v>0.60869565217391308</v>
      </c>
      <c r="K24" s="378"/>
      <c r="L24" s="378"/>
    </row>
    <row r="25" spans="2:12">
      <c r="D25" s="382" t="s">
        <v>273</v>
      </c>
      <c r="E25" s="388" t="s">
        <v>274</v>
      </c>
      <c r="F25" s="383">
        <v>0.23008849557522124</v>
      </c>
      <c r="G25" s="389">
        <v>0.52173913043478259</v>
      </c>
      <c r="K25" s="378"/>
      <c r="L25" s="378"/>
    </row>
    <row r="26" spans="2:12" ht="15" thickBot="1">
      <c r="B26" s="355" t="s">
        <v>32</v>
      </c>
      <c r="D26" s="382" t="s">
        <v>275</v>
      </c>
      <c r="E26" s="388" t="s">
        <v>276</v>
      </c>
      <c r="F26" s="383">
        <v>0.5663716814159292</v>
      </c>
      <c r="G26" s="389">
        <v>0.70434782608695656</v>
      </c>
      <c r="K26" s="378"/>
      <c r="L26" s="378"/>
    </row>
    <row r="27" spans="2:12">
      <c r="D27" s="382" t="s">
        <v>277</v>
      </c>
      <c r="E27" s="388" t="s">
        <v>278</v>
      </c>
      <c r="F27" s="383">
        <v>0.36283185840707965</v>
      </c>
      <c r="G27" s="389">
        <v>0.62608695652173918</v>
      </c>
      <c r="K27" s="378"/>
      <c r="L27" s="378"/>
    </row>
    <row r="28" spans="2:12">
      <c r="D28" s="382" t="s">
        <v>279</v>
      </c>
      <c r="E28" s="388" t="s">
        <v>280</v>
      </c>
      <c r="F28" s="383">
        <v>0.82300884955752207</v>
      </c>
      <c r="G28" s="389">
        <v>0.89565217391304353</v>
      </c>
      <c r="K28" s="378"/>
      <c r="L28" s="378"/>
    </row>
    <row r="29" spans="2:12">
      <c r="D29" s="382" t="s">
        <v>33</v>
      </c>
      <c r="E29" s="388" t="s">
        <v>281</v>
      </c>
      <c r="F29" s="383">
        <v>0.95575221238938057</v>
      </c>
      <c r="G29" s="389">
        <v>0.9826086956521739</v>
      </c>
      <c r="K29" s="378"/>
      <c r="L29" s="378"/>
    </row>
    <row r="30" spans="2:12">
      <c r="D30" s="382" t="s">
        <v>282</v>
      </c>
      <c r="E30" s="390" t="s">
        <v>283</v>
      </c>
      <c r="F30" s="383">
        <v>0.8584070796460177</v>
      </c>
      <c r="G30" s="389">
        <v>0.84347826086956523</v>
      </c>
      <c r="K30" s="378"/>
      <c r="L30" s="378"/>
    </row>
    <row r="31" spans="2:12">
      <c r="D31" s="382" t="s">
        <v>284</v>
      </c>
      <c r="E31" s="388" t="s">
        <v>285</v>
      </c>
      <c r="F31" s="383">
        <v>1.0088495575221239</v>
      </c>
      <c r="G31" s="389">
        <v>1.0782608695652174</v>
      </c>
      <c r="K31" s="378"/>
      <c r="L31" s="378"/>
    </row>
    <row r="32" spans="2:12">
      <c r="D32" s="382" t="s">
        <v>238</v>
      </c>
      <c r="E32" s="388" t="s">
        <v>286</v>
      </c>
      <c r="F32" s="383">
        <v>1.0265486725663717</v>
      </c>
      <c r="G32" s="389">
        <v>1.2173913043478262</v>
      </c>
      <c r="K32" s="378"/>
      <c r="L32" s="378"/>
    </row>
    <row r="33" spans="2:12">
      <c r="D33" s="384" t="s">
        <v>239</v>
      </c>
      <c r="E33" s="391" t="s">
        <v>287</v>
      </c>
      <c r="F33" s="141">
        <v>1.247787610619469</v>
      </c>
      <c r="G33" s="142">
        <v>1.2695652173913043</v>
      </c>
      <c r="K33" s="378"/>
      <c r="L33" s="378"/>
    </row>
    <row r="36" spans="2:12">
      <c r="B36" s="380"/>
    </row>
  </sheetData>
  <mergeCells count="1">
    <mergeCell ref="A1:B1"/>
  </mergeCells>
  <hyperlinks>
    <hyperlink ref="A1:B1" location="Turinys!A37" display="↖ atgal į turinį"/>
  </hyperlinks>
  <pageMargins left="0.7" right="0.7" top="0.75" bottom="0.75" header="0.3" footer="0.3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24"/>
  <sheetViews>
    <sheetView showGridLines="0" showRowColHeaders="0" zoomScaleNormal="100" workbookViewId="0">
      <selection activeCell="J38" sqref="J38"/>
    </sheetView>
  </sheetViews>
  <sheetFormatPr defaultColWidth="10.875" defaultRowHeight="14.25"/>
  <cols>
    <col min="1" max="1" width="9" style="353" customWidth="1"/>
    <col min="2" max="2" width="69.875" style="353" customWidth="1"/>
    <col min="3" max="3" width="6.375" style="353" customWidth="1"/>
    <col min="4" max="4" width="10.25" style="353" customWidth="1"/>
    <col min="5" max="16" width="7.625" style="353" customWidth="1"/>
    <col min="17" max="16384" width="10.875" style="353"/>
  </cols>
  <sheetData>
    <row r="1" spans="1:16">
      <c r="A1" s="409" t="s">
        <v>0</v>
      </c>
      <c r="B1" s="409"/>
    </row>
    <row r="2" spans="1:16" ht="15" thickBot="1">
      <c r="B2" s="3"/>
    </row>
    <row r="3" spans="1:16" ht="15">
      <c r="B3" s="354" t="s">
        <v>290</v>
      </c>
      <c r="D3" s="381"/>
      <c r="E3" s="392">
        <v>2007</v>
      </c>
      <c r="F3" s="392">
        <v>2008</v>
      </c>
      <c r="G3" s="392">
        <v>2009</v>
      </c>
      <c r="H3" s="392">
        <v>2010</v>
      </c>
      <c r="I3" s="392">
        <v>2011</v>
      </c>
      <c r="J3" s="392">
        <v>2012</v>
      </c>
      <c r="K3" s="392">
        <v>2013</v>
      </c>
      <c r="L3" s="392">
        <v>2014</v>
      </c>
      <c r="M3" s="392">
        <v>2015</v>
      </c>
      <c r="N3" s="392">
        <v>2016</v>
      </c>
      <c r="O3" s="392">
        <v>2017</v>
      </c>
      <c r="P3" s="386">
        <v>2018</v>
      </c>
    </row>
    <row r="4" spans="1:16">
      <c r="B4" s="6"/>
      <c r="D4" s="382" t="s">
        <v>38</v>
      </c>
      <c r="E4" s="383">
        <v>7.8</v>
      </c>
      <c r="F4" s="383">
        <v>7.5</v>
      </c>
      <c r="G4" s="383">
        <v>6.9</v>
      </c>
      <c r="H4" s="383">
        <v>10.4</v>
      </c>
      <c r="I4" s="383">
        <v>14.8</v>
      </c>
      <c r="J4" s="383">
        <v>14.1</v>
      </c>
      <c r="K4" s="383">
        <v>14.9</v>
      </c>
      <c r="L4" s="383">
        <v>16.3</v>
      </c>
      <c r="M4" s="383">
        <v>15.5</v>
      </c>
      <c r="N4" s="383">
        <v>15.6</v>
      </c>
      <c r="O4" s="383">
        <v>12</v>
      </c>
      <c r="P4" s="389">
        <v>11.5</v>
      </c>
    </row>
    <row r="5" spans="1:16">
      <c r="D5" s="382" t="s">
        <v>37</v>
      </c>
      <c r="E5" s="383">
        <v>4.5999999999999996</v>
      </c>
      <c r="F5" s="383">
        <v>4.5999999999999996</v>
      </c>
      <c r="G5" s="383">
        <v>5.3</v>
      </c>
      <c r="H5" s="383">
        <v>4.8</v>
      </c>
      <c r="I5" s="383">
        <v>6.7</v>
      </c>
      <c r="J5" s="383">
        <v>6.4</v>
      </c>
      <c r="K5" s="383">
        <v>8</v>
      </c>
      <c r="L5" s="383">
        <v>9.6999999999999993</v>
      </c>
      <c r="M5" s="383">
        <v>11</v>
      </c>
      <c r="N5" s="383">
        <v>10.199999999999999</v>
      </c>
      <c r="O5" s="383">
        <v>10.199999999999999</v>
      </c>
      <c r="P5" s="389">
        <v>11.2</v>
      </c>
    </row>
    <row r="6" spans="1:16">
      <c r="D6" s="384" t="s">
        <v>39</v>
      </c>
      <c r="E6" s="141">
        <v>7.3</v>
      </c>
      <c r="F6" s="141">
        <v>6.5</v>
      </c>
      <c r="G6" s="141">
        <v>5.8</v>
      </c>
      <c r="H6" s="141">
        <v>6</v>
      </c>
      <c r="I6" s="141">
        <v>5.6</v>
      </c>
      <c r="J6" s="141">
        <v>5.8</v>
      </c>
      <c r="K6" s="141">
        <v>5.8</v>
      </c>
      <c r="L6" s="141">
        <v>6.6</v>
      </c>
      <c r="M6" s="141">
        <v>7.6</v>
      </c>
      <c r="N6" s="141">
        <v>7.8</v>
      </c>
      <c r="O6" s="141">
        <v>8.1</v>
      </c>
      <c r="P6" s="142">
        <v>7.9</v>
      </c>
    </row>
    <row r="20" spans="1:2" ht="16.5">
      <c r="B20" s="4"/>
    </row>
    <row r="21" spans="1:2" ht="15" thickBot="1">
      <c r="B21" s="355" t="s">
        <v>42</v>
      </c>
    </row>
    <row r="24" spans="1:2">
      <c r="A24" s="2"/>
    </row>
  </sheetData>
  <mergeCells count="1">
    <mergeCell ref="A1:B1"/>
  </mergeCells>
  <hyperlinks>
    <hyperlink ref="A1:B1" location="Turinys!A37" display="↖ atgal į turinį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S19"/>
  <sheetViews>
    <sheetView showGridLines="0" showRowColHeaders="0" workbookViewId="0">
      <selection activeCell="I25" sqref="I25"/>
    </sheetView>
  </sheetViews>
  <sheetFormatPr defaultRowHeight="15"/>
  <cols>
    <col min="1" max="1" width="9" style="353"/>
    <col min="2" max="2" width="69.125" style="353" customWidth="1"/>
    <col min="3" max="3" width="9" style="353"/>
    <col min="4" max="4" width="9" style="149"/>
    <col min="5" max="20" width="7.625" style="353" customWidth="1"/>
    <col min="21" max="16384" width="9" style="353"/>
  </cols>
  <sheetData>
    <row r="1" spans="1:19">
      <c r="A1" s="409" t="s">
        <v>0</v>
      </c>
      <c r="B1" s="409"/>
    </row>
    <row r="2" spans="1:19" ht="15.75" thickBot="1">
      <c r="A2" s="352"/>
      <c r="B2" s="352"/>
    </row>
    <row r="3" spans="1:19" ht="14.25" customHeight="1">
      <c r="B3" s="354" t="s">
        <v>292</v>
      </c>
      <c r="D3" s="381"/>
      <c r="E3" s="385">
        <v>2004</v>
      </c>
      <c r="F3" s="385">
        <v>2005</v>
      </c>
      <c r="G3" s="385">
        <v>2006</v>
      </c>
      <c r="H3" s="385">
        <v>2007</v>
      </c>
      <c r="I3" s="385">
        <v>2008</v>
      </c>
      <c r="J3" s="385">
        <v>2009</v>
      </c>
      <c r="K3" s="385">
        <v>2010</v>
      </c>
      <c r="L3" s="385">
        <v>2011</v>
      </c>
      <c r="M3" s="385">
        <v>2012</v>
      </c>
      <c r="N3" s="385">
        <v>2013</v>
      </c>
      <c r="O3" s="385">
        <v>2014</v>
      </c>
      <c r="P3" s="385">
        <v>2015</v>
      </c>
      <c r="Q3" s="385">
        <v>2016</v>
      </c>
      <c r="R3" s="385">
        <v>2017</v>
      </c>
      <c r="S3" s="386">
        <v>2018</v>
      </c>
    </row>
    <row r="4" spans="1:19" ht="14.25">
      <c r="D4" s="382" t="s">
        <v>39</v>
      </c>
      <c r="E4" s="383">
        <v>2.6735064686303969</v>
      </c>
      <c r="F4" s="383">
        <v>3.1691560540700112</v>
      </c>
      <c r="G4" s="383">
        <v>3.3215040558656428</v>
      </c>
      <c r="H4" s="383">
        <v>3.5941179982015972</v>
      </c>
      <c r="I4" s="383">
        <v>3.4697036794683189</v>
      </c>
      <c r="J4" s="383">
        <v>6.6468752077862918</v>
      </c>
      <c r="K4" s="383">
        <v>5.7155462606171321</v>
      </c>
      <c r="L4" s="383">
        <v>5.284689350190086</v>
      </c>
      <c r="M4" s="383">
        <v>5.4951504336583055</v>
      </c>
      <c r="N4" s="383">
        <v>5.381082742927128</v>
      </c>
      <c r="O4" s="383">
        <v>5.157251371576872</v>
      </c>
      <c r="P4" s="383">
        <v>2.34339969314009</v>
      </c>
      <c r="Q4" s="383">
        <v>3.802905869300127</v>
      </c>
      <c r="R4" s="383">
        <v>3.7323027016356298</v>
      </c>
      <c r="S4" s="389">
        <v>4.5898333051107452</v>
      </c>
    </row>
    <row r="5" spans="1:19" ht="14.25">
      <c r="D5" s="382" t="s">
        <v>291</v>
      </c>
      <c r="E5" s="383">
        <v>2.287294865547874</v>
      </c>
      <c r="F5" s="383">
        <v>2.8049365465314504</v>
      </c>
      <c r="G5" s="383">
        <v>2.3319216921820427</v>
      </c>
      <c r="H5" s="383">
        <v>2.9761191005976682</v>
      </c>
      <c r="I5" s="383">
        <v>2.5064453152150699</v>
      </c>
      <c r="J5" s="383">
        <v>3.7884844393318677</v>
      </c>
      <c r="K5" s="383">
        <v>4.7426404789057628</v>
      </c>
      <c r="L5" s="383">
        <v>4.5092841500720207</v>
      </c>
      <c r="M5" s="383">
        <v>5.3471476459658804</v>
      </c>
      <c r="N5" s="383">
        <v>4.6572985568788265</v>
      </c>
      <c r="O5" s="383">
        <v>4.4973474449476427</v>
      </c>
      <c r="P5" s="383">
        <v>4.0361894914383969</v>
      </c>
      <c r="Q5" s="383">
        <v>2.9319969639979906</v>
      </c>
      <c r="R5" s="383">
        <v>2.7252266283533944</v>
      </c>
      <c r="S5" s="389">
        <v>4.1044865385320914</v>
      </c>
    </row>
    <row r="6" spans="1:19" ht="14.25">
      <c r="D6" s="384" t="s">
        <v>38</v>
      </c>
      <c r="E6" s="141">
        <v>2.0808998012917574</v>
      </c>
      <c r="F6" s="141">
        <v>2.2084638741642473</v>
      </c>
      <c r="G6" s="141">
        <v>2.2189214051487607</v>
      </c>
      <c r="H6" s="141">
        <v>2.3201011019004985</v>
      </c>
      <c r="I6" s="141">
        <v>2.2299643011872403</v>
      </c>
      <c r="J6" s="141">
        <v>5.0644756186146598</v>
      </c>
      <c r="K6" s="141">
        <v>5.4896259609189695</v>
      </c>
      <c r="L6" s="141">
        <v>3.0279521015623123</v>
      </c>
      <c r="M6" s="141">
        <v>5.3204256907904233</v>
      </c>
      <c r="N6" s="141">
        <v>5.1410985727625231</v>
      </c>
      <c r="O6" s="141">
        <v>3.3277958102267267</v>
      </c>
      <c r="P6" s="141">
        <v>2.1429825230747617</v>
      </c>
      <c r="Q6" s="141">
        <v>3.1071495128336486</v>
      </c>
      <c r="R6" s="141">
        <v>2.7430645887442968</v>
      </c>
      <c r="S6" s="142">
        <v>2.9598873181750314</v>
      </c>
    </row>
    <row r="8" spans="1:19">
      <c r="F8" s="3"/>
      <c r="G8" s="3"/>
      <c r="H8" s="3"/>
      <c r="I8" s="3"/>
      <c r="J8" s="3"/>
      <c r="K8" s="3"/>
      <c r="L8" s="3"/>
      <c r="M8" s="3"/>
      <c r="N8" s="3"/>
    </row>
    <row r="9" spans="1:19">
      <c r="F9" s="3"/>
      <c r="G9" s="3"/>
      <c r="H9" s="3"/>
      <c r="I9" s="3"/>
      <c r="J9" s="3"/>
      <c r="K9" s="3"/>
      <c r="L9" s="3"/>
      <c r="M9" s="3"/>
      <c r="N9" s="3"/>
    </row>
    <row r="10" spans="1:19">
      <c r="F10" s="3"/>
      <c r="G10" s="3"/>
      <c r="H10" s="3"/>
      <c r="I10" s="3"/>
      <c r="J10" s="3"/>
      <c r="K10" s="3"/>
      <c r="L10" s="3"/>
      <c r="M10" s="3"/>
      <c r="N10" s="3"/>
    </row>
    <row r="11" spans="1:19">
      <c r="F11" s="3"/>
      <c r="G11" s="3"/>
      <c r="H11" s="3"/>
      <c r="I11" s="3"/>
      <c r="J11" s="3"/>
      <c r="K11" s="3"/>
      <c r="L11" s="3"/>
      <c r="M11" s="3"/>
      <c r="N11" s="3"/>
    </row>
    <row r="12" spans="1:19">
      <c r="F12" s="3"/>
      <c r="G12" s="3"/>
      <c r="H12" s="3"/>
      <c r="I12" s="3"/>
      <c r="J12" s="3"/>
      <c r="K12" s="3"/>
      <c r="L12" s="3"/>
      <c r="M12" s="3"/>
      <c r="N12" s="3"/>
    </row>
    <row r="13" spans="1:19">
      <c r="F13" s="3"/>
      <c r="G13" s="3"/>
      <c r="H13" s="3"/>
      <c r="I13" s="3"/>
      <c r="J13" s="3"/>
      <c r="K13" s="3"/>
      <c r="L13" s="3"/>
      <c r="M13" s="3"/>
      <c r="N13" s="3"/>
    </row>
    <row r="14" spans="1:19"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</row>
    <row r="15" spans="1:19"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</row>
    <row r="16" spans="1:19"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</row>
    <row r="17" spans="2:14">
      <c r="F17" s="3"/>
      <c r="G17" s="3"/>
      <c r="H17" s="3"/>
      <c r="I17" s="3"/>
      <c r="J17" s="3"/>
      <c r="K17" s="3"/>
      <c r="L17" s="3"/>
      <c r="M17" s="3"/>
      <c r="N17" s="3"/>
    </row>
    <row r="18" spans="2:14">
      <c r="F18" s="3"/>
      <c r="G18" s="3"/>
      <c r="H18" s="3"/>
      <c r="I18" s="3"/>
      <c r="J18" s="3"/>
      <c r="K18" s="3"/>
      <c r="L18" s="3"/>
      <c r="M18" s="3"/>
      <c r="N18" s="3"/>
    </row>
    <row r="19" spans="2:14" ht="15.75" thickBot="1">
      <c r="B19" s="355" t="s">
        <v>42</v>
      </c>
      <c r="F19" s="3"/>
      <c r="G19" s="3"/>
      <c r="H19" s="3"/>
      <c r="I19" s="3"/>
      <c r="J19" s="3"/>
      <c r="K19" s="3"/>
      <c r="L19" s="3"/>
      <c r="M19" s="3"/>
      <c r="N19" s="3"/>
    </row>
  </sheetData>
  <mergeCells count="1">
    <mergeCell ref="A1:B1"/>
  </mergeCells>
  <hyperlinks>
    <hyperlink ref="A1:B1" location="Turinys!A37" display="↖ atgal į turinį"/>
  </hyperlink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G22"/>
  <sheetViews>
    <sheetView showGridLines="0" showRowColHeaders="0" workbookViewId="0">
      <selection activeCell="F30" sqref="F30"/>
    </sheetView>
  </sheetViews>
  <sheetFormatPr defaultRowHeight="14.25"/>
  <cols>
    <col min="1" max="1" width="9" style="243"/>
    <col min="2" max="2" width="61.75" style="243" customWidth="1"/>
    <col min="3" max="3" width="7" style="243" customWidth="1"/>
    <col min="4" max="4" width="12.25" style="243" customWidth="1"/>
    <col min="5" max="5" width="11.5" style="243" customWidth="1"/>
    <col min="6" max="6" width="34.375" style="243" customWidth="1"/>
    <col min="7" max="7" width="28.25" style="243" customWidth="1"/>
    <col min="8" max="16384" width="9" style="243"/>
  </cols>
  <sheetData>
    <row r="1" spans="1:7">
      <c r="A1" s="409" t="s">
        <v>0</v>
      </c>
      <c r="B1" s="409"/>
    </row>
    <row r="2" spans="1:7" ht="15.75" thickBot="1">
      <c r="A2" s="1"/>
    </row>
    <row r="3" spans="1:7" ht="14.25" customHeight="1">
      <c r="B3" s="461" t="s">
        <v>195</v>
      </c>
      <c r="C3" s="462"/>
      <c r="E3" s="18"/>
      <c r="F3" s="19" t="s">
        <v>132</v>
      </c>
      <c r="G3" s="20" t="s">
        <v>95</v>
      </c>
    </row>
    <row r="4" spans="1:7">
      <c r="E4" s="22" t="s">
        <v>48</v>
      </c>
      <c r="F4" s="75">
        <v>4.2999999999999972</v>
      </c>
      <c r="G4" s="76">
        <v>4.2850069501758412</v>
      </c>
    </row>
    <row r="5" spans="1:7">
      <c r="B5" s="6"/>
      <c r="E5" s="22" t="s">
        <v>49</v>
      </c>
      <c r="F5" s="75">
        <v>5.2000000000000028</v>
      </c>
      <c r="G5" s="76">
        <v>3.9837303052778168</v>
      </c>
    </row>
    <row r="6" spans="1:7">
      <c r="E6" s="22" t="s">
        <v>50</v>
      </c>
      <c r="F6" s="75">
        <v>4.5</v>
      </c>
      <c r="G6" s="76">
        <v>3.9605697212729041</v>
      </c>
    </row>
    <row r="7" spans="1:7">
      <c r="E7" s="22" t="s">
        <v>51</v>
      </c>
      <c r="F7" s="75">
        <v>4.0999999999999943</v>
      </c>
      <c r="G7" s="76">
        <v>5.1029818038027344</v>
      </c>
    </row>
    <row r="8" spans="1:7">
      <c r="E8" s="22" t="s">
        <v>52</v>
      </c>
      <c r="F8" s="75">
        <v>3.0999999999999943</v>
      </c>
      <c r="G8" s="76">
        <v>3.3548722781790161</v>
      </c>
    </row>
    <row r="9" spans="1:7">
      <c r="E9" s="22">
        <v>2018</v>
      </c>
      <c r="F9" s="75">
        <v>5.2000000000000028</v>
      </c>
      <c r="G9" s="76">
        <v>3.882210391131153</v>
      </c>
    </row>
    <row r="10" spans="1:7">
      <c r="E10" s="27" t="s">
        <v>134</v>
      </c>
      <c r="F10" s="77">
        <v>6.2735849056603898</v>
      </c>
      <c r="G10" s="78">
        <v>3.5262760156063777</v>
      </c>
    </row>
    <row r="11" spans="1:7">
      <c r="E11" s="30"/>
      <c r="F11" s="31"/>
      <c r="G11" s="31"/>
    </row>
    <row r="16" spans="1:7">
      <c r="E16" s="292"/>
    </row>
    <row r="20" spans="2:3">
      <c r="B20" s="463" t="s">
        <v>126</v>
      </c>
      <c r="C20" s="463"/>
    </row>
    <row r="21" spans="2:3">
      <c r="B21" s="463"/>
      <c r="C21" s="463"/>
    </row>
    <row r="22" spans="2:3" ht="15" thickBot="1">
      <c r="B22" s="438" t="s">
        <v>94</v>
      </c>
      <c r="C22" s="439"/>
    </row>
  </sheetData>
  <mergeCells count="4">
    <mergeCell ref="A1:B1"/>
    <mergeCell ref="B3:C3"/>
    <mergeCell ref="B20:C21"/>
    <mergeCell ref="B22:C22"/>
  </mergeCells>
  <hyperlinks>
    <hyperlink ref="A1:B1" location="Turinys!A36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I45"/>
  <sheetViews>
    <sheetView showGridLines="0" showRowColHeaders="0" zoomScaleNormal="100" workbookViewId="0">
      <selection activeCell="G27" sqref="G27"/>
    </sheetView>
  </sheetViews>
  <sheetFormatPr defaultRowHeight="12.75"/>
  <cols>
    <col min="1" max="1" width="11.25" style="297" customWidth="1"/>
    <col min="2" max="2" width="60.375" style="295" customWidth="1"/>
    <col min="3" max="16384" width="9" style="294"/>
  </cols>
  <sheetData>
    <row r="1" spans="1:9" ht="14.25">
      <c r="A1" s="409" t="s">
        <v>0</v>
      </c>
      <c r="B1" s="409"/>
    </row>
    <row r="2" spans="1:9" ht="13.5" thickBot="1">
      <c r="D2" s="293"/>
    </row>
    <row r="3" spans="1:9" ht="15">
      <c r="B3" s="286" t="s">
        <v>196</v>
      </c>
      <c r="D3" s="18" t="s">
        <v>5</v>
      </c>
      <c r="E3" s="19" t="s">
        <v>138</v>
      </c>
      <c r="F3" s="299" t="s">
        <v>35</v>
      </c>
      <c r="G3" s="300" t="s">
        <v>38</v>
      </c>
      <c r="H3" s="301" t="s">
        <v>37</v>
      </c>
      <c r="I3" s="299" t="s">
        <v>39</v>
      </c>
    </row>
    <row r="4" spans="1:9" ht="14.25">
      <c r="D4" s="464">
        <v>2018</v>
      </c>
      <c r="E4" s="407">
        <v>1</v>
      </c>
      <c r="F4" s="25">
        <v>-2.9</v>
      </c>
      <c r="G4" s="25">
        <v>-4.5999999999999996</v>
      </c>
      <c r="H4" s="25">
        <v>-1.5</v>
      </c>
      <c r="I4" s="26">
        <v>-0.9</v>
      </c>
    </row>
    <row r="5" spans="1:9" ht="14.25">
      <c r="D5" s="465"/>
      <c r="E5" s="407">
        <v>2</v>
      </c>
      <c r="F5" s="25">
        <v>-3.9</v>
      </c>
      <c r="G5" s="25">
        <v>-4.5</v>
      </c>
      <c r="H5" s="25">
        <v>-4.0999999999999996</v>
      </c>
      <c r="I5" s="26">
        <v>-2.2999999999999998</v>
      </c>
    </row>
    <row r="6" spans="1:9" ht="14.25">
      <c r="D6" s="465"/>
      <c r="E6" s="407">
        <v>3</v>
      </c>
      <c r="F6" s="25">
        <v>-4.4000000000000004</v>
      </c>
      <c r="G6" s="25">
        <v>0.1</v>
      </c>
      <c r="H6" s="25">
        <v>-4.5999999999999996</v>
      </c>
      <c r="I6" s="26">
        <v>-0.5</v>
      </c>
    </row>
    <row r="7" spans="1:9" ht="14.25">
      <c r="D7" s="465"/>
      <c r="E7" s="407">
        <v>4</v>
      </c>
      <c r="F7" s="25">
        <v>-4.2</v>
      </c>
      <c r="G7" s="25">
        <v>-0.6</v>
      </c>
      <c r="H7" s="25">
        <v>-4.5999999999999996</v>
      </c>
      <c r="I7" s="26">
        <v>0.2</v>
      </c>
    </row>
    <row r="8" spans="1:9" ht="14.25">
      <c r="D8" s="465"/>
      <c r="E8" s="407">
        <v>5</v>
      </c>
      <c r="F8" s="25">
        <v>-4.5999999999999996</v>
      </c>
      <c r="G8" s="25">
        <v>-1.6</v>
      </c>
      <c r="H8" s="25">
        <v>-5.6</v>
      </c>
      <c r="I8" s="26">
        <v>1.4</v>
      </c>
    </row>
    <row r="9" spans="1:9" ht="14.25">
      <c r="D9" s="465"/>
      <c r="E9" s="407">
        <v>6</v>
      </c>
      <c r="F9" s="25">
        <v>-4</v>
      </c>
      <c r="G9" s="25">
        <v>-1.4</v>
      </c>
      <c r="H9" s="25">
        <v>-5.9</v>
      </c>
      <c r="I9" s="26">
        <v>-0.1</v>
      </c>
    </row>
    <row r="10" spans="1:9" ht="14.25">
      <c r="D10" s="465"/>
      <c r="E10" s="408">
        <v>7</v>
      </c>
      <c r="F10" s="25">
        <v>-4.5999999999999996</v>
      </c>
      <c r="G10" s="25">
        <v>0.9</v>
      </c>
      <c r="H10" s="25">
        <v>-5.0999999999999996</v>
      </c>
      <c r="I10" s="26">
        <v>2.2000000000000002</v>
      </c>
    </row>
    <row r="11" spans="1:9" ht="14.25">
      <c r="D11" s="465"/>
      <c r="E11" s="361">
        <v>8</v>
      </c>
      <c r="F11" s="25">
        <v>-5.3</v>
      </c>
      <c r="G11" s="25">
        <v>0.8</v>
      </c>
      <c r="H11" s="25">
        <v>-5.4</v>
      </c>
      <c r="I11" s="26">
        <v>1.6</v>
      </c>
    </row>
    <row r="12" spans="1:9" ht="14.25">
      <c r="D12" s="465"/>
      <c r="E12" s="407">
        <v>9</v>
      </c>
      <c r="F12" s="25">
        <v>-6.4</v>
      </c>
      <c r="G12" s="25">
        <v>0.6</v>
      </c>
      <c r="H12" s="25">
        <v>-4.7</v>
      </c>
      <c r="I12" s="26">
        <v>1.8</v>
      </c>
    </row>
    <row r="13" spans="1:9" ht="14.25">
      <c r="D13" s="465"/>
      <c r="E13" s="298">
        <v>10</v>
      </c>
      <c r="F13" s="25">
        <v>-6.7</v>
      </c>
      <c r="G13" s="25">
        <v>-0.7</v>
      </c>
      <c r="H13" s="25">
        <v>-5.4</v>
      </c>
      <c r="I13" s="26">
        <v>-0.6</v>
      </c>
    </row>
    <row r="14" spans="1:9" ht="14.25">
      <c r="D14" s="465"/>
      <c r="E14" s="298">
        <v>11</v>
      </c>
      <c r="F14" s="25">
        <v>-7.3</v>
      </c>
      <c r="G14" s="25">
        <v>-3.1</v>
      </c>
      <c r="H14" s="25">
        <v>-6</v>
      </c>
      <c r="I14" s="26">
        <v>1.8</v>
      </c>
    </row>
    <row r="15" spans="1:9" ht="14.25">
      <c r="D15" s="466"/>
      <c r="E15" s="298">
        <v>12</v>
      </c>
      <c r="F15" s="25">
        <v>-8.5</v>
      </c>
      <c r="G15" s="25">
        <v>-1.6</v>
      </c>
      <c r="H15" s="25">
        <v>-5.7</v>
      </c>
      <c r="I15" s="26">
        <v>-0.6</v>
      </c>
    </row>
    <row r="16" spans="1:9" ht="14.25">
      <c r="D16" s="464">
        <v>2019</v>
      </c>
      <c r="E16" s="407">
        <v>1</v>
      </c>
      <c r="F16" s="25">
        <v>-6.8</v>
      </c>
      <c r="G16" s="25">
        <v>0.9</v>
      </c>
      <c r="H16" s="25">
        <v>-4.7</v>
      </c>
      <c r="I16" s="26">
        <v>4.5</v>
      </c>
    </row>
    <row r="17" spans="2:9" ht="14.25">
      <c r="D17" s="465"/>
      <c r="E17" s="407">
        <v>2</v>
      </c>
      <c r="F17" s="25">
        <v>-6.9</v>
      </c>
      <c r="G17" s="25">
        <v>-1.3</v>
      </c>
      <c r="H17" s="25">
        <v>-7.5</v>
      </c>
      <c r="I17" s="26">
        <v>5</v>
      </c>
    </row>
    <row r="18" spans="2:9" ht="14.25">
      <c r="D18" s="465"/>
      <c r="E18" s="408">
        <v>3</v>
      </c>
      <c r="F18" s="25">
        <v>-6.5</v>
      </c>
      <c r="G18" s="25">
        <v>1.2</v>
      </c>
      <c r="H18" s="25">
        <v>-3</v>
      </c>
      <c r="I18" s="26">
        <v>6</v>
      </c>
    </row>
    <row r="19" spans="2:9" ht="14.25">
      <c r="D19" s="465"/>
      <c r="E19" s="361">
        <v>4</v>
      </c>
      <c r="F19" s="25">
        <v>-6.8</v>
      </c>
      <c r="G19" s="25">
        <v>-1.3</v>
      </c>
      <c r="H19" s="25">
        <v>-2.6</v>
      </c>
      <c r="I19" s="26">
        <v>5.2</v>
      </c>
    </row>
    <row r="20" spans="2:9" ht="14.25">
      <c r="D20" s="465"/>
      <c r="E20" s="407">
        <v>5</v>
      </c>
      <c r="F20" s="25">
        <v>-5.8</v>
      </c>
      <c r="G20" s="25">
        <v>1.2</v>
      </c>
      <c r="H20" s="25">
        <v>-3.6</v>
      </c>
      <c r="I20" s="26">
        <v>6</v>
      </c>
    </row>
    <row r="21" spans="2:9" ht="15" thickBot="1">
      <c r="B21" s="245" t="s">
        <v>42</v>
      </c>
      <c r="D21" s="465"/>
      <c r="E21" s="407">
        <v>6</v>
      </c>
      <c r="F21" s="25">
        <v>-5.9</v>
      </c>
      <c r="G21" s="25">
        <v>-2.6</v>
      </c>
      <c r="H21" s="25">
        <v>-3.8</v>
      </c>
      <c r="I21" s="26">
        <v>7.8</v>
      </c>
    </row>
    <row r="22" spans="2:9" ht="14.25">
      <c r="D22" s="465"/>
      <c r="E22" s="407">
        <v>7</v>
      </c>
      <c r="F22" s="25">
        <v>-5.8</v>
      </c>
      <c r="G22" s="25">
        <v>0</v>
      </c>
      <c r="H22" s="25">
        <v>-1.5</v>
      </c>
      <c r="I22" s="26">
        <v>6.2</v>
      </c>
    </row>
    <row r="23" spans="2:9" ht="15">
      <c r="B23" s="296"/>
      <c r="D23" s="467"/>
      <c r="E23" s="408">
        <v>8</v>
      </c>
      <c r="F23" s="28">
        <v>-6.8</v>
      </c>
      <c r="G23" s="28">
        <v>4.0999999999999996</v>
      </c>
      <c r="H23" s="28">
        <v>-4.2</v>
      </c>
      <c r="I23" s="29">
        <v>6.6</v>
      </c>
    </row>
    <row r="24" spans="2:9" ht="13.5">
      <c r="B24" s="296"/>
    </row>
    <row r="25" spans="2:9" ht="13.5">
      <c r="B25" s="296"/>
    </row>
    <row r="29" spans="2:9">
      <c r="B29" s="6"/>
    </row>
    <row r="30" spans="2:9" ht="14.25">
      <c r="B30" s="243"/>
    </row>
    <row r="31" spans="2:9" ht="14.25">
      <c r="B31" s="3"/>
    </row>
    <row r="32" spans="2:9" ht="14.25">
      <c r="B32" s="3"/>
    </row>
    <row r="33" spans="2:2" ht="14.25">
      <c r="B33" s="3"/>
    </row>
    <row r="34" spans="2:2" ht="14.25">
      <c r="B34" s="3"/>
    </row>
    <row r="35" spans="2:2" ht="14.25">
      <c r="B35" s="3"/>
    </row>
    <row r="36" spans="2:2" ht="14.25">
      <c r="B36" s="3"/>
    </row>
    <row r="37" spans="2:2" ht="14.25">
      <c r="B37" s="3"/>
    </row>
    <row r="38" spans="2:2" ht="14.25">
      <c r="B38" s="3"/>
    </row>
    <row r="39" spans="2:2" ht="14.25">
      <c r="B39" s="3"/>
    </row>
    <row r="40" spans="2:2" ht="14.25">
      <c r="B40" s="3"/>
    </row>
    <row r="41" spans="2:2" ht="14.25">
      <c r="B41" s="3"/>
    </row>
    <row r="42" spans="2:2" ht="14.25">
      <c r="B42" s="3"/>
    </row>
    <row r="43" spans="2:2" ht="14.25">
      <c r="B43" s="243"/>
    </row>
    <row r="44" spans="2:2" ht="14.25">
      <c r="B44" s="3"/>
    </row>
    <row r="45" spans="2:2" ht="14.25">
      <c r="B45" s="243"/>
    </row>
  </sheetData>
  <mergeCells count="3">
    <mergeCell ref="D4:D15"/>
    <mergeCell ref="D16:D23"/>
    <mergeCell ref="A1:B1"/>
  </mergeCells>
  <hyperlinks>
    <hyperlink ref="A1:B1" location="Turinys!A36" display="↖ atgal į turinį"/>
  </hyperlink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K25"/>
  <sheetViews>
    <sheetView showGridLines="0" showRowColHeaders="0" zoomScaleNormal="100" workbookViewId="0">
      <selection activeCell="H22" sqref="H22"/>
    </sheetView>
  </sheetViews>
  <sheetFormatPr defaultColWidth="9.625" defaultRowHeight="14.25"/>
  <cols>
    <col min="1" max="1" width="9.625" style="243"/>
    <col min="2" max="2" width="61.25" style="243" customWidth="1"/>
    <col min="3" max="3" width="5.625" style="243" customWidth="1"/>
    <col min="4" max="4" width="9" style="243" customWidth="1"/>
    <col min="5" max="10" width="9.625" style="243"/>
    <col min="11" max="11" width="11.25" style="243" customWidth="1"/>
    <col min="12" max="16384" width="9.625" style="243"/>
  </cols>
  <sheetData>
    <row r="1" spans="1:11">
      <c r="A1" s="409" t="s">
        <v>0</v>
      </c>
      <c r="B1" s="409"/>
    </row>
    <row r="2" spans="1:11" ht="15" thickBot="1">
      <c r="B2" s="3"/>
    </row>
    <row r="3" spans="1:11" ht="15">
      <c r="B3" s="244" t="s">
        <v>197</v>
      </c>
      <c r="D3" s="24"/>
      <c r="E3" s="19" t="s">
        <v>48</v>
      </c>
      <c r="F3" s="19" t="s">
        <v>49</v>
      </c>
      <c r="G3" s="19" t="s">
        <v>50</v>
      </c>
      <c r="H3" s="19" t="s">
        <v>51</v>
      </c>
      <c r="I3" s="19" t="s">
        <v>52</v>
      </c>
      <c r="J3" s="19" t="s">
        <v>93</v>
      </c>
      <c r="K3" s="20" t="s">
        <v>134</v>
      </c>
    </row>
    <row r="4" spans="1:11">
      <c r="B4" s="6"/>
      <c r="D4" s="22" t="s">
        <v>198</v>
      </c>
      <c r="E4" s="108">
        <v>55.582445995967511</v>
      </c>
      <c r="F4" s="108">
        <v>55.042507883250821</v>
      </c>
      <c r="G4" s="108">
        <v>54.339777297319699</v>
      </c>
      <c r="H4" s="108">
        <v>54.164635233136273</v>
      </c>
      <c r="I4" s="108">
        <v>53.87810546753277</v>
      </c>
      <c r="J4" s="108">
        <v>53.689482069907477</v>
      </c>
      <c r="K4" s="109">
        <v>53.568011643583979</v>
      </c>
    </row>
    <row r="5" spans="1:11">
      <c r="D5" s="22" t="s">
        <v>38</v>
      </c>
      <c r="E5" s="108">
        <v>49.951669897476805</v>
      </c>
      <c r="F5" s="108">
        <v>49.025980499671007</v>
      </c>
      <c r="G5" s="108">
        <v>49.59761766414875</v>
      </c>
      <c r="H5" s="108">
        <v>49.704832446293338</v>
      </c>
      <c r="I5" s="108">
        <v>48.478304135913049</v>
      </c>
      <c r="J5" s="108">
        <v>48.197171131352576</v>
      </c>
      <c r="K5" s="109">
        <v>47.022517783973463</v>
      </c>
    </row>
    <row r="6" spans="1:11">
      <c r="D6" s="22" t="s">
        <v>37</v>
      </c>
      <c r="E6" s="108">
        <v>60.472909338601497</v>
      </c>
      <c r="F6" s="108">
        <v>60.029976882234884</v>
      </c>
      <c r="G6" s="108">
        <v>59.182658108658202</v>
      </c>
      <c r="H6" s="108">
        <v>58.915555342543449</v>
      </c>
      <c r="I6" s="108">
        <v>58.601492244692622</v>
      </c>
      <c r="J6" s="108">
        <v>57.692294664964081</v>
      </c>
      <c r="K6" s="109">
        <v>59.666357738646894</v>
      </c>
    </row>
    <row r="7" spans="1:11">
      <c r="D7" s="27" t="s">
        <v>39</v>
      </c>
      <c r="E7" s="110">
        <v>62.333379100447374</v>
      </c>
      <c r="F7" s="110">
        <v>62.037064889535479</v>
      </c>
      <c r="G7" s="110">
        <v>62.436454657409456</v>
      </c>
      <c r="H7" s="110">
        <v>63.791461386791035</v>
      </c>
      <c r="I7" s="110">
        <v>62.734766821202726</v>
      </c>
      <c r="J7" s="110">
        <v>62.404630068848107</v>
      </c>
      <c r="K7" s="111">
        <v>63.013422230020176</v>
      </c>
    </row>
    <row r="9" spans="1:11">
      <c r="C9" s="3"/>
      <c r="D9" s="30"/>
      <c r="E9" s="79"/>
      <c r="F9" s="79"/>
      <c r="G9" s="79"/>
      <c r="H9" s="79"/>
      <c r="I9" s="79"/>
      <c r="J9" s="79"/>
      <c r="K9" s="3"/>
    </row>
    <row r="10" spans="1:11">
      <c r="C10" s="3"/>
      <c r="D10" s="30"/>
      <c r="E10" s="67"/>
      <c r="F10" s="67"/>
      <c r="G10" s="67"/>
      <c r="H10" s="67"/>
      <c r="I10" s="67"/>
      <c r="J10" s="67"/>
      <c r="K10" s="3"/>
    </row>
    <row r="11" spans="1:11">
      <c r="C11" s="3"/>
      <c r="D11" s="30"/>
      <c r="E11" s="67"/>
      <c r="F11" s="67"/>
      <c r="G11" s="67"/>
      <c r="H11" s="67"/>
      <c r="I11" s="67"/>
      <c r="J11" s="67"/>
      <c r="K11" s="3"/>
    </row>
    <row r="12" spans="1:11">
      <c r="C12" s="3"/>
      <c r="D12" s="30"/>
      <c r="E12" s="67"/>
      <c r="F12" s="67"/>
      <c r="G12" s="67"/>
      <c r="H12" s="67"/>
      <c r="I12" s="67"/>
      <c r="J12" s="67"/>
      <c r="K12" s="3"/>
    </row>
    <row r="13" spans="1:11">
      <c r="C13" s="3"/>
      <c r="D13" s="30"/>
      <c r="E13" s="67"/>
      <c r="F13" s="67"/>
      <c r="G13" s="67"/>
      <c r="H13" s="67"/>
      <c r="I13" s="67"/>
      <c r="J13" s="67"/>
      <c r="K13" s="3"/>
    </row>
    <row r="14" spans="1:11"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C16" s="3"/>
      <c r="D16" s="3"/>
      <c r="E16" s="3"/>
      <c r="F16" s="3"/>
      <c r="G16" s="3"/>
      <c r="H16" s="3"/>
      <c r="I16" s="3"/>
      <c r="J16" s="3"/>
      <c r="K16" s="3"/>
    </row>
    <row r="20" spans="1:2" ht="16.5">
      <c r="B20" s="4"/>
    </row>
    <row r="21" spans="1:2" ht="16.5">
      <c r="B21" s="302" t="s">
        <v>299</v>
      </c>
    </row>
    <row r="22" spans="1:2" ht="15" thickBot="1">
      <c r="B22" s="245" t="s">
        <v>42</v>
      </c>
    </row>
    <row r="25" spans="1:2">
      <c r="A25" s="2"/>
    </row>
  </sheetData>
  <mergeCells count="1">
    <mergeCell ref="A1:B1"/>
  </mergeCells>
  <hyperlinks>
    <hyperlink ref="A1:B1" location="Turinys!A38" display="↖ atgal į turinį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K24"/>
  <sheetViews>
    <sheetView showGridLines="0" showRowColHeaders="0" zoomScaleNormal="100" workbookViewId="0">
      <selection activeCell="E33" sqref="E33:E34"/>
    </sheetView>
  </sheetViews>
  <sheetFormatPr defaultColWidth="9.625" defaultRowHeight="14.25"/>
  <cols>
    <col min="2" max="2" width="61.25" customWidth="1"/>
    <col min="3" max="3" width="5.625" customWidth="1"/>
    <col min="4" max="4" width="9" customWidth="1"/>
    <col min="11" max="11" width="11.625" customWidth="1"/>
  </cols>
  <sheetData>
    <row r="1" spans="1:11">
      <c r="A1" s="409" t="s">
        <v>0</v>
      </c>
      <c r="B1" s="409"/>
    </row>
    <row r="2" spans="1:11" ht="15" thickBot="1">
      <c r="B2" s="3"/>
    </row>
    <row r="3" spans="1:11" ht="15">
      <c r="B3" s="96" t="s">
        <v>201</v>
      </c>
      <c r="D3" s="24"/>
      <c r="E3" s="19" t="s">
        <v>48</v>
      </c>
      <c r="F3" s="19" t="s">
        <v>49</v>
      </c>
      <c r="G3" s="19" t="s">
        <v>50</v>
      </c>
      <c r="H3" s="19" t="s">
        <v>51</v>
      </c>
      <c r="I3" s="19" t="s">
        <v>52</v>
      </c>
      <c r="J3" s="19" t="s">
        <v>93</v>
      </c>
      <c r="K3" s="20" t="s">
        <v>134</v>
      </c>
    </row>
    <row r="4" spans="1:11">
      <c r="B4" s="6"/>
      <c r="D4" s="22" t="s">
        <v>35</v>
      </c>
      <c r="E4" s="25">
        <v>19.600000000000001</v>
      </c>
      <c r="F4" s="25">
        <v>19.600000000000001</v>
      </c>
      <c r="G4" s="25">
        <v>20</v>
      </c>
      <c r="H4" s="25">
        <v>20.399999999999999</v>
      </c>
      <c r="I4" s="25">
        <v>20.5</v>
      </c>
      <c r="J4" s="25">
        <v>20.9</v>
      </c>
      <c r="K4" s="26">
        <v>21.3</v>
      </c>
    </row>
    <row r="5" spans="1:11">
      <c r="D5" s="22" t="s">
        <v>38</v>
      </c>
      <c r="E5" s="25">
        <v>27.7</v>
      </c>
      <c r="F5" s="25">
        <v>25.6</v>
      </c>
      <c r="G5" s="25">
        <v>23.6</v>
      </c>
      <c r="H5" s="25">
        <v>23</v>
      </c>
      <c r="I5" s="25">
        <v>24.4</v>
      </c>
      <c r="J5" s="25">
        <v>23.9</v>
      </c>
      <c r="K5" s="26">
        <v>25.4</v>
      </c>
    </row>
    <row r="6" spans="1:11">
      <c r="D6" s="22" t="s">
        <v>37</v>
      </c>
      <c r="E6" s="25">
        <v>23.2</v>
      </c>
      <c r="F6" s="25">
        <v>22.6</v>
      </c>
      <c r="G6" s="25">
        <v>22.1</v>
      </c>
      <c r="H6" s="25">
        <v>19.600000000000001</v>
      </c>
      <c r="I6" s="25">
        <v>20.9</v>
      </c>
      <c r="J6" s="25">
        <v>22.8</v>
      </c>
      <c r="K6" s="26">
        <v>20.350000000000001</v>
      </c>
    </row>
    <row r="7" spans="1:11">
      <c r="D7" s="27" t="s">
        <v>39</v>
      </c>
      <c r="E7" s="28">
        <v>18.5</v>
      </c>
      <c r="F7" s="28">
        <v>18.899999999999999</v>
      </c>
      <c r="G7" s="28">
        <v>19.600000000000001</v>
      </c>
      <c r="H7" s="28">
        <v>19.3</v>
      </c>
      <c r="I7" s="28">
        <v>19.2</v>
      </c>
      <c r="J7" s="28">
        <v>19.3</v>
      </c>
      <c r="K7" s="29">
        <v>19.100000000000001</v>
      </c>
    </row>
    <row r="9" spans="1:11">
      <c r="C9" s="3"/>
      <c r="D9" s="30"/>
      <c r="E9" s="79"/>
      <c r="F9" s="79"/>
      <c r="G9" s="79"/>
      <c r="H9" s="79"/>
      <c r="I9" s="79"/>
      <c r="J9" s="3"/>
    </row>
    <row r="10" spans="1:11">
      <c r="C10" s="3"/>
      <c r="D10" s="30"/>
      <c r="E10" s="67"/>
      <c r="F10" s="67"/>
      <c r="G10" s="67"/>
      <c r="H10" s="67"/>
      <c r="I10" s="67"/>
      <c r="J10" s="3"/>
    </row>
    <row r="11" spans="1:11">
      <c r="C11" s="3"/>
      <c r="D11" s="30"/>
      <c r="E11" s="67"/>
      <c r="F11" s="67"/>
      <c r="G11" s="67"/>
      <c r="H11" s="67"/>
      <c r="I11" s="67"/>
      <c r="J11" s="3"/>
    </row>
    <row r="12" spans="1:11">
      <c r="C12" s="3"/>
      <c r="D12" s="30"/>
      <c r="E12" s="67"/>
      <c r="F12" s="67"/>
      <c r="G12" s="67"/>
      <c r="H12" s="67"/>
      <c r="I12" s="67"/>
      <c r="J12" s="3"/>
    </row>
    <row r="13" spans="1:11">
      <c r="C13" s="3"/>
      <c r="D13" s="30"/>
      <c r="E13" s="67"/>
      <c r="F13" s="67"/>
      <c r="G13" s="67"/>
      <c r="H13" s="67"/>
      <c r="I13" s="67"/>
      <c r="J13" s="3"/>
    </row>
    <row r="14" spans="1:11">
      <c r="C14" s="3"/>
      <c r="D14" s="3"/>
      <c r="E14" s="3"/>
      <c r="F14" s="3"/>
      <c r="G14" s="3"/>
      <c r="H14" s="3"/>
      <c r="I14" s="3"/>
      <c r="J14" s="3"/>
    </row>
    <row r="15" spans="1:11">
      <c r="C15" s="3"/>
      <c r="D15" s="3"/>
      <c r="E15" s="3"/>
      <c r="F15" s="3"/>
      <c r="G15" s="3"/>
      <c r="H15" s="3"/>
      <c r="I15" s="3"/>
      <c r="J15" s="3"/>
    </row>
    <row r="16" spans="1:11">
      <c r="C16" s="3"/>
      <c r="D16" s="3"/>
      <c r="E16" s="3"/>
      <c r="F16" s="3"/>
      <c r="G16" s="3"/>
      <c r="H16" s="3"/>
      <c r="I16" s="3"/>
      <c r="J16" s="3"/>
    </row>
    <row r="20" spans="1:2" ht="16.5">
      <c r="B20" s="4"/>
    </row>
    <row r="21" spans="1:2" ht="15" thickBot="1">
      <c r="B21" s="7" t="s">
        <v>42</v>
      </c>
    </row>
    <row r="24" spans="1:2">
      <c r="A24" s="2"/>
    </row>
  </sheetData>
  <mergeCells count="1">
    <mergeCell ref="A1:B1"/>
  </mergeCells>
  <hyperlinks>
    <hyperlink ref="A1:B1" location="Turinys!A38" display="↖ atgal į turinį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  <outlinePr summaryBelow="0"/>
  </sheetPr>
  <dimension ref="A1:Z52"/>
  <sheetViews>
    <sheetView showGridLines="0" showRowColHeaders="0" zoomScaleNormal="100" workbookViewId="0">
      <selection activeCell="D18" sqref="D18"/>
    </sheetView>
  </sheetViews>
  <sheetFormatPr defaultRowHeight="14.25"/>
  <cols>
    <col min="1" max="1" width="9" style="146"/>
    <col min="2" max="2" width="71.125" style="146" customWidth="1"/>
    <col min="3" max="3" width="9" style="146"/>
    <col min="4" max="4" width="28.125" style="146" customWidth="1"/>
    <col min="5" max="5" width="4.75" style="146" hidden="1" customWidth="1"/>
    <col min="6" max="8" width="4.375" style="146" hidden="1" customWidth="1"/>
    <col min="9" max="9" width="4.75" style="146" customWidth="1"/>
    <col min="10" max="12" width="4.375" style="146" customWidth="1"/>
    <col min="13" max="13" width="4.875" style="146" customWidth="1"/>
    <col min="14" max="16" width="4.375" style="146" customWidth="1"/>
    <col min="17" max="17" width="4.75" style="146" customWidth="1"/>
    <col min="18" max="20" width="4.375" style="146" customWidth="1"/>
    <col min="21" max="21" width="4.75" style="146" customWidth="1"/>
    <col min="22" max="24" width="4.375" style="146" customWidth="1"/>
    <col min="25" max="25" width="5.125" style="146" customWidth="1"/>
    <col min="26" max="26" width="4.375" style="146" customWidth="1"/>
    <col min="27" max="16384" width="9" style="146"/>
  </cols>
  <sheetData>
    <row r="1" spans="1:26">
      <c r="A1" s="409" t="s">
        <v>0</v>
      </c>
      <c r="B1" s="409"/>
    </row>
    <row r="2" spans="1:26" ht="15" thickBot="1">
      <c r="A2" s="145"/>
      <c r="B2" s="145"/>
    </row>
    <row r="3" spans="1:26" ht="15">
      <c r="B3" s="286" t="s">
        <v>229</v>
      </c>
      <c r="D3" s="472" t="s">
        <v>54</v>
      </c>
      <c r="E3" s="468">
        <v>2014</v>
      </c>
      <c r="F3" s="469"/>
      <c r="G3" s="469"/>
      <c r="H3" s="470"/>
      <c r="I3" s="468">
        <v>2015</v>
      </c>
      <c r="J3" s="469"/>
      <c r="K3" s="469"/>
      <c r="L3" s="470"/>
      <c r="M3" s="468">
        <v>2016</v>
      </c>
      <c r="N3" s="469"/>
      <c r="O3" s="469"/>
      <c r="P3" s="470"/>
      <c r="Q3" s="468">
        <v>2017</v>
      </c>
      <c r="R3" s="469"/>
      <c r="S3" s="469"/>
      <c r="T3" s="470"/>
      <c r="U3" s="468">
        <v>2018</v>
      </c>
      <c r="V3" s="469"/>
      <c r="W3" s="469"/>
      <c r="X3" s="470"/>
      <c r="Y3" s="468">
        <v>2019</v>
      </c>
      <c r="Z3" s="471"/>
    </row>
    <row r="4" spans="1:26">
      <c r="D4" s="473"/>
      <c r="E4" s="212" t="s">
        <v>43</v>
      </c>
      <c r="F4" s="16" t="s">
        <v>44</v>
      </c>
      <c r="G4" s="227" t="s">
        <v>45</v>
      </c>
      <c r="H4" s="223" t="s">
        <v>46</v>
      </c>
      <c r="I4" s="212" t="s">
        <v>43</v>
      </c>
      <c r="J4" s="16" t="s">
        <v>44</v>
      </c>
      <c r="K4" s="16" t="s">
        <v>45</v>
      </c>
      <c r="L4" s="219" t="s">
        <v>46</v>
      </c>
      <c r="M4" s="212" t="s">
        <v>43</v>
      </c>
      <c r="N4" s="16" t="s">
        <v>44</v>
      </c>
      <c r="O4" s="227" t="s">
        <v>45</v>
      </c>
      <c r="P4" s="223" t="s">
        <v>46</v>
      </c>
      <c r="Q4" s="212" t="s">
        <v>43</v>
      </c>
      <c r="R4" s="16" t="s">
        <v>44</v>
      </c>
      <c r="S4" s="16" t="s">
        <v>45</v>
      </c>
      <c r="T4" s="219" t="s">
        <v>46</v>
      </c>
      <c r="U4" s="212" t="s">
        <v>43</v>
      </c>
      <c r="V4" s="16" t="s">
        <v>44</v>
      </c>
      <c r="W4" s="227" t="s">
        <v>45</v>
      </c>
      <c r="X4" s="223" t="s">
        <v>46</v>
      </c>
      <c r="Y4" s="212" t="s">
        <v>43</v>
      </c>
      <c r="Z4" s="16" t="s">
        <v>44</v>
      </c>
    </row>
    <row r="5" spans="1:26">
      <c r="D5" s="216" t="s">
        <v>20</v>
      </c>
      <c r="E5" s="213">
        <v>14.405708092485554</v>
      </c>
      <c r="F5" s="209">
        <v>7.6457279744477091</v>
      </c>
      <c r="G5" s="228">
        <v>1.0245783687330885</v>
      </c>
      <c r="H5" s="224">
        <v>3.254193243562483</v>
      </c>
      <c r="I5" s="213">
        <v>7.6813768058735263</v>
      </c>
      <c r="J5" s="209">
        <v>9.0127959448599739</v>
      </c>
      <c r="K5" s="209">
        <v>4.6037262834026649</v>
      </c>
      <c r="L5" s="220">
        <v>-0.65778184522106642</v>
      </c>
      <c r="M5" s="213">
        <v>-4.3108504398826994</v>
      </c>
      <c r="N5" s="209">
        <v>-0.10206974766090582</v>
      </c>
      <c r="O5" s="228">
        <v>-1.6776512881965289</v>
      </c>
      <c r="P5" s="224">
        <v>6.3162137263933706</v>
      </c>
      <c r="Q5" s="213">
        <v>8.6653386454183163</v>
      </c>
      <c r="R5" s="209">
        <v>3.4171538854515688</v>
      </c>
      <c r="S5" s="209">
        <v>7.1020996066699809</v>
      </c>
      <c r="T5" s="220">
        <v>8.5404819929596414</v>
      </c>
      <c r="U5" s="213">
        <v>9.1094972854826324</v>
      </c>
      <c r="V5" s="209">
        <v>7.1902958449969674</v>
      </c>
      <c r="W5" s="228">
        <v>7.0397765478715106</v>
      </c>
      <c r="X5" s="224">
        <v>3.557529188703711</v>
      </c>
      <c r="Y5" s="213">
        <v>8.4200323101776888</v>
      </c>
      <c r="Z5" s="209">
        <v>8.0751702596139125</v>
      </c>
    </row>
    <row r="6" spans="1:26">
      <c r="D6" s="216" t="s">
        <v>55</v>
      </c>
      <c r="E6" s="213">
        <v>1.5805635838150289</v>
      </c>
      <c r="F6" s="209">
        <v>2.0029278679797704</v>
      </c>
      <c r="G6" s="228">
        <v>2.4002762907960635</v>
      </c>
      <c r="H6" s="224">
        <v>1.494212142688403</v>
      </c>
      <c r="I6" s="213">
        <v>2.3288860819452104</v>
      </c>
      <c r="J6" s="209">
        <v>2.7508190641033554</v>
      </c>
      <c r="K6" s="209">
        <v>0.47290752663665603</v>
      </c>
      <c r="L6" s="220">
        <v>2.036263799119145</v>
      </c>
      <c r="M6" s="213">
        <v>-5.4472140762463361</v>
      </c>
      <c r="N6" s="209">
        <v>0.98100368585200048</v>
      </c>
      <c r="O6" s="228">
        <v>0.7462280080614434</v>
      </c>
      <c r="P6" s="224">
        <v>6.0456011054813441</v>
      </c>
      <c r="Q6" s="213">
        <v>3.5550107263254667</v>
      </c>
      <c r="R6" s="209">
        <v>-0.14190838394732461</v>
      </c>
      <c r="S6" s="209">
        <v>-1.1135117168023922</v>
      </c>
      <c r="T6" s="220">
        <v>-3.7692932575142173</v>
      </c>
      <c r="U6" s="213">
        <v>2.7004159909751126</v>
      </c>
      <c r="V6" s="209">
        <v>-0.54338876996542029</v>
      </c>
      <c r="W6" s="228">
        <v>1.9345161123467622</v>
      </c>
      <c r="X6" s="224">
        <v>-0.57379503043608482</v>
      </c>
      <c r="Y6" s="213">
        <v>2.5072697899838441</v>
      </c>
      <c r="Z6" s="209">
        <v>1.1265297762302207</v>
      </c>
    </row>
    <row r="7" spans="1:26">
      <c r="D7" s="216" t="s">
        <v>56</v>
      </c>
      <c r="E7" s="213">
        <v>4.0101156069364201</v>
      </c>
      <c r="F7" s="209">
        <v>4.0457812084109683</v>
      </c>
      <c r="G7" s="228">
        <v>6.3316640764393306E-2</v>
      </c>
      <c r="H7" s="224">
        <v>3.2482872667139162</v>
      </c>
      <c r="I7" s="213">
        <v>1.752585458277415</v>
      </c>
      <c r="J7" s="209">
        <v>-0.19781170798046888</v>
      </c>
      <c r="K7" s="209">
        <v>-2.9343057375648112</v>
      </c>
      <c r="L7" s="220">
        <v>-4.7703483383858574</v>
      </c>
      <c r="M7" s="213">
        <v>0.49853372434017812</v>
      </c>
      <c r="N7" s="209">
        <v>-5.4890842075418185</v>
      </c>
      <c r="O7" s="228">
        <v>-4.6462225611416708</v>
      </c>
      <c r="P7" s="224">
        <v>-6.5695532012897271</v>
      </c>
      <c r="Q7" s="213">
        <v>-2.1605884155684922</v>
      </c>
      <c r="R7" s="209">
        <v>1.9299540216836011</v>
      </c>
      <c r="S7" s="209">
        <v>4.6036230679740733</v>
      </c>
      <c r="T7" s="220">
        <v>6.3904684538315735</v>
      </c>
      <c r="U7" s="213">
        <v>2.8484805753366658</v>
      </c>
      <c r="V7" s="209">
        <v>4.703880564246111</v>
      </c>
      <c r="W7" s="228">
        <v>3.5328195313712314</v>
      </c>
      <c r="X7" s="224">
        <v>2.4348867378505137</v>
      </c>
      <c r="Y7" s="213">
        <v>4.5686591276252004</v>
      </c>
      <c r="Z7" s="209">
        <v>4.6034103128680419</v>
      </c>
    </row>
    <row r="8" spans="1:26">
      <c r="D8" s="216" t="s">
        <v>57</v>
      </c>
      <c r="E8" s="213">
        <v>3.8565751445086689</v>
      </c>
      <c r="F8" s="209">
        <v>-0.71865850412563148</v>
      </c>
      <c r="G8" s="228">
        <v>-2.2275945432567776</v>
      </c>
      <c r="H8" s="224">
        <v>-4.3527049373966431</v>
      </c>
      <c r="I8" s="213">
        <v>0.11052340727875656</v>
      </c>
      <c r="J8" s="209">
        <v>0.55634542869506087</v>
      </c>
      <c r="K8" s="209">
        <v>1.4301179419976073</v>
      </c>
      <c r="L8" s="220">
        <v>-0.37178973860321485</v>
      </c>
      <c r="M8" s="213">
        <v>-0.26392961876832749</v>
      </c>
      <c r="N8" s="209">
        <v>6.6572157641054703</v>
      </c>
      <c r="O8" s="228">
        <v>-1.1928754289449321</v>
      </c>
      <c r="P8" s="224">
        <v>0.63334868724090254</v>
      </c>
      <c r="Q8" s="213">
        <v>2.3751149249157222</v>
      </c>
      <c r="R8" s="209">
        <v>-2.7076119657149338</v>
      </c>
      <c r="S8" s="209">
        <v>1.9223311727882122</v>
      </c>
      <c r="T8" s="220">
        <v>2.3503926347143236</v>
      </c>
      <c r="U8" s="213">
        <v>-0.56405555947260777</v>
      </c>
      <c r="V8" s="209">
        <v>1.4490367199077894</v>
      </c>
      <c r="W8" s="228">
        <v>2.8397041328298744</v>
      </c>
      <c r="X8" s="224">
        <v>1.0178624887735765</v>
      </c>
      <c r="Y8" s="213">
        <v>3.5282714054927284</v>
      </c>
      <c r="Z8" s="209">
        <v>0.80393261303702479</v>
      </c>
    </row>
    <row r="9" spans="1:26">
      <c r="D9" s="216" t="s">
        <v>58</v>
      </c>
      <c r="E9" s="213">
        <v>0.69544797687861359</v>
      </c>
      <c r="F9" s="209">
        <v>-1.9097684322597821</v>
      </c>
      <c r="G9" s="228">
        <v>-0.88067691245035395</v>
      </c>
      <c r="H9" s="224">
        <v>0.5846917080085049</v>
      </c>
      <c r="I9" s="213">
        <v>-0.11052340727875515</v>
      </c>
      <c r="J9" s="209">
        <v>0.61816158743895655</v>
      </c>
      <c r="K9" s="209">
        <v>0.75779157882741754</v>
      </c>
      <c r="L9" s="220">
        <v>0.97237316250071448</v>
      </c>
      <c r="M9" s="213">
        <v>0.23460410557184613</v>
      </c>
      <c r="N9" s="209">
        <v>0.43663169832719029</v>
      </c>
      <c r="O9" s="228">
        <v>0.93142328013508402</v>
      </c>
      <c r="P9" s="224">
        <v>1.3357899585444497</v>
      </c>
      <c r="Q9" s="213">
        <v>2.4440698743487577</v>
      </c>
      <c r="R9" s="209">
        <v>1.7369586195152413</v>
      </c>
      <c r="S9" s="209">
        <v>-0.18281535648994607</v>
      </c>
      <c r="T9" s="220">
        <v>1.9388031410777133</v>
      </c>
      <c r="U9" s="213">
        <v>1.3043784812804053</v>
      </c>
      <c r="V9" s="209">
        <v>1.0977550908391498E-2</v>
      </c>
      <c r="W9" s="228">
        <v>1.5517508922567631</v>
      </c>
      <c r="X9" s="224">
        <v>1.3571499850314348</v>
      </c>
      <c r="Y9" s="213">
        <v>1.0080775444264929</v>
      </c>
      <c r="Z9" s="209">
        <v>0.47621485995186752</v>
      </c>
    </row>
    <row r="10" spans="1:26">
      <c r="D10" s="217" t="s">
        <v>59</v>
      </c>
      <c r="E10" s="214">
        <v>2.8901734104046217</v>
      </c>
      <c r="F10" s="210">
        <v>3.1274953420282143</v>
      </c>
      <c r="G10" s="229">
        <v>0.33385137857595204</v>
      </c>
      <c r="H10" s="225">
        <v>1.139853531774158</v>
      </c>
      <c r="I10" s="214">
        <v>2.9288702928870309</v>
      </c>
      <c r="J10" s="210">
        <v>4.0427767818507769</v>
      </c>
      <c r="K10" s="210">
        <v>4.8145404820238182</v>
      </c>
      <c r="L10" s="221">
        <v>1.9504661671337871</v>
      </c>
      <c r="M10" s="214">
        <v>0.19794721407624699</v>
      </c>
      <c r="N10" s="210">
        <v>-3.1301389282676517</v>
      </c>
      <c r="O10" s="229">
        <v>2.0807233509450391</v>
      </c>
      <c r="P10" s="225">
        <v>4.2434362045140519</v>
      </c>
      <c r="Q10" s="214">
        <v>0.7968127490039878</v>
      </c>
      <c r="R10" s="210">
        <v>2.2591814724413903</v>
      </c>
      <c r="S10" s="210">
        <v>0.70356212952191144</v>
      </c>
      <c r="T10" s="221">
        <v>0.60113728675872924</v>
      </c>
      <c r="U10" s="214">
        <v>2.0376507085947981</v>
      </c>
      <c r="V10" s="210">
        <v>0.7903836654042482</v>
      </c>
      <c r="W10" s="229">
        <v>-3.5224745254228544</v>
      </c>
      <c r="X10" s="225">
        <v>-1.616605129228621</v>
      </c>
      <c r="Y10" s="214">
        <v>-4.5945072697899842</v>
      </c>
      <c r="Z10" s="210">
        <v>0.25090890470582194</v>
      </c>
    </row>
    <row r="11" spans="1:26">
      <c r="D11" s="216" t="s">
        <v>96</v>
      </c>
      <c r="E11" s="213">
        <v>5.4190751445086761E-2</v>
      </c>
      <c r="F11" s="209">
        <v>3.9925472451424061E-2</v>
      </c>
      <c r="G11" s="228">
        <v>3.4536349507857063E-2</v>
      </c>
      <c r="H11" s="224">
        <v>3.5435861091424568E-2</v>
      </c>
      <c r="I11" s="213">
        <v>9.4734349096076531E-2</v>
      </c>
      <c r="J11" s="209">
        <v>7.4179390492674871E-2</v>
      </c>
      <c r="K11" s="209">
        <v>6.8372172525782093E-2</v>
      </c>
      <c r="L11" s="220">
        <v>6.8638105588285842E-2</v>
      </c>
      <c r="M11" s="213">
        <v>-2.9325513196481044E-2</v>
      </c>
      <c r="N11" s="209">
        <v>-2.2682166146867105E-2</v>
      </c>
      <c r="O11" s="228">
        <v>-2.1787679067487416E-2</v>
      </c>
      <c r="P11" s="224">
        <v>-2.3030861354214737E-2</v>
      </c>
      <c r="Q11" s="213">
        <v>-6.1293288384921978E-2</v>
      </c>
      <c r="R11" s="209">
        <v>-4.5410682863143641E-2</v>
      </c>
      <c r="S11" s="209">
        <v>-4.4318874300592857E-2</v>
      </c>
      <c r="T11" s="220">
        <v>-4.3325209856485331E-2</v>
      </c>
      <c r="U11" s="213">
        <v>-2.8202777973630345E-2</v>
      </c>
      <c r="V11" s="209">
        <v>-2.1955101816784634E-2</v>
      </c>
      <c r="W11" s="228">
        <v>-2.0690011896756802E-2</v>
      </c>
      <c r="X11" s="224">
        <v>-1.9958088015168109E-2</v>
      </c>
      <c r="Y11" s="213">
        <v>-5.1696284329563788E-2</v>
      </c>
      <c r="Z11" s="209">
        <v>-4.0964719135644402E-2</v>
      </c>
    </row>
    <row r="12" spans="1:26">
      <c r="D12" s="218" t="s">
        <v>60</v>
      </c>
      <c r="E12" s="215">
        <v>1.6437861271676288</v>
      </c>
      <c r="F12" s="211">
        <v>0.91163162097418227</v>
      </c>
      <c r="G12" s="230">
        <v>1.1166753007540435</v>
      </c>
      <c r="H12" s="226">
        <v>0.96858020316560312</v>
      </c>
      <c r="I12" s="215">
        <v>0.87629272913870682</v>
      </c>
      <c r="J12" s="211">
        <v>1.5763120479693391</v>
      </c>
      <c r="K12" s="211">
        <v>0.49569825081191937</v>
      </c>
      <c r="L12" s="222">
        <v>-0.27455242235314287</v>
      </c>
      <c r="M12" s="215">
        <v>0.72580645161290525</v>
      </c>
      <c r="N12" s="211">
        <v>0.64077119364899404</v>
      </c>
      <c r="O12" s="230">
        <v>1.0294678359387772</v>
      </c>
      <c r="P12" s="226">
        <v>1.2321510824504835</v>
      </c>
      <c r="Q12" s="215">
        <v>2.030340177750539</v>
      </c>
      <c r="R12" s="211">
        <v>0.82874496225236993</v>
      </c>
      <c r="S12" s="211">
        <v>1.3683452440308028</v>
      </c>
      <c r="T12" s="222">
        <v>1.6030327646899531</v>
      </c>
      <c r="U12" s="215">
        <v>1.0858069519847697</v>
      </c>
      <c r="V12" s="211">
        <v>0.71354080904550243</v>
      </c>
      <c r="W12" s="230">
        <v>0.25862514870946085</v>
      </c>
      <c r="X12" s="226">
        <v>0.89312443867877445</v>
      </c>
      <c r="Y12" s="215">
        <v>0.76252019386106573</v>
      </c>
      <c r="Z12" s="211">
        <v>0.69127963541399817</v>
      </c>
    </row>
    <row r="18" spans="2:4">
      <c r="D18" s="351"/>
    </row>
    <row r="19" spans="2:4">
      <c r="D19" s="351"/>
    </row>
    <row r="20" spans="2:4">
      <c r="D20" s="351"/>
    </row>
    <row r="21" spans="2:4">
      <c r="D21" s="351"/>
    </row>
    <row r="22" spans="2:4">
      <c r="D22" s="351"/>
    </row>
    <row r="23" spans="2:4">
      <c r="D23" s="351"/>
    </row>
    <row r="24" spans="2:4" ht="15" thickBot="1">
      <c r="B24" s="147" t="s">
        <v>53</v>
      </c>
      <c r="D24" s="351"/>
    </row>
    <row r="25" spans="2:4">
      <c r="D25" s="351"/>
    </row>
    <row r="26" spans="2:4">
      <c r="D26" s="351"/>
    </row>
    <row r="27" spans="2:4">
      <c r="B27" s="157"/>
      <c r="D27" s="351"/>
    </row>
    <row r="39" spans="4:4">
      <c r="D39" s="205"/>
    </row>
    <row r="40" spans="4:4">
      <c r="D40" s="206"/>
    </row>
    <row r="41" spans="4:4">
      <c r="D41" s="205"/>
    </row>
    <row r="42" spans="4:4">
      <c r="D42" s="207"/>
    </row>
    <row r="43" spans="4:4">
      <c r="D43" s="207"/>
    </row>
    <row r="44" spans="4:4">
      <c r="D44" s="207"/>
    </row>
    <row r="45" spans="4:4">
      <c r="D45" s="208"/>
    </row>
    <row r="46" spans="4:4">
      <c r="D46" s="206"/>
    </row>
    <row r="47" spans="4:4">
      <c r="D47" s="205"/>
    </row>
    <row r="48" spans="4:4">
      <c r="D48" s="207"/>
    </row>
    <row r="49" spans="4:4">
      <c r="D49" s="207"/>
    </row>
    <row r="50" spans="4:4">
      <c r="D50" s="207"/>
    </row>
    <row r="51" spans="4:4">
      <c r="D51" s="207"/>
    </row>
    <row r="52" spans="4:4">
      <c r="D52" s="207"/>
    </row>
  </sheetData>
  <mergeCells count="8">
    <mergeCell ref="M3:P3"/>
    <mergeCell ref="Q3:T3"/>
    <mergeCell ref="U3:X3"/>
    <mergeCell ref="Y3:Z3"/>
    <mergeCell ref="A1:B1"/>
    <mergeCell ref="D3:D4"/>
    <mergeCell ref="E3:H3"/>
    <mergeCell ref="I3:L3"/>
  </mergeCells>
  <hyperlinks>
    <hyperlink ref="A1:B1" location="Turinys!A39" display="↖ atgal į turinį"/>
  </hyperlinks>
  <pageMargins left="0" right="0" top="0" bottom="0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13"/>
  <sheetViews>
    <sheetView showGridLines="0" showRowColHeaders="0" zoomScaleNormal="100" workbookViewId="0">
      <selection sqref="A1:B1"/>
    </sheetView>
  </sheetViews>
  <sheetFormatPr defaultRowHeight="14.25"/>
  <cols>
    <col min="10" max="10" width="9" customWidth="1"/>
  </cols>
  <sheetData>
    <row r="1" spans="1:10">
      <c r="A1" s="409" t="s">
        <v>0</v>
      </c>
      <c r="B1" s="409"/>
    </row>
    <row r="3" spans="1:10" ht="15">
      <c r="B3" s="149" t="s">
        <v>295</v>
      </c>
      <c r="I3" s="18">
        <v>2012</v>
      </c>
      <c r="J3" s="32">
        <v>-3.521821106709802</v>
      </c>
    </row>
    <row r="4" spans="1:10">
      <c r="I4" s="15">
        <v>2013</v>
      </c>
      <c r="J4" s="33">
        <v>8.301210219632452</v>
      </c>
    </row>
    <row r="5" spans="1:10">
      <c r="I5" s="15">
        <v>2014</v>
      </c>
      <c r="J5" s="33">
        <v>5.7495240460226826</v>
      </c>
    </row>
    <row r="6" spans="1:10">
      <c r="I6" s="15">
        <v>2015</v>
      </c>
      <c r="J6" s="33">
        <v>4.8905726541219146</v>
      </c>
    </row>
    <row r="7" spans="1:10">
      <c r="I7" s="15">
        <v>2016</v>
      </c>
      <c r="J7" s="33">
        <v>0.27312617533805233</v>
      </c>
    </row>
    <row r="8" spans="1:10">
      <c r="I8" s="15">
        <v>2017</v>
      </c>
      <c r="J8" s="33">
        <v>6.8348589714966117</v>
      </c>
    </row>
    <row r="9" spans="1:10">
      <c r="I9" s="15">
        <v>2018</v>
      </c>
      <c r="J9" s="33">
        <v>6.5123590662357502</v>
      </c>
    </row>
    <row r="10" spans="1:10">
      <c r="I10" s="15">
        <v>2019</v>
      </c>
      <c r="J10" s="33">
        <v>7.4801495123103496</v>
      </c>
    </row>
    <row r="11" spans="1:10">
      <c r="I11" s="15">
        <v>2020</v>
      </c>
      <c r="J11" s="33">
        <v>4.9316801043320799</v>
      </c>
    </row>
    <row r="12" spans="1:10">
      <c r="I12" s="15">
        <v>2021</v>
      </c>
      <c r="J12" s="33">
        <v>3.9834504268759199</v>
      </c>
    </row>
    <row r="13" spans="1:10">
      <c r="I13" s="118">
        <v>2022</v>
      </c>
      <c r="J13" s="119">
        <v>3.9834504268759199</v>
      </c>
    </row>
  </sheetData>
  <mergeCells count="1">
    <mergeCell ref="A1:B1"/>
  </mergeCells>
  <hyperlinks>
    <hyperlink ref="A1" location="Turinys!A1" display="↖ atgal į turinį"/>
    <hyperlink ref="A1:B1" location="Turinys!A10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K24"/>
  <sheetViews>
    <sheetView showGridLines="0" showRowColHeaders="0" workbookViewId="0">
      <selection activeCell="L41" sqref="L41"/>
    </sheetView>
  </sheetViews>
  <sheetFormatPr defaultColWidth="9.625" defaultRowHeight="14.25"/>
  <cols>
    <col min="2" max="2" width="61.25" customWidth="1"/>
    <col min="3" max="3" width="5.625" customWidth="1"/>
    <col min="4" max="4" width="9" customWidth="1"/>
    <col min="11" max="11" width="11.25" customWidth="1"/>
  </cols>
  <sheetData>
    <row r="1" spans="1:11">
      <c r="A1" s="409" t="s">
        <v>0</v>
      </c>
      <c r="B1" s="409"/>
    </row>
    <row r="2" spans="1:11" ht="15" thickBot="1">
      <c r="B2" s="3"/>
    </row>
    <row r="3" spans="1:11" ht="15">
      <c r="B3" s="96" t="s">
        <v>202</v>
      </c>
      <c r="D3" s="24"/>
      <c r="E3" s="19">
        <v>2013</v>
      </c>
      <c r="F3" s="19">
        <v>2014</v>
      </c>
      <c r="G3" s="19">
        <v>2015</v>
      </c>
      <c r="H3" s="19">
        <v>2016</v>
      </c>
      <c r="I3" s="19">
        <v>2017</v>
      </c>
      <c r="J3" s="19">
        <v>2018</v>
      </c>
      <c r="K3" s="20" t="s">
        <v>134</v>
      </c>
    </row>
    <row r="4" spans="1:11">
      <c r="B4" s="6"/>
      <c r="D4" s="22" t="s">
        <v>35</v>
      </c>
      <c r="E4" s="25">
        <v>84.170052236238604</v>
      </c>
      <c r="F4" s="25">
        <v>85.398268870282251</v>
      </c>
      <c r="G4" s="25">
        <v>88.013089822934916</v>
      </c>
      <c r="H4" s="25">
        <v>87.098227299320243</v>
      </c>
      <c r="I4" s="25">
        <v>90.535960948670407</v>
      </c>
      <c r="J4" s="25">
        <v>92.087126616984207</v>
      </c>
      <c r="K4" s="26">
        <v>92.796169805875962</v>
      </c>
    </row>
    <row r="5" spans="1:11">
      <c r="D5" s="22" t="s">
        <v>38</v>
      </c>
      <c r="E5" s="25">
        <v>165.38033141740306</v>
      </c>
      <c r="F5" s="25">
        <v>159.19524281466801</v>
      </c>
      <c r="G5" s="25">
        <v>149.84169144748873</v>
      </c>
      <c r="H5" s="25">
        <v>150.99752922520929</v>
      </c>
      <c r="I5" s="25">
        <v>147.99606320739247</v>
      </c>
      <c r="J5" s="25">
        <v>145.00111385092831</v>
      </c>
      <c r="K5" s="26">
        <v>142.22838520785362</v>
      </c>
    </row>
    <row r="6" spans="1:11">
      <c r="D6" s="22" t="s">
        <v>37</v>
      </c>
      <c r="E6" s="25">
        <v>124.16383747672764</v>
      </c>
      <c r="F6" s="25">
        <v>122.92775456112052</v>
      </c>
      <c r="G6" s="25">
        <v>121.34718732910366</v>
      </c>
      <c r="H6" s="25">
        <v>118.80277021144032</v>
      </c>
      <c r="I6" s="25">
        <v>122.09809455815277</v>
      </c>
      <c r="J6" s="25">
        <v>118.36897136876476</v>
      </c>
      <c r="K6" s="26">
        <v>120.18947585212646</v>
      </c>
    </row>
    <row r="7" spans="1:11">
      <c r="D7" s="27" t="s">
        <v>39</v>
      </c>
      <c r="E7" s="28">
        <v>166.87328552590557</v>
      </c>
      <c r="F7" s="28">
        <v>160.12956612575957</v>
      </c>
      <c r="G7" s="28">
        <v>152.12560773628252</v>
      </c>
      <c r="H7" s="28">
        <v>146.92942490746321</v>
      </c>
      <c r="I7" s="28">
        <v>159.01618362296992</v>
      </c>
      <c r="J7" s="28">
        <v>161.95341125462443</v>
      </c>
      <c r="K7" s="29">
        <v>162.8063865251338</v>
      </c>
    </row>
    <row r="20" spans="1:2" ht="16.5">
      <c r="B20" s="4"/>
    </row>
    <row r="21" spans="1:2" ht="15" thickBot="1">
      <c r="B21" s="7" t="s">
        <v>32</v>
      </c>
    </row>
    <row r="24" spans="1:2">
      <c r="A24" s="2"/>
    </row>
  </sheetData>
  <mergeCells count="1">
    <mergeCell ref="A1:B1"/>
  </mergeCells>
  <hyperlinks>
    <hyperlink ref="A1:B1" location="Turinys!A40" display="↖ atgal į turinį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K32"/>
  <sheetViews>
    <sheetView showGridLines="0" showRowColHeaders="0" zoomScaleNormal="100" workbookViewId="0">
      <selection activeCell="D32" sqref="D32"/>
    </sheetView>
  </sheetViews>
  <sheetFormatPr defaultRowHeight="12.75"/>
  <cols>
    <col min="1" max="1" width="9" style="294"/>
    <col min="2" max="2" width="77" style="294" customWidth="1"/>
    <col min="3" max="4" width="9" style="294"/>
    <col min="5" max="5" width="9.125" style="294" customWidth="1"/>
    <col min="6" max="8" width="9" style="294"/>
    <col min="9" max="9" width="14" style="294" customWidth="1"/>
    <col min="10" max="10" width="10.5" style="294" customWidth="1"/>
    <col min="11" max="11" width="10.875" style="294" customWidth="1"/>
    <col min="12" max="16384" width="9" style="294"/>
  </cols>
  <sheetData>
    <row r="1" spans="1:11" ht="14.25">
      <c r="A1" s="409" t="s">
        <v>0</v>
      </c>
      <c r="B1" s="409"/>
    </row>
    <row r="2" spans="1:11" ht="13.5" thickBot="1"/>
    <row r="3" spans="1:11" ht="20.25" customHeight="1">
      <c r="B3" s="244" t="s">
        <v>225</v>
      </c>
      <c r="E3" s="340"/>
      <c r="F3" s="341" t="s">
        <v>163</v>
      </c>
      <c r="G3" s="341" t="s">
        <v>165</v>
      </c>
      <c r="H3" s="341" t="s">
        <v>166</v>
      </c>
      <c r="I3" s="341" t="s">
        <v>203</v>
      </c>
      <c r="J3" s="341" t="s">
        <v>204</v>
      </c>
      <c r="K3" s="342" t="s">
        <v>205</v>
      </c>
    </row>
    <row r="4" spans="1:11" ht="14.25">
      <c r="E4" s="343">
        <v>2013</v>
      </c>
      <c r="F4" s="344">
        <v>-0.14470814336500498</v>
      </c>
      <c r="G4" s="344">
        <v>0.9737766619038748</v>
      </c>
      <c r="H4" s="344">
        <v>2.0311211802753295</v>
      </c>
      <c r="I4" s="344">
        <v>0.58444577506337114</v>
      </c>
      <c r="J4" s="344">
        <v>1.6105769761635285</v>
      </c>
      <c r="K4" s="345">
        <v>5.055212450041136</v>
      </c>
    </row>
    <row r="5" spans="1:11" ht="14.25">
      <c r="E5" s="343">
        <v>2014</v>
      </c>
      <c r="F5" s="344">
        <v>0.57123043426264608</v>
      </c>
      <c r="G5" s="344">
        <v>1.0877384292219483</v>
      </c>
      <c r="H5" s="344">
        <v>1.0809559627291296</v>
      </c>
      <c r="I5" s="344">
        <v>0.57901963856831862</v>
      </c>
      <c r="J5" s="344">
        <v>1.0281549847439551</v>
      </c>
      <c r="K5" s="345">
        <v>4.3470994495259321</v>
      </c>
    </row>
    <row r="6" spans="1:11" ht="14.25">
      <c r="E6" s="343">
        <v>2015</v>
      </c>
      <c r="F6" s="344">
        <v>-0.29021857976425763</v>
      </c>
      <c r="G6" s="344">
        <v>1.7062343353410676E-2</v>
      </c>
      <c r="H6" s="344">
        <v>-0.15834275766881675</v>
      </c>
      <c r="I6" s="344">
        <v>0.59283217971004498</v>
      </c>
      <c r="J6" s="344">
        <v>1.8006061181683284</v>
      </c>
      <c r="K6" s="345">
        <v>1.9619393037987729</v>
      </c>
    </row>
    <row r="7" spans="1:11" ht="14.25">
      <c r="E7" s="343">
        <v>2016</v>
      </c>
      <c r="F7" s="344">
        <v>0.58324976044613286</v>
      </c>
      <c r="G7" s="344">
        <v>-0.42613444322555005</v>
      </c>
      <c r="H7" s="344">
        <v>1.3744940867546607</v>
      </c>
      <c r="I7" s="344">
        <v>0.69289126386888755</v>
      </c>
      <c r="J7" s="344">
        <v>1.4574900272283353</v>
      </c>
      <c r="K7" s="345">
        <v>3.681990695072431</v>
      </c>
    </row>
    <row r="8" spans="1:11" ht="14.25">
      <c r="E8" s="343">
        <v>2017</v>
      </c>
      <c r="F8" s="344">
        <v>2.174052659336648</v>
      </c>
      <c r="G8" s="344">
        <v>0.59557326314388737</v>
      </c>
      <c r="H8" s="344">
        <v>3.040409355610239</v>
      </c>
      <c r="I8" s="344">
        <v>0.8370657076129896</v>
      </c>
      <c r="J8" s="344">
        <v>1.8166514150498552</v>
      </c>
      <c r="K8" s="345">
        <v>8.4637524007536484</v>
      </c>
    </row>
    <row r="9" spans="1:11" ht="14.25">
      <c r="E9" s="343">
        <v>2018</v>
      </c>
      <c r="F9" s="344">
        <v>1.0004023743561381</v>
      </c>
      <c r="G9" s="344">
        <v>1.0302154258300853</v>
      </c>
      <c r="H9" s="344">
        <v>2.5964863673385503</v>
      </c>
      <c r="I9" s="344">
        <v>1.1633582428814178</v>
      </c>
      <c r="J9" s="344">
        <v>1.097884188253702</v>
      </c>
      <c r="K9" s="345">
        <v>6.8883465986598713</v>
      </c>
    </row>
    <row r="10" spans="1:11" ht="14.25">
      <c r="E10" s="346" t="s">
        <v>134</v>
      </c>
      <c r="F10" s="347">
        <v>1.2124627024520844</v>
      </c>
      <c r="G10" s="347">
        <v>1.1315407137684268</v>
      </c>
      <c r="H10" s="347">
        <v>2.4291265584964892</v>
      </c>
      <c r="I10" s="347">
        <v>1.4612306360883467</v>
      </c>
      <c r="J10" s="347">
        <v>1.283798484129683</v>
      </c>
      <c r="K10" s="348">
        <v>7.5181590949350428</v>
      </c>
    </row>
    <row r="28" spans="2:2" ht="15" thickBot="1">
      <c r="B28" s="245" t="s">
        <v>53</v>
      </c>
    </row>
    <row r="32" spans="2:2">
      <c r="B32" s="339"/>
    </row>
  </sheetData>
  <mergeCells count="1">
    <mergeCell ref="A1:B1"/>
  </mergeCells>
  <hyperlinks>
    <hyperlink ref="A1:B1" location="Turinys!A40" display="↖ atgal į turinį"/>
  </hyperlink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K24"/>
  <sheetViews>
    <sheetView showGridLines="0" showRowColHeaders="0" zoomScaleNormal="100" workbookViewId="0">
      <selection activeCell="E15" sqref="E15"/>
    </sheetView>
  </sheetViews>
  <sheetFormatPr defaultColWidth="9.625" defaultRowHeight="14.25"/>
  <cols>
    <col min="1" max="1" width="9.625" style="243"/>
    <col min="2" max="2" width="61.25" style="243" customWidth="1"/>
    <col min="3" max="3" width="5.625" style="243" customWidth="1"/>
    <col min="4" max="4" width="9" style="243" customWidth="1"/>
    <col min="5" max="9" width="9.625" style="243"/>
    <col min="10" max="10" width="9.625" style="243" customWidth="1"/>
    <col min="11" max="11" width="11.375" style="243" customWidth="1"/>
    <col min="12" max="16384" width="9.625" style="243"/>
  </cols>
  <sheetData>
    <row r="1" spans="1:11">
      <c r="A1" s="409" t="s">
        <v>0</v>
      </c>
      <c r="B1" s="409"/>
    </row>
    <row r="2" spans="1:11" ht="15" thickBot="1">
      <c r="B2" s="3"/>
    </row>
    <row r="3" spans="1:11" ht="15">
      <c r="B3" s="244" t="s">
        <v>206</v>
      </c>
      <c r="D3" s="24"/>
      <c r="E3" s="19">
        <v>2013</v>
      </c>
      <c r="F3" s="19">
        <v>2014</v>
      </c>
      <c r="G3" s="19">
        <v>2015</v>
      </c>
      <c r="H3" s="19">
        <v>2016</v>
      </c>
      <c r="I3" s="19">
        <v>2017</v>
      </c>
      <c r="J3" s="19">
        <v>2018</v>
      </c>
      <c r="K3" s="20" t="s">
        <v>134</v>
      </c>
    </row>
    <row r="4" spans="1:11">
      <c r="B4" s="6"/>
      <c r="D4" s="22" t="s">
        <v>35</v>
      </c>
      <c r="E4" s="108">
        <v>0.96812840670057465</v>
      </c>
      <c r="F4" s="108">
        <v>2.3615149676508906</v>
      </c>
      <c r="G4" s="108">
        <v>3.4710173201284222</v>
      </c>
      <c r="H4" s="108">
        <v>2.7542342863538405</v>
      </c>
      <c r="I4" s="108">
        <v>3.4960676468753782</v>
      </c>
      <c r="J4" s="108">
        <v>3.2205936041498573</v>
      </c>
      <c r="K4" s="109">
        <v>2.6570784560429717</v>
      </c>
    </row>
    <row r="5" spans="1:11">
      <c r="D5" s="22" t="s">
        <v>38</v>
      </c>
      <c r="E5" s="108">
        <v>5.5612242053203476</v>
      </c>
      <c r="F5" s="108">
        <v>5.9628254358952804</v>
      </c>
      <c r="G5" s="108">
        <v>2.9449883356927664</v>
      </c>
      <c r="H5" s="108">
        <v>4.9903157079217442</v>
      </c>
      <c r="I5" s="108">
        <v>8.9126765240330919</v>
      </c>
      <c r="J5" s="108">
        <v>8.6461628364902232</v>
      </c>
      <c r="K5" s="109">
        <v>8.6123140350596863</v>
      </c>
    </row>
    <row r="6" spans="1:11">
      <c r="D6" s="22" t="s">
        <v>37</v>
      </c>
      <c r="E6" s="108">
        <v>3.4930003989409819</v>
      </c>
      <c r="F6" s="108">
        <v>3.4574596235473321</v>
      </c>
      <c r="G6" s="108">
        <v>2.972707488292925</v>
      </c>
      <c r="H6" s="108">
        <v>2.949799138990894</v>
      </c>
      <c r="I6" s="108">
        <v>7.9695818705392218</v>
      </c>
      <c r="J6" s="108">
        <v>9.2131498052387748</v>
      </c>
      <c r="K6" s="109">
        <v>5.7374728696800936</v>
      </c>
    </row>
    <row r="7" spans="1:11">
      <c r="D7" s="27" t="s">
        <v>39</v>
      </c>
      <c r="E7" s="110">
        <v>4.8311018486588475</v>
      </c>
      <c r="F7" s="110">
        <v>4.6015972722800225</v>
      </c>
      <c r="G7" s="110">
        <v>2.3670774960826702</v>
      </c>
      <c r="H7" s="110">
        <v>3.7813318943524354</v>
      </c>
      <c r="I7" s="110">
        <v>8.6009050332823698</v>
      </c>
      <c r="J7" s="110">
        <v>6.9280506650738927</v>
      </c>
      <c r="K7" s="111">
        <v>7.8750999588335313</v>
      </c>
    </row>
    <row r="9" spans="1:11">
      <c r="C9" s="3"/>
      <c r="D9" s="30"/>
      <c r="E9" s="79"/>
      <c r="F9" s="79"/>
      <c r="G9" s="79"/>
      <c r="H9" s="79"/>
      <c r="I9" s="79"/>
      <c r="J9" s="79"/>
      <c r="K9" s="3"/>
    </row>
    <row r="10" spans="1:11">
      <c r="C10" s="3"/>
      <c r="D10" s="30"/>
      <c r="E10" s="67"/>
      <c r="F10" s="67"/>
      <c r="G10" s="67"/>
      <c r="H10" s="67"/>
      <c r="I10" s="67"/>
      <c r="J10" s="67"/>
      <c r="K10" s="3"/>
    </row>
    <row r="11" spans="1:11">
      <c r="C11" s="3"/>
      <c r="D11" s="30"/>
      <c r="E11" s="67"/>
      <c r="F11" s="67"/>
      <c r="G11" s="67"/>
      <c r="H11" s="67"/>
      <c r="I11" s="67"/>
      <c r="J11" s="67"/>
      <c r="K11" s="3"/>
    </row>
    <row r="12" spans="1:11">
      <c r="C12" s="3"/>
      <c r="D12" s="30"/>
      <c r="E12" s="67"/>
      <c r="F12" s="67"/>
      <c r="G12" s="67"/>
      <c r="H12" s="67"/>
      <c r="I12" s="67"/>
      <c r="J12" s="67"/>
      <c r="K12" s="3"/>
    </row>
    <row r="13" spans="1:11">
      <c r="C13" s="3"/>
      <c r="D13" s="30"/>
      <c r="E13" s="67"/>
      <c r="F13" s="67"/>
      <c r="G13" s="67"/>
      <c r="H13" s="67"/>
      <c r="I13" s="67"/>
      <c r="J13" s="67"/>
      <c r="K13" s="3"/>
    </row>
    <row r="14" spans="1:11">
      <c r="C14" s="3"/>
      <c r="D14" s="3"/>
      <c r="E14" s="3"/>
      <c r="F14" s="3"/>
      <c r="G14" s="3"/>
      <c r="H14" s="3"/>
      <c r="I14" s="3"/>
      <c r="J14" s="3"/>
      <c r="K14" s="3"/>
    </row>
    <row r="15" spans="1:11">
      <c r="C15" s="3"/>
      <c r="D15" s="3"/>
      <c r="E15" s="3"/>
      <c r="F15" s="3"/>
      <c r="G15" s="3"/>
      <c r="H15" s="3"/>
      <c r="I15" s="3"/>
      <c r="J15" s="3"/>
      <c r="K15" s="3"/>
    </row>
    <row r="16" spans="1:11">
      <c r="C16" s="3"/>
      <c r="D16" s="3"/>
      <c r="E16" s="3"/>
      <c r="F16" s="3"/>
      <c r="G16" s="3"/>
      <c r="H16" s="3"/>
      <c r="I16" s="3"/>
      <c r="J16" s="3"/>
      <c r="K16" s="3"/>
    </row>
    <row r="20" spans="1:2" ht="16.5">
      <c r="B20" s="4"/>
    </row>
    <row r="21" spans="1:2" ht="15" thickBot="1">
      <c r="B21" s="245" t="s">
        <v>32</v>
      </c>
    </row>
    <row r="24" spans="1:2">
      <c r="A24" s="2"/>
    </row>
  </sheetData>
  <mergeCells count="1">
    <mergeCell ref="A1:B1"/>
  </mergeCells>
  <hyperlinks>
    <hyperlink ref="A1:B1" location="Turinys!A38" display="↖ atgal į turinį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K21"/>
  <sheetViews>
    <sheetView showGridLines="0" showRowColHeaders="0" zoomScaleNormal="100" workbookViewId="0">
      <selection activeCell="G29" sqref="G29"/>
    </sheetView>
  </sheetViews>
  <sheetFormatPr defaultRowHeight="14.25"/>
  <cols>
    <col min="1" max="1" width="9" style="80"/>
    <col min="2" max="2" width="66" style="80" customWidth="1"/>
    <col min="3" max="3" width="9" style="80"/>
    <col min="4" max="4" width="35.25" style="80" customWidth="1"/>
    <col min="5" max="10" width="9" style="80"/>
    <col min="11" max="11" width="11" style="80" customWidth="1"/>
    <col min="12" max="16384" width="9" style="80"/>
  </cols>
  <sheetData>
    <row r="1" spans="1:11">
      <c r="A1" s="413" t="s">
        <v>0</v>
      </c>
      <c r="B1" s="413"/>
    </row>
    <row r="2" spans="1:11" ht="15.75" thickBot="1">
      <c r="A2" s="81"/>
    </row>
    <row r="3" spans="1:11" ht="17.25" customHeight="1">
      <c r="B3" s="82" t="s">
        <v>207</v>
      </c>
      <c r="D3" s="199" t="s">
        <v>54</v>
      </c>
      <c r="E3" s="200">
        <v>2013</v>
      </c>
      <c r="F3" s="200">
        <v>2014</v>
      </c>
      <c r="G3" s="83">
        <v>2015</v>
      </c>
      <c r="H3" s="83">
        <v>2016</v>
      </c>
      <c r="I3" s="83">
        <v>2017</v>
      </c>
      <c r="J3" s="83">
        <v>2018</v>
      </c>
      <c r="K3" s="84" t="s">
        <v>134</v>
      </c>
    </row>
    <row r="4" spans="1:11">
      <c r="B4" s="85"/>
      <c r="D4" s="201" t="s">
        <v>97</v>
      </c>
      <c r="E4" s="202">
        <v>1.1599999999999999</v>
      </c>
      <c r="F4" s="202">
        <v>0.24</v>
      </c>
      <c r="G4" s="86">
        <v>-0.68</v>
      </c>
      <c r="H4" s="86">
        <v>1.94</v>
      </c>
      <c r="I4" s="86">
        <v>3.81</v>
      </c>
      <c r="J4" s="86">
        <v>1.76</v>
      </c>
      <c r="K4" s="87">
        <v>2.31</v>
      </c>
    </row>
    <row r="5" spans="1:11">
      <c r="D5" s="201" t="s">
        <v>103</v>
      </c>
      <c r="E5" s="202">
        <v>0.42</v>
      </c>
      <c r="F5" s="202">
        <v>0.17</v>
      </c>
      <c r="G5" s="86">
        <v>-0.18</v>
      </c>
      <c r="H5" s="86">
        <v>0.59</v>
      </c>
      <c r="I5" s="86">
        <v>0.79</v>
      </c>
      <c r="J5" s="86">
        <v>-0.08</v>
      </c>
      <c r="K5" s="87">
        <v>0.46</v>
      </c>
    </row>
    <row r="6" spans="1:11">
      <c r="D6" s="201" t="s">
        <v>98</v>
      </c>
      <c r="E6" s="202">
        <v>0.25</v>
      </c>
      <c r="F6" s="202">
        <v>0.33</v>
      </c>
      <c r="G6" s="86">
        <v>0.15</v>
      </c>
      <c r="H6" s="86">
        <v>0.34</v>
      </c>
      <c r="I6" s="86">
        <v>0.97</v>
      </c>
      <c r="J6" s="86">
        <v>0.28000000000000003</v>
      </c>
      <c r="K6" s="87">
        <v>0.27</v>
      </c>
    </row>
    <row r="7" spans="1:11">
      <c r="D7" s="201" t="s">
        <v>99</v>
      </c>
      <c r="E7" s="202">
        <v>7.0000000000000007E-2</v>
      </c>
      <c r="F7" s="202">
        <v>-0.08</v>
      </c>
      <c r="G7" s="86">
        <v>-0.43</v>
      </c>
      <c r="H7" s="86">
        <v>-0.23</v>
      </c>
      <c r="I7" s="86">
        <v>0.35</v>
      </c>
      <c r="J7" s="86">
        <v>0.56000000000000005</v>
      </c>
      <c r="K7" s="87">
        <v>0.46</v>
      </c>
    </row>
    <row r="8" spans="1:11">
      <c r="D8" s="201" t="s">
        <v>100</v>
      </c>
      <c r="E8" s="202">
        <v>-0.06</v>
      </c>
      <c r="F8" s="202">
        <v>-0.27</v>
      </c>
      <c r="G8" s="86">
        <v>-1.08</v>
      </c>
      <c r="H8" s="86">
        <v>-0.11</v>
      </c>
      <c r="I8" s="86">
        <v>0.59</v>
      </c>
      <c r="J8" s="86">
        <v>0.24</v>
      </c>
      <c r="K8" s="87">
        <v>0.2</v>
      </c>
    </row>
    <row r="9" spans="1:11">
      <c r="D9" s="201" t="s">
        <v>101</v>
      </c>
      <c r="E9" s="202">
        <v>0.27</v>
      </c>
      <c r="F9" s="202">
        <v>0.19</v>
      </c>
      <c r="G9" s="86">
        <v>0.35</v>
      </c>
      <c r="H9" s="86">
        <v>0.48</v>
      </c>
      <c r="I9" s="86">
        <v>0.5</v>
      </c>
      <c r="J9" s="86">
        <v>0.37</v>
      </c>
      <c r="K9" s="87">
        <v>0.44</v>
      </c>
    </row>
    <row r="10" spans="1:11">
      <c r="D10" s="203" t="s">
        <v>102</v>
      </c>
      <c r="E10" s="204">
        <v>0.21</v>
      </c>
      <c r="F10" s="204">
        <v>-0.1</v>
      </c>
      <c r="G10" s="88">
        <v>0.5</v>
      </c>
      <c r="H10" s="88">
        <v>0.87</v>
      </c>
      <c r="I10" s="88">
        <v>0.6</v>
      </c>
      <c r="J10" s="88">
        <v>0.39</v>
      </c>
      <c r="K10" s="89">
        <v>0.48</v>
      </c>
    </row>
    <row r="11" spans="1:11">
      <c r="D11" s="90"/>
      <c r="E11" s="91"/>
      <c r="F11" s="91"/>
      <c r="G11" s="91"/>
      <c r="H11" s="91"/>
      <c r="I11" s="91"/>
      <c r="J11" s="91"/>
      <c r="K11" s="91"/>
    </row>
    <row r="21" spans="2:2" ht="29.25" thickBot="1">
      <c r="B21" s="92" t="s">
        <v>53</v>
      </c>
    </row>
  </sheetData>
  <mergeCells count="1">
    <mergeCell ref="A1:B1"/>
  </mergeCells>
  <hyperlinks>
    <hyperlink ref="A1:B1" location="Turinys!A39" display="↖ atgal į turinį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L24"/>
  <sheetViews>
    <sheetView showGridLines="0" showRowColHeaders="0" workbookViewId="0">
      <selection activeCell="B4" sqref="B4"/>
    </sheetView>
  </sheetViews>
  <sheetFormatPr defaultColWidth="10.875" defaultRowHeight="14.25"/>
  <cols>
    <col min="1" max="1" width="10.875" style="243"/>
    <col min="2" max="2" width="65.25" style="243" customWidth="1"/>
    <col min="3" max="3" width="6.375" style="243" customWidth="1"/>
    <col min="4" max="4" width="14.25" style="243" customWidth="1"/>
    <col min="5" max="5" width="10.875" style="243" hidden="1" customWidth="1"/>
    <col min="6" max="12" width="10.875" style="243" customWidth="1"/>
    <col min="13" max="16384" width="10.875" style="243"/>
  </cols>
  <sheetData>
    <row r="1" spans="1:12">
      <c r="A1" s="409" t="s">
        <v>0</v>
      </c>
      <c r="B1" s="409"/>
    </row>
    <row r="2" spans="1:12" ht="15" thickBot="1">
      <c r="B2" s="3"/>
    </row>
    <row r="3" spans="1:12" ht="15">
      <c r="B3" s="312" t="s">
        <v>228</v>
      </c>
      <c r="D3" s="313"/>
      <c r="E3" s="314">
        <v>2012</v>
      </c>
      <c r="F3" s="314">
        <v>2013</v>
      </c>
      <c r="G3" s="314">
        <v>2014</v>
      </c>
      <c r="H3" s="314">
        <v>2015</v>
      </c>
      <c r="I3" s="314">
        <v>2016</v>
      </c>
      <c r="J3" s="314">
        <v>2017</v>
      </c>
      <c r="K3" s="314">
        <v>2018</v>
      </c>
      <c r="L3" s="315" t="s">
        <v>134</v>
      </c>
    </row>
    <row r="4" spans="1:12">
      <c r="B4" s="6"/>
      <c r="D4" s="270" t="s">
        <v>35</v>
      </c>
      <c r="E4" s="316">
        <v>2.4981925559436569</v>
      </c>
      <c r="F4" s="316">
        <v>1.3486755445266896</v>
      </c>
      <c r="G4" s="316">
        <v>0.42848278522198413</v>
      </c>
      <c r="H4" s="316">
        <v>0.1920363366146427</v>
      </c>
      <c r="I4" s="316">
        <v>0.23500195834964543</v>
      </c>
      <c r="J4" s="316">
        <v>1.5380650310523158</v>
      </c>
      <c r="K4" s="316">
        <v>1.7546732606790849</v>
      </c>
      <c r="L4" s="317">
        <v>1.4150867023946301</v>
      </c>
    </row>
    <row r="5" spans="1:12">
      <c r="D5" s="270" t="s">
        <v>38</v>
      </c>
      <c r="E5" s="316">
        <v>4.2193332011035034</v>
      </c>
      <c r="F5" s="316">
        <v>3.2465959618678708</v>
      </c>
      <c r="G5" s="316">
        <v>0.47590719809635917</v>
      </c>
      <c r="H5" s="316">
        <v>6.7545593275442073E-2</v>
      </c>
      <c r="I5" s="316">
        <v>0.80000000000000071</v>
      </c>
      <c r="J5" s="316">
        <v>3.65079365079366</v>
      </c>
      <c r="K5" s="316">
        <v>3.4121362940275679</v>
      </c>
      <c r="L5" s="317">
        <v>2.6349023215204381</v>
      </c>
    </row>
    <row r="6" spans="1:12">
      <c r="D6" s="270" t="s">
        <v>37</v>
      </c>
      <c r="E6" s="316">
        <v>2.2854734379300634</v>
      </c>
      <c r="F6" s="316">
        <v>1.0932362315285715E-2</v>
      </c>
      <c r="G6" s="316">
        <v>0.69034525671429758</v>
      </c>
      <c r="H6" s="316">
        <v>0.2129489674062679</v>
      </c>
      <c r="I6" s="316">
        <v>9.9165013916446831E-2</v>
      </c>
      <c r="J6" s="316">
        <v>2.8937488032900083</v>
      </c>
      <c r="K6" s="316">
        <v>2.5542691165643117</v>
      </c>
      <c r="L6" s="317">
        <v>3.0505999619071744</v>
      </c>
    </row>
    <row r="7" spans="1:12">
      <c r="D7" s="318" t="s">
        <v>39</v>
      </c>
      <c r="E7" s="319">
        <v>3.1640472788674101</v>
      </c>
      <c r="F7" s="319">
        <v>1.1641863705419642</v>
      </c>
      <c r="G7" s="319">
        <v>0.24227137713024316</v>
      </c>
      <c r="H7" s="319">
        <v>-0.67705143273353308</v>
      </c>
      <c r="I7" s="319">
        <v>0.67833333333333634</v>
      </c>
      <c r="J7" s="319">
        <v>3.7181121393216054</v>
      </c>
      <c r="K7" s="319">
        <v>2.531403125149656</v>
      </c>
      <c r="L7" s="320">
        <v>2.3130336867786205</v>
      </c>
    </row>
    <row r="13" spans="1:12">
      <c r="D13" s="30"/>
      <c r="E13" s="67"/>
      <c r="F13" s="67"/>
      <c r="G13" s="67"/>
      <c r="H13" s="67"/>
      <c r="I13" s="67"/>
      <c r="J13" s="67"/>
      <c r="K13" s="67"/>
    </row>
    <row r="14" spans="1:12">
      <c r="D14" s="30"/>
      <c r="E14" s="67"/>
      <c r="F14" s="67"/>
      <c r="G14" s="67"/>
      <c r="H14" s="67"/>
      <c r="I14" s="67"/>
      <c r="J14" s="67"/>
      <c r="K14" s="67"/>
    </row>
    <row r="20" spans="1:2" ht="16.5">
      <c r="B20" s="4"/>
    </row>
    <row r="21" spans="1:2" ht="15" thickBot="1">
      <c r="B21" s="321" t="s">
        <v>42</v>
      </c>
    </row>
    <row r="24" spans="1:2">
      <c r="A24" s="2"/>
    </row>
  </sheetData>
  <mergeCells count="1">
    <mergeCell ref="A1:B1"/>
  </mergeCells>
  <hyperlinks>
    <hyperlink ref="A1:B1" location="Turinys!A42" display="↖ atgal į turinį"/>
  </hyperlink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G25"/>
  <sheetViews>
    <sheetView showGridLines="0" showRowColHeaders="0" zoomScaleNormal="100" workbookViewId="0">
      <selection activeCell="B36" sqref="B36"/>
    </sheetView>
  </sheetViews>
  <sheetFormatPr defaultColWidth="10.875" defaultRowHeight="14.25"/>
  <cols>
    <col min="1" max="1" width="10.875" style="243"/>
    <col min="2" max="2" width="69.875" style="243" customWidth="1"/>
    <col min="3" max="3" width="6.375" style="243" customWidth="1"/>
    <col min="4" max="4" width="25.875" style="243" customWidth="1"/>
    <col min="5" max="6" width="16.875" style="243" customWidth="1"/>
    <col min="7" max="7" width="19.625" style="243" customWidth="1"/>
    <col min="8" max="16384" width="10.875" style="243"/>
  </cols>
  <sheetData>
    <row r="1" spans="1:7">
      <c r="A1" s="409" t="s">
        <v>0</v>
      </c>
      <c r="B1" s="409"/>
    </row>
    <row r="2" spans="1:7" ht="15" thickBot="1">
      <c r="B2" s="3"/>
    </row>
    <row r="3" spans="1:7" ht="15">
      <c r="B3" s="244" t="s">
        <v>227</v>
      </c>
      <c r="D3" s="24"/>
      <c r="E3" s="19" t="s">
        <v>82</v>
      </c>
      <c r="F3" s="19" t="s">
        <v>208</v>
      </c>
      <c r="G3" s="20" t="s">
        <v>209</v>
      </c>
    </row>
    <row r="4" spans="1:7">
      <c r="B4" s="6"/>
      <c r="D4" s="22" t="s">
        <v>83</v>
      </c>
      <c r="E4" s="25">
        <v>58.5</v>
      </c>
      <c r="F4" s="25">
        <v>57.2</v>
      </c>
      <c r="G4" s="26">
        <v>109.2</v>
      </c>
    </row>
    <row r="5" spans="1:7">
      <c r="D5" s="22" t="s">
        <v>85</v>
      </c>
      <c r="E5" s="25">
        <v>46.3</v>
      </c>
      <c r="F5" s="25">
        <v>62.4</v>
      </c>
      <c r="G5" s="26">
        <v>99.8</v>
      </c>
    </row>
    <row r="6" spans="1:7">
      <c r="D6" s="22" t="s">
        <v>84</v>
      </c>
      <c r="E6" s="25">
        <v>32.5</v>
      </c>
      <c r="F6" s="25">
        <v>62.8</v>
      </c>
      <c r="G6" s="26">
        <v>99.1</v>
      </c>
    </row>
    <row r="7" spans="1:7">
      <c r="D7" s="22" t="s">
        <v>86</v>
      </c>
      <c r="E7" s="25">
        <v>55.7</v>
      </c>
      <c r="F7" s="25">
        <v>71.400000000000006</v>
      </c>
      <c r="G7" s="26">
        <v>101.3</v>
      </c>
    </row>
    <row r="8" spans="1:7">
      <c r="D8" s="15" t="s">
        <v>87</v>
      </c>
      <c r="E8" s="25">
        <v>55.7</v>
      </c>
      <c r="F8" s="25">
        <v>72</v>
      </c>
      <c r="G8" s="26">
        <v>103</v>
      </c>
    </row>
    <row r="9" spans="1:7">
      <c r="D9" s="15" t="s">
        <v>88</v>
      </c>
      <c r="E9" s="25">
        <v>60.3</v>
      </c>
      <c r="F9" s="25">
        <v>79.599999999999994</v>
      </c>
      <c r="G9" s="26">
        <v>107.1</v>
      </c>
    </row>
    <row r="10" spans="1:7">
      <c r="D10" s="15" t="s">
        <v>89</v>
      </c>
      <c r="E10" s="25">
        <v>78.7</v>
      </c>
      <c r="F10" s="25">
        <v>93.9</v>
      </c>
      <c r="G10" s="26">
        <v>97.1</v>
      </c>
    </row>
    <row r="11" spans="1:7">
      <c r="D11" s="15" t="s">
        <v>91</v>
      </c>
      <c r="E11" s="25">
        <v>104.2</v>
      </c>
      <c r="F11" s="25">
        <v>104.1</v>
      </c>
      <c r="G11" s="26">
        <v>100.7</v>
      </c>
    </row>
    <row r="12" spans="1:7">
      <c r="D12" s="17" t="s">
        <v>90</v>
      </c>
      <c r="E12" s="28">
        <v>95.7</v>
      </c>
      <c r="F12" s="28">
        <v>105.8</v>
      </c>
      <c r="G12" s="29">
        <v>102.4</v>
      </c>
    </row>
    <row r="20" spans="1:2" ht="16.5">
      <c r="B20" s="4"/>
    </row>
    <row r="24" spans="1:2">
      <c r="A24" s="2"/>
    </row>
    <row r="25" spans="1:2" ht="15" thickBot="1">
      <c r="B25" s="245" t="s">
        <v>42</v>
      </c>
    </row>
  </sheetData>
  <mergeCells count="1">
    <mergeCell ref="A1:B1"/>
  </mergeCells>
  <hyperlinks>
    <hyperlink ref="A1:B1" location="Turinys!A43" display="↖ atgal į turinį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K24"/>
  <sheetViews>
    <sheetView showGridLines="0" showRowColHeaders="0" workbookViewId="0">
      <selection sqref="A1:B1"/>
    </sheetView>
  </sheetViews>
  <sheetFormatPr defaultColWidth="9.625" defaultRowHeight="14.25"/>
  <cols>
    <col min="2" max="2" width="61.25" customWidth="1"/>
    <col min="3" max="3" width="5.625" customWidth="1"/>
    <col min="4" max="4" width="9" customWidth="1"/>
    <col min="5" max="10" width="10.75" customWidth="1"/>
    <col min="11" max="11" width="11.75" customWidth="1"/>
  </cols>
  <sheetData>
    <row r="1" spans="1:11">
      <c r="A1" s="409" t="s">
        <v>0</v>
      </c>
      <c r="B1" s="409"/>
    </row>
    <row r="2" spans="1:11" ht="15" thickBot="1">
      <c r="B2" s="3"/>
    </row>
    <row r="3" spans="1:11" ht="15">
      <c r="B3" s="68" t="s">
        <v>211</v>
      </c>
      <c r="D3" s="24"/>
      <c r="E3" s="19" t="s">
        <v>48</v>
      </c>
      <c r="F3" s="19" t="s">
        <v>49</v>
      </c>
      <c r="G3" s="19" t="s">
        <v>50</v>
      </c>
      <c r="H3" s="19" t="s">
        <v>51</v>
      </c>
      <c r="I3" s="19" t="s">
        <v>52</v>
      </c>
      <c r="J3" s="19" t="s">
        <v>93</v>
      </c>
      <c r="K3" s="20" t="s">
        <v>148</v>
      </c>
    </row>
    <row r="4" spans="1:11">
      <c r="B4" s="6"/>
      <c r="D4" s="22" t="s">
        <v>35</v>
      </c>
      <c r="E4" s="25">
        <v>-0.61644476093883749</v>
      </c>
      <c r="F4" s="25">
        <v>0.49288536977259245</v>
      </c>
      <c r="G4" s="25">
        <v>0.96653150590218007</v>
      </c>
      <c r="H4" s="25">
        <v>1.6912881895155825</v>
      </c>
      <c r="I4" s="25">
        <v>1.3439955106621775</v>
      </c>
      <c r="J4" s="25">
        <v>1.5</v>
      </c>
      <c r="K4" s="26"/>
    </row>
    <row r="5" spans="1:11">
      <c r="D5" s="22" t="s">
        <v>38</v>
      </c>
      <c r="E5" s="25">
        <v>1.015228426395939</v>
      </c>
      <c r="F5" s="25">
        <v>0.50251256281407031</v>
      </c>
      <c r="G5" s="25">
        <v>2.166666666666667</v>
      </c>
      <c r="H5" s="25">
        <v>-0.16313213703099511</v>
      </c>
      <c r="I5" s="25">
        <v>2.2875816993464051</v>
      </c>
      <c r="J5" s="25">
        <v>0.63897763578274758</v>
      </c>
      <c r="K5" s="26">
        <v>0.39203136250900794</v>
      </c>
    </row>
    <row r="6" spans="1:11">
      <c r="D6" s="22" t="s">
        <v>37</v>
      </c>
      <c r="E6" s="25">
        <v>1.7605633802816902</v>
      </c>
      <c r="F6" s="25">
        <v>-0.92272202998846597</v>
      </c>
      <c r="G6" s="25">
        <v>1.0477299185098952</v>
      </c>
      <c r="H6" s="25">
        <v>-0.69124423963133641</v>
      </c>
      <c r="I6" s="25">
        <v>0</v>
      </c>
      <c r="J6" s="25">
        <v>1.310904872389786</v>
      </c>
      <c r="K6" s="26">
        <v>-0.39109679645712053</v>
      </c>
    </row>
    <row r="7" spans="1:11">
      <c r="D7" s="27" t="s">
        <v>39</v>
      </c>
      <c r="E7" s="28">
        <v>1.607717041800643</v>
      </c>
      <c r="F7" s="28">
        <v>1.89873417721519</v>
      </c>
      <c r="G7" s="28">
        <v>1.0093167701863355</v>
      </c>
      <c r="H7" s="28">
        <v>1.3066871637202153</v>
      </c>
      <c r="I7" s="28">
        <v>-0.91047040971168436</v>
      </c>
      <c r="J7" s="28">
        <v>0.93415007656966442</v>
      </c>
      <c r="K7" s="29">
        <v>1.1015069226650418</v>
      </c>
    </row>
    <row r="20" spans="1:2" ht="16.5">
      <c r="B20" s="4"/>
    </row>
    <row r="21" spans="1:2" ht="29.25" thickBot="1">
      <c r="B21" s="7" t="s">
        <v>210</v>
      </c>
    </row>
    <row r="24" spans="1:2">
      <c r="A24" s="2"/>
    </row>
  </sheetData>
  <mergeCells count="1">
    <mergeCell ref="A1:B1"/>
  </mergeCells>
  <hyperlinks>
    <hyperlink ref="A1:B1" location="Turinys!A44" display="↖ atgal į turinį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L26"/>
  <sheetViews>
    <sheetView showGridLines="0" showRowColHeaders="0" zoomScaleNormal="100" workbookViewId="0">
      <selection activeCell="H19" sqref="H19"/>
    </sheetView>
  </sheetViews>
  <sheetFormatPr defaultColWidth="9.625" defaultRowHeight="14.25"/>
  <cols>
    <col min="2" max="2" width="61.25" customWidth="1"/>
    <col min="3" max="3" width="5.625" customWidth="1"/>
    <col min="4" max="4" width="9" customWidth="1"/>
    <col min="12" max="12" width="11" customWidth="1"/>
  </cols>
  <sheetData>
    <row r="1" spans="1:12">
      <c r="A1" s="409" t="s">
        <v>0</v>
      </c>
      <c r="B1" s="409"/>
    </row>
    <row r="2" spans="1:12" ht="15" thickBot="1">
      <c r="B2" s="3"/>
    </row>
    <row r="3" spans="1:12" ht="15">
      <c r="B3" s="68" t="s">
        <v>212</v>
      </c>
      <c r="D3" s="24"/>
      <c r="E3" s="19" t="s">
        <v>47</v>
      </c>
      <c r="F3" s="19" t="s">
        <v>48</v>
      </c>
      <c r="G3" s="19" t="s">
        <v>49</v>
      </c>
      <c r="H3" s="19" t="s">
        <v>50</v>
      </c>
      <c r="I3" s="19" t="s">
        <v>51</v>
      </c>
      <c r="J3" s="19" t="s">
        <v>52</v>
      </c>
      <c r="K3" s="19" t="s">
        <v>93</v>
      </c>
      <c r="L3" s="20" t="s">
        <v>134</v>
      </c>
    </row>
    <row r="4" spans="1:12">
      <c r="B4" s="6"/>
      <c r="D4" s="22" t="s">
        <v>38</v>
      </c>
      <c r="E4" s="93">
        <v>887</v>
      </c>
      <c r="F4" s="93">
        <v>949</v>
      </c>
      <c r="G4" s="93">
        <v>1005</v>
      </c>
      <c r="H4" s="93">
        <v>1065</v>
      </c>
      <c r="I4" s="93">
        <v>1146</v>
      </c>
      <c r="J4" s="93">
        <v>1221</v>
      </c>
      <c r="K4" s="93">
        <v>1310</v>
      </c>
      <c r="L4" s="322">
        <v>1380</v>
      </c>
    </row>
    <row r="5" spans="1:12">
      <c r="D5" s="22" t="s">
        <v>37</v>
      </c>
      <c r="E5" s="93">
        <v>685</v>
      </c>
      <c r="F5" s="93">
        <v>716</v>
      </c>
      <c r="G5" s="93">
        <v>765</v>
      </c>
      <c r="H5" s="93">
        <v>818</v>
      </c>
      <c r="I5" s="93">
        <v>859</v>
      </c>
      <c r="J5" s="93">
        <v>926</v>
      </c>
      <c r="K5" s="93">
        <v>1004</v>
      </c>
      <c r="L5" s="323">
        <v>1059.5</v>
      </c>
    </row>
    <row r="6" spans="1:12">
      <c r="D6" s="27" t="s">
        <v>39</v>
      </c>
      <c r="E6" s="94">
        <v>615.1</v>
      </c>
      <c r="F6" s="94">
        <v>646.29999999999995</v>
      </c>
      <c r="G6" s="94">
        <v>677.4</v>
      </c>
      <c r="H6" s="94">
        <v>714.1</v>
      </c>
      <c r="I6" s="94">
        <v>774</v>
      </c>
      <c r="J6" s="94">
        <v>840.4</v>
      </c>
      <c r="K6" s="94">
        <v>921.4</v>
      </c>
      <c r="L6" s="324">
        <f>1275.85/1.289</f>
        <v>989.79829325058188</v>
      </c>
    </row>
    <row r="13" spans="1:12" ht="15">
      <c r="H13" s="138"/>
    </row>
    <row r="14" spans="1:12" ht="15">
      <c r="H14" s="138"/>
    </row>
    <row r="15" spans="1:12" ht="15">
      <c r="H15" s="138"/>
    </row>
    <row r="16" spans="1:12" ht="15">
      <c r="H16" s="138"/>
    </row>
    <row r="17" spans="1:8" ht="15">
      <c r="H17" s="138"/>
    </row>
    <row r="18" spans="1:8" ht="15">
      <c r="H18" s="138"/>
    </row>
    <row r="19" spans="1:8" ht="15">
      <c r="H19" s="138"/>
    </row>
    <row r="20" spans="1:8" ht="16.5">
      <c r="B20" s="4"/>
    </row>
    <row r="21" spans="1:8">
      <c r="B21" s="474" t="s">
        <v>135</v>
      </c>
    </row>
    <row r="22" spans="1:8">
      <c r="A22" s="2"/>
      <c r="B22" s="474"/>
    </row>
    <row r="23" spans="1:8">
      <c r="B23" s="474"/>
    </row>
    <row r="24" spans="1:8">
      <c r="B24" s="474"/>
    </row>
    <row r="25" spans="1:8">
      <c r="B25" s="474"/>
    </row>
    <row r="26" spans="1:8" ht="15" thickBot="1">
      <c r="B26" s="7" t="s">
        <v>61</v>
      </c>
    </row>
  </sheetData>
  <mergeCells count="2">
    <mergeCell ref="A1:B1"/>
    <mergeCell ref="B21:B25"/>
  </mergeCells>
  <hyperlinks>
    <hyperlink ref="A1:B1" location="Turinys!A45" display="↖ atgal į turinį"/>
  </hyperlinks>
  <pageMargins left="0.7" right="0.7" top="0.75" bottom="0.75" header="0.3" footer="0.3"/>
  <ignoredErrors>
    <ignoredError sqref="E3:L3" numberStoredAsText="1"/>
  </ignoredErrors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H27"/>
  <sheetViews>
    <sheetView showGridLines="0" showRowColHeaders="0" zoomScaleNormal="100" workbookViewId="0">
      <selection activeCell="I28" sqref="I28"/>
    </sheetView>
  </sheetViews>
  <sheetFormatPr defaultColWidth="8.75" defaultRowHeight="14.25"/>
  <cols>
    <col min="1" max="1" width="8.75" style="5"/>
    <col min="2" max="2" width="95.25" style="5" customWidth="1"/>
    <col min="3" max="3" width="10.25" style="5" customWidth="1"/>
    <col min="4" max="4" width="12.375" style="5" customWidth="1"/>
    <col min="5" max="8" width="12.5" style="5" customWidth="1"/>
    <col min="9" max="16384" width="8.75" style="5"/>
  </cols>
  <sheetData>
    <row r="1" spans="1:8">
      <c r="A1" s="409" t="s">
        <v>0</v>
      </c>
      <c r="B1" s="409"/>
    </row>
    <row r="2" spans="1:8" ht="15" thickBot="1"/>
    <row r="3" spans="1:8" ht="28.5">
      <c r="B3" s="9" t="s">
        <v>226</v>
      </c>
      <c r="C3" s="35"/>
      <c r="D3" s="39"/>
      <c r="E3" s="40" t="s">
        <v>65</v>
      </c>
      <c r="F3" s="40" t="s">
        <v>62</v>
      </c>
      <c r="G3" s="40" t="s">
        <v>63</v>
      </c>
      <c r="H3" s="41" t="s">
        <v>64</v>
      </c>
    </row>
    <row r="4" spans="1:8">
      <c r="D4" s="42" t="s">
        <v>66</v>
      </c>
      <c r="E4" s="43">
        <v>4.9427236164670552</v>
      </c>
      <c r="F4" s="43">
        <v>2.79380740320418</v>
      </c>
      <c r="G4" s="43">
        <v>-0.2304643031695261</v>
      </c>
      <c r="H4" s="44">
        <v>2.3793805164324078</v>
      </c>
    </row>
    <row r="5" spans="1:8">
      <c r="D5" s="42"/>
      <c r="E5" s="45"/>
      <c r="F5" s="45"/>
      <c r="G5" s="45"/>
      <c r="H5" s="46"/>
    </row>
    <row r="6" spans="1:8">
      <c r="D6" s="42">
        <v>2008</v>
      </c>
      <c r="E6" s="43">
        <v>4.6158988872464901</v>
      </c>
      <c r="F6" s="43">
        <v>2.78637205092646</v>
      </c>
      <c r="G6" s="43">
        <v>-0.27454704594606466</v>
      </c>
      <c r="H6" s="44">
        <v>2.1040738822660354</v>
      </c>
    </row>
    <row r="7" spans="1:8">
      <c r="D7" s="42">
        <v>2009</v>
      </c>
      <c r="E7" s="43">
        <v>2.5779092609875298</v>
      </c>
      <c r="F7" s="43">
        <v>2.6762994441746901</v>
      </c>
      <c r="G7" s="43">
        <v>-0.53370385437870016</v>
      </c>
      <c r="H7" s="44">
        <v>0.43531367119160042</v>
      </c>
    </row>
    <row r="8" spans="1:8">
      <c r="D8" s="42">
        <v>2010</v>
      </c>
      <c r="E8" s="43">
        <v>1.67249224379251</v>
      </c>
      <c r="F8" s="43">
        <v>1.7209744055791001</v>
      </c>
      <c r="G8" s="43">
        <v>-0.42203498023820862</v>
      </c>
      <c r="H8" s="44">
        <v>0.37355281845155641</v>
      </c>
    </row>
    <row r="9" spans="1:8">
      <c r="D9" s="42">
        <v>2011</v>
      </c>
      <c r="E9" s="43">
        <v>2.0999130636104302</v>
      </c>
      <c r="F9" s="43">
        <v>1.5543816162917701</v>
      </c>
      <c r="G9" s="43">
        <v>-0.24926993199869632</v>
      </c>
      <c r="H9" s="44">
        <v>0.79480137931738915</v>
      </c>
    </row>
    <row r="10" spans="1:8">
      <c r="D10" s="42">
        <v>2012</v>
      </c>
      <c r="E10" s="43">
        <v>1.9447387182271501</v>
      </c>
      <c r="F10" s="43">
        <v>1.5761111524211999</v>
      </c>
      <c r="G10" s="43">
        <v>-0.29488613324019713</v>
      </c>
      <c r="H10" s="44">
        <v>0.6635136990461904</v>
      </c>
    </row>
    <row r="11" spans="1:8">
      <c r="D11" s="42">
        <v>2013</v>
      </c>
      <c r="E11" s="43">
        <v>1.8787363343207599</v>
      </c>
      <c r="F11" s="43">
        <v>1.30402982829473</v>
      </c>
      <c r="G11" s="43">
        <v>-0.23914076102880702</v>
      </c>
      <c r="H11" s="44">
        <v>0.81384726705485033</v>
      </c>
    </row>
    <row r="12" spans="1:8">
      <c r="D12" s="42">
        <v>2014</v>
      </c>
      <c r="E12" s="43">
        <v>2.05694360601604</v>
      </c>
      <c r="F12" s="43">
        <v>1.3378611277830901</v>
      </c>
      <c r="G12" s="43">
        <v>-0.17435134229390273</v>
      </c>
      <c r="H12" s="44">
        <v>0.89343382052678033</v>
      </c>
    </row>
    <row r="13" spans="1:8">
      <c r="D13" s="42">
        <v>2015</v>
      </c>
      <c r="E13" s="43">
        <v>2.2257230404983699</v>
      </c>
      <c r="F13" s="43">
        <v>1.3355794295914101</v>
      </c>
      <c r="G13" s="43">
        <v>-5.947676945174861E-2</v>
      </c>
      <c r="H13" s="44">
        <v>0.9496203803586647</v>
      </c>
    </row>
    <row r="14" spans="1:8">
      <c r="D14" s="42">
        <v>2016</v>
      </c>
      <c r="E14" s="43">
        <v>2.2721474755375199</v>
      </c>
      <c r="F14" s="43">
        <v>1.3947463631241299</v>
      </c>
      <c r="G14" s="43">
        <v>8.3593563866770568E-3</v>
      </c>
      <c r="H14" s="44">
        <v>0.8690417560268423</v>
      </c>
    </row>
    <row r="15" spans="1:8">
      <c r="D15" s="42">
        <v>2017</v>
      </c>
      <c r="E15" s="43">
        <v>2.4143671079004299</v>
      </c>
      <c r="F15" s="43">
        <v>1.4462295513360399</v>
      </c>
      <c r="G15" s="43">
        <v>-7.7419616079623674E-3</v>
      </c>
      <c r="H15" s="44">
        <v>0.97587951817234675</v>
      </c>
    </row>
    <row r="16" spans="1:8">
      <c r="D16" s="42">
        <v>2018</v>
      </c>
      <c r="E16" s="43">
        <v>2.6353227064234299</v>
      </c>
      <c r="F16" s="43">
        <v>1.60512883631147</v>
      </c>
      <c r="G16" s="43">
        <v>-2.3248161841024705E-2</v>
      </c>
      <c r="H16" s="44">
        <v>1.0534420319529023</v>
      </c>
    </row>
    <row r="17" spans="2:8">
      <c r="D17" s="42" t="s">
        <v>2</v>
      </c>
      <c r="E17" s="43">
        <v>2.76739928129874</v>
      </c>
      <c r="F17" s="43">
        <v>1.6922315016874001</v>
      </c>
      <c r="G17" s="43">
        <v>-0.11670644201694785</v>
      </c>
      <c r="H17" s="44">
        <v>1.1918742216284159</v>
      </c>
    </row>
    <row r="18" spans="2:8">
      <c r="D18" s="42" t="s">
        <v>21</v>
      </c>
      <c r="E18" s="43">
        <v>2.8678333338767401</v>
      </c>
      <c r="F18" s="43">
        <v>1.8387801671806401</v>
      </c>
      <c r="G18" s="43">
        <v>-0.1954432432963808</v>
      </c>
      <c r="H18" s="44">
        <v>1.2244964099923692</v>
      </c>
    </row>
    <row r="19" spans="2:8">
      <c r="D19" s="42" t="s">
        <v>67</v>
      </c>
      <c r="E19" s="43">
        <v>2.8579142056242901</v>
      </c>
      <c r="F19" s="43">
        <v>1.9115958686231</v>
      </c>
      <c r="G19" s="43">
        <v>-0.30423344127268542</v>
      </c>
      <c r="H19" s="44">
        <v>1.2505517782739857</v>
      </c>
    </row>
    <row r="20" spans="2:8" ht="15" thickBot="1">
      <c r="B20" s="7" t="s">
        <v>32</v>
      </c>
      <c r="D20" s="42" t="s">
        <v>104</v>
      </c>
      <c r="E20" s="43">
        <v>2.7870992058604198</v>
      </c>
      <c r="F20" s="43">
        <v>1.9571742767823701</v>
      </c>
      <c r="G20" s="43">
        <v>-0.43548592744218689</v>
      </c>
      <c r="H20" s="44">
        <v>1.2654108565200253</v>
      </c>
    </row>
    <row r="21" spans="2:8">
      <c r="D21" s="42"/>
      <c r="E21" s="43"/>
      <c r="F21" s="43"/>
      <c r="G21" s="43"/>
      <c r="H21" s="44"/>
    </row>
    <row r="22" spans="2:8">
      <c r="D22" s="47" t="s">
        <v>105</v>
      </c>
      <c r="E22" s="48">
        <v>2.8200615066650476</v>
      </c>
      <c r="F22" s="48">
        <v>1.8499454535683775</v>
      </c>
      <c r="G22" s="48">
        <v>-0.26296726350705024</v>
      </c>
      <c r="H22" s="49">
        <v>1.233083316603699</v>
      </c>
    </row>
    <row r="24" spans="2:8">
      <c r="C24" s="36"/>
      <c r="E24" s="37"/>
      <c r="F24" s="37"/>
      <c r="G24" s="37"/>
      <c r="H24" s="37"/>
    </row>
    <row r="26" spans="2:8">
      <c r="D26" s="8"/>
      <c r="E26" s="38"/>
      <c r="F26" s="38"/>
      <c r="G26" s="38"/>
      <c r="H26" s="38"/>
    </row>
    <row r="27" spans="2:8">
      <c r="D27" s="8"/>
      <c r="E27" s="38"/>
      <c r="F27" s="38"/>
      <c r="G27" s="38"/>
      <c r="H27" s="38"/>
    </row>
  </sheetData>
  <mergeCells count="1">
    <mergeCell ref="A1:B1"/>
  </mergeCells>
  <hyperlinks>
    <hyperlink ref="A1:B1" location="Turinys!A46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R30"/>
  <sheetViews>
    <sheetView showGridLines="0" showRowColHeaders="0" zoomScaleNormal="100" workbookViewId="0">
      <selection activeCell="B34" sqref="B34"/>
    </sheetView>
  </sheetViews>
  <sheetFormatPr defaultRowHeight="14.25"/>
  <cols>
    <col min="2" max="2" width="129.875" customWidth="1"/>
    <col min="4" max="4" width="39.75" customWidth="1"/>
  </cols>
  <sheetData>
    <row r="1" spans="1:18">
      <c r="A1" s="475" t="s">
        <v>0</v>
      </c>
      <c r="B1" s="47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6"/>
    </row>
    <row r="2" spans="1:18" ht="15" thickBot="1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</row>
    <row r="3" spans="1:18" ht="15">
      <c r="A3" s="325"/>
      <c r="B3" s="244" t="s">
        <v>213</v>
      </c>
      <c r="C3" s="325"/>
      <c r="D3" s="327"/>
      <c r="E3" s="476">
        <v>2018</v>
      </c>
      <c r="F3" s="477"/>
      <c r="G3" s="477"/>
      <c r="H3" s="478"/>
      <c r="I3" s="476">
        <v>2019</v>
      </c>
      <c r="J3" s="477"/>
      <c r="K3" s="477"/>
      <c r="L3" s="477"/>
      <c r="M3" s="477"/>
      <c r="N3" s="477"/>
      <c r="O3" s="477"/>
      <c r="P3" s="477"/>
      <c r="Q3" s="479"/>
      <c r="R3" s="325"/>
    </row>
    <row r="4" spans="1:18">
      <c r="A4" s="325"/>
      <c r="B4" s="325"/>
      <c r="C4" s="325"/>
      <c r="D4" s="328"/>
      <c r="E4" s="329">
        <v>9</v>
      </c>
      <c r="F4" s="329">
        <v>10</v>
      </c>
      <c r="G4" s="329">
        <v>11</v>
      </c>
      <c r="H4" s="329">
        <v>12</v>
      </c>
      <c r="I4" s="329">
        <v>1</v>
      </c>
      <c r="J4" s="329">
        <v>2</v>
      </c>
      <c r="K4" s="329">
        <v>3</v>
      </c>
      <c r="L4" s="329">
        <v>4</v>
      </c>
      <c r="M4" s="329">
        <v>5</v>
      </c>
      <c r="N4" s="329">
        <v>6</v>
      </c>
      <c r="O4" s="329">
        <v>7</v>
      </c>
      <c r="P4" s="329">
        <v>8</v>
      </c>
      <c r="Q4" s="329">
        <v>9</v>
      </c>
      <c r="R4" s="325"/>
    </row>
    <row r="5" spans="1:18">
      <c r="A5" s="325"/>
      <c r="B5" s="325"/>
      <c r="C5" s="325"/>
      <c r="D5" s="330" t="s">
        <v>127</v>
      </c>
      <c r="E5" s="331">
        <v>2.8151428571428569</v>
      </c>
      <c r="F5" s="331">
        <v>2.8294285714285716</v>
      </c>
      <c r="G5" s="331">
        <v>2.85</v>
      </c>
      <c r="H5" s="331">
        <v>2.8071428571428569</v>
      </c>
      <c r="I5" s="331">
        <v>2.8071428571428569</v>
      </c>
      <c r="J5" s="331">
        <v>2.778571428571428</v>
      </c>
      <c r="K5" s="331">
        <v>2.8357142857142854</v>
      </c>
      <c r="L5" s="331">
        <v>2.8357142857142854</v>
      </c>
      <c r="M5" s="331">
        <v>2.8285714285714287</v>
      </c>
      <c r="N5" s="331">
        <v>2.9428571428571431</v>
      </c>
      <c r="O5" s="331">
        <v>3</v>
      </c>
      <c r="P5" s="331">
        <v>3.1428571428571428</v>
      </c>
      <c r="Q5" s="332">
        <v>3.2857142857142856</v>
      </c>
      <c r="R5" s="325"/>
    </row>
    <row r="6" spans="1:18">
      <c r="A6" s="325"/>
      <c r="B6" s="325"/>
      <c r="C6" s="325"/>
      <c r="D6" s="330" t="s">
        <v>128</v>
      </c>
      <c r="E6" s="331">
        <v>2.5</v>
      </c>
      <c r="F6" s="331">
        <v>2.5</v>
      </c>
      <c r="G6" s="331">
        <v>2.5</v>
      </c>
      <c r="H6" s="331">
        <v>2.5</v>
      </c>
      <c r="I6" s="331">
        <v>2.5</v>
      </c>
      <c r="J6" s="331">
        <v>2.5</v>
      </c>
      <c r="K6" s="331">
        <v>2.7</v>
      </c>
      <c r="L6" s="331">
        <v>2.7</v>
      </c>
      <c r="M6" s="331">
        <v>2.7</v>
      </c>
      <c r="N6" s="331">
        <v>2.7</v>
      </c>
      <c r="O6" s="331">
        <v>2.7</v>
      </c>
      <c r="P6" s="331">
        <v>2.9</v>
      </c>
      <c r="Q6" s="332">
        <v>2.9</v>
      </c>
      <c r="R6" s="325"/>
    </row>
    <row r="7" spans="1:18">
      <c r="A7" s="325"/>
      <c r="B7" s="325"/>
      <c r="C7" s="325"/>
      <c r="D7" s="330" t="s">
        <v>129</v>
      </c>
      <c r="E7" s="333">
        <v>2.6</v>
      </c>
      <c r="F7" s="333">
        <v>2.6</v>
      </c>
      <c r="G7" s="333">
        <v>2.8</v>
      </c>
      <c r="H7" s="333">
        <v>2.7</v>
      </c>
      <c r="I7" s="333">
        <v>2.7</v>
      </c>
      <c r="J7" s="333">
        <v>2.7</v>
      </c>
      <c r="K7" s="333">
        <v>2.9</v>
      </c>
      <c r="L7" s="333">
        <v>2.9</v>
      </c>
      <c r="M7" s="333">
        <v>2.9</v>
      </c>
      <c r="N7" s="333">
        <v>2.9</v>
      </c>
      <c r="O7" s="333">
        <v>2.9</v>
      </c>
      <c r="P7" s="333">
        <v>3</v>
      </c>
      <c r="Q7" s="334">
        <v>3.1</v>
      </c>
      <c r="R7" s="325"/>
    </row>
    <row r="8" spans="1:18">
      <c r="A8" s="325"/>
      <c r="B8" s="325"/>
      <c r="C8" s="325"/>
      <c r="D8" s="330" t="s">
        <v>128</v>
      </c>
      <c r="E8" s="331">
        <v>0.54599999999999982</v>
      </c>
      <c r="F8" s="331">
        <v>0.54599999999999982</v>
      </c>
      <c r="G8" s="331">
        <v>0.5</v>
      </c>
      <c r="H8" s="331">
        <v>0.5</v>
      </c>
      <c r="I8" s="331">
        <v>0.5</v>
      </c>
      <c r="J8" s="331">
        <v>0.45000000000000018</v>
      </c>
      <c r="K8" s="331">
        <v>0.29999999999999982</v>
      </c>
      <c r="L8" s="331">
        <v>0.29999999999999982</v>
      </c>
      <c r="M8" s="331">
        <v>0.29999999999999982</v>
      </c>
      <c r="N8" s="331">
        <v>0.5</v>
      </c>
      <c r="O8" s="331">
        <v>0.5</v>
      </c>
      <c r="P8" s="331">
        <v>0.80000000000000027</v>
      </c>
      <c r="Q8" s="332">
        <v>0.80000000000000027</v>
      </c>
      <c r="R8" s="325"/>
    </row>
    <row r="9" spans="1:18">
      <c r="A9" s="325"/>
      <c r="B9" s="325"/>
      <c r="C9" s="325"/>
      <c r="D9" s="330" t="s">
        <v>129</v>
      </c>
      <c r="E9" s="331">
        <v>0.39999999999999991</v>
      </c>
      <c r="F9" s="331">
        <v>0.39999999999999991</v>
      </c>
      <c r="G9" s="331">
        <v>0.15000000000000036</v>
      </c>
      <c r="H9" s="331">
        <v>0.25</v>
      </c>
      <c r="I9" s="331">
        <v>0.25</v>
      </c>
      <c r="J9" s="331">
        <v>0.19999999999999973</v>
      </c>
      <c r="K9" s="331">
        <v>5.0000000000000266E-2</v>
      </c>
      <c r="L9" s="331">
        <v>5.0000000000000266E-2</v>
      </c>
      <c r="M9" s="331">
        <v>0</v>
      </c>
      <c r="N9" s="331">
        <v>0.10000000000000009</v>
      </c>
      <c r="O9" s="331">
        <v>0.20000000000000018</v>
      </c>
      <c r="P9" s="331">
        <v>0.20000000000000018</v>
      </c>
      <c r="Q9" s="332">
        <v>0.5</v>
      </c>
      <c r="R9" s="325"/>
    </row>
    <row r="10" spans="1:18">
      <c r="A10" s="325"/>
      <c r="B10" s="325"/>
      <c r="C10" s="325"/>
      <c r="D10" s="335" t="s">
        <v>130</v>
      </c>
      <c r="E10" s="141">
        <v>2.8</v>
      </c>
      <c r="F10" s="141"/>
      <c r="G10" s="141"/>
      <c r="H10" s="141"/>
      <c r="I10" s="141"/>
      <c r="J10" s="141"/>
      <c r="K10" s="141">
        <v>2.6</v>
      </c>
      <c r="L10" s="141"/>
      <c r="M10" s="141"/>
      <c r="N10" s="141"/>
      <c r="O10" s="141"/>
      <c r="P10" s="141"/>
      <c r="Q10" s="142">
        <v>3.7</v>
      </c>
      <c r="R10" s="325"/>
    </row>
    <row r="11" spans="1:18">
      <c r="A11" s="325"/>
      <c r="B11" s="325"/>
      <c r="C11" s="325"/>
      <c r="D11" s="325"/>
      <c r="E11" s="336"/>
      <c r="F11" s="336"/>
      <c r="G11" s="336"/>
      <c r="H11" s="336"/>
      <c r="I11" s="336"/>
      <c r="J11" s="336"/>
      <c r="K11" s="336"/>
      <c r="L11" s="336"/>
      <c r="M11" s="336"/>
      <c r="N11" s="336"/>
      <c r="O11" s="336"/>
      <c r="P11" s="336"/>
      <c r="Q11" s="336"/>
      <c r="R11" s="325"/>
    </row>
    <row r="13" spans="1:18">
      <c r="A13" s="325"/>
      <c r="B13" s="325"/>
      <c r="C13" s="325"/>
      <c r="D13" s="327"/>
      <c r="E13" s="476">
        <v>2018</v>
      </c>
      <c r="F13" s="477"/>
      <c r="G13" s="477"/>
      <c r="H13" s="478"/>
      <c r="I13" s="476">
        <v>2019</v>
      </c>
      <c r="J13" s="477"/>
      <c r="K13" s="477"/>
      <c r="L13" s="477"/>
      <c r="M13" s="477"/>
      <c r="N13" s="477"/>
      <c r="O13" s="477"/>
      <c r="P13" s="477"/>
      <c r="Q13" s="479"/>
      <c r="R13" s="325"/>
    </row>
    <row r="14" spans="1:18">
      <c r="A14" s="325"/>
      <c r="B14" s="325"/>
      <c r="C14" s="325"/>
      <c r="D14" s="328"/>
      <c r="E14" s="329">
        <v>9</v>
      </c>
      <c r="F14" s="329">
        <v>10</v>
      </c>
      <c r="G14" s="329">
        <v>11</v>
      </c>
      <c r="H14" s="329">
        <v>12</v>
      </c>
      <c r="I14" s="329">
        <v>1</v>
      </c>
      <c r="J14" s="329">
        <v>2</v>
      </c>
      <c r="K14" s="329">
        <v>3</v>
      </c>
      <c r="L14" s="329">
        <v>4</v>
      </c>
      <c r="M14" s="329">
        <v>5</v>
      </c>
      <c r="N14" s="329">
        <v>6</v>
      </c>
      <c r="O14" s="329">
        <v>7</v>
      </c>
      <c r="P14" s="329">
        <v>8</v>
      </c>
      <c r="Q14" s="329">
        <v>9</v>
      </c>
      <c r="R14" s="325"/>
    </row>
    <row r="15" spans="1:18">
      <c r="A15" s="325"/>
      <c r="B15" s="325"/>
      <c r="C15" s="325"/>
      <c r="D15" s="330" t="s">
        <v>127</v>
      </c>
      <c r="E15" s="333">
        <v>2.4397500000000001</v>
      </c>
      <c r="F15" s="333">
        <v>2.48</v>
      </c>
      <c r="G15" s="333">
        <v>2.4933333333333332</v>
      </c>
      <c r="H15" s="333">
        <v>2.4099999999999997</v>
      </c>
      <c r="I15" s="333">
        <v>2.422857142857143</v>
      </c>
      <c r="J15" s="333">
        <v>2.38</v>
      </c>
      <c r="K15" s="333">
        <v>2.4942857142857142</v>
      </c>
      <c r="L15" s="333">
        <v>2.48</v>
      </c>
      <c r="M15" s="333">
        <v>2.4714285714285715</v>
      </c>
      <c r="N15" s="333">
        <v>2.4571428571428569</v>
      </c>
      <c r="O15" s="333">
        <v>2.4571428571428569</v>
      </c>
      <c r="P15" s="333">
        <v>2.4571428571428569</v>
      </c>
      <c r="Q15" s="334">
        <v>2.4285714285714284</v>
      </c>
      <c r="R15" s="325"/>
    </row>
    <row r="16" spans="1:18">
      <c r="A16" s="325"/>
      <c r="B16" s="325"/>
      <c r="C16" s="325"/>
      <c r="D16" s="330" t="s">
        <v>128</v>
      </c>
      <c r="E16" s="333">
        <v>2</v>
      </c>
      <c r="F16" s="333">
        <v>2</v>
      </c>
      <c r="G16" s="333">
        <v>2</v>
      </c>
      <c r="H16" s="333">
        <v>2</v>
      </c>
      <c r="I16" s="333">
        <v>2</v>
      </c>
      <c r="J16" s="333">
        <v>2</v>
      </c>
      <c r="K16" s="333">
        <v>2</v>
      </c>
      <c r="L16" s="333">
        <v>2</v>
      </c>
      <c r="M16" s="333">
        <v>2</v>
      </c>
      <c r="N16" s="333">
        <v>2</v>
      </c>
      <c r="O16" s="333">
        <v>2</v>
      </c>
      <c r="P16" s="333">
        <v>2</v>
      </c>
      <c r="Q16" s="334">
        <v>2</v>
      </c>
      <c r="R16" s="325"/>
    </row>
    <row r="17" spans="2:17">
      <c r="B17" s="325"/>
      <c r="C17" s="325"/>
      <c r="D17" s="330" t="s">
        <v>129</v>
      </c>
      <c r="E17" s="333">
        <v>2.5</v>
      </c>
      <c r="F17" s="333">
        <v>2.5</v>
      </c>
      <c r="G17" s="333">
        <v>2.5</v>
      </c>
      <c r="H17" s="333">
        <v>2.56</v>
      </c>
      <c r="I17" s="333">
        <v>2.5</v>
      </c>
      <c r="J17" s="333">
        <v>2.4</v>
      </c>
      <c r="K17" s="333">
        <v>2.4</v>
      </c>
      <c r="L17" s="333">
        <v>2.4</v>
      </c>
      <c r="M17" s="333">
        <v>2.4</v>
      </c>
      <c r="N17" s="333">
        <v>2.4</v>
      </c>
      <c r="O17" s="333">
        <v>2.4</v>
      </c>
      <c r="P17" s="333">
        <v>2.4</v>
      </c>
      <c r="Q17" s="334">
        <v>2.4</v>
      </c>
    </row>
    <row r="18" spans="2:17">
      <c r="B18" s="325"/>
      <c r="C18" s="325"/>
      <c r="D18" s="330" t="s">
        <v>128</v>
      </c>
      <c r="E18" s="333">
        <v>0.7589999999999999</v>
      </c>
      <c r="F18" s="333">
        <v>0.70000000000000018</v>
      </c>
      <c r="G18" s="333">
        <v>0.70000000000000018</v>
      </c>
      <c r="H18" s="333">
        <v>0.70000000000000018</v>
      </c>
      <c r="I18" s="333">
        <v>0.70000000000000018</v>
      </c>
      <c r="J18" s="333">
        <v>0.70000000000000018</v>
      </c>
      <c r="K18" s="333">
        <v>0.79999999999999982</v>
      </c>
      <c r="L18" s="333">
        <v>0.79999999999999982</v>
      </c>
      <c r="M18" s="333">
        <v>0.79999999999999982</v>
      </c>
      <c r="N18" s="333">
        <v>0.79999999999999982</v>
      </c>
      <c r="O18" s="333">
        <v>0.79999999999999982</v>
      </c>
      <c r="P18" s="333">
        <v>0.79999999999999982</v>
      </c>
      <c r="Q18" s="334">
        <v>0.60000000000000009</v>
      </c>
    </row>
    <row r="19" spans="2:17">
      <c r="B19" s="325"/>
      <c r="C19" s="325"/>
      <c r="D19" s="330" t="s">
        <v>129</v>
      </c>
      <c r="E19" s="333">
        <v>0</v>
      </c>
      <c r="F19" s="333">
        <v>0.10000000000000009</v>
      </c>
      <c r="G19" s="333">
        <v>0.10000000000000009</v>
      </c>
      <c r="H19" s="333">
        <v>4.0000000000000036E-2</v>
      </c>
      <c r="I19" s="333">
        <v>0.10000000000000009</v>
      </c>
      <c r="J19" s="333">
        <v>0.20000000000000018</v>
      </c>
      <c r="K19" s="333">
        <v>0.30000000000000027</v>
      </c>
      <c r="L19" s="333">
        <v>0.20000000000000018</v>
      </c>
      <c r="M19" s="333">
        <v>0.20000000000000018</v>
      </c>
      <c r="N19" s="333">
        <v>0.20000000000000018</v>
      </c>
      <c r="O19" s="333">
        <v>0.20000000000000018</v>
      </c>
      <c r="P19" s="333">
        <v>0.20000000000000018</v>
      </c>
      <c r="Q19" s="334">
        <v>0.10000000000000009</v>
      </c>
    </row>
    <row r="20" spans="2:17">
      <c r="B20" s="325"/>
      <c r="C20" s="325"/>
      <c r="D20" s="335" t="s">
        <v>130</v>
      </c>
      <c r="E20" s="143">
        <v>2.5</v>
      </c>
      <c r="F20" s="143"/>
      <c r="G20" s="143"/>
      <c r="H20" s="143"/>
      <c r="I20" s="143"/>
      <c r="J20" s="143"/>
      <c r="K20" s="143">
        <v>2.4</v>
      </c>
      <c r="L20" s="143"/>
      <c r="M20" s="143"/>
      <c r="N20" s="143"/>
      <c r="O20" s="143"/>
      <c r="P20" s="143"/>
      <c r="Q20" s="144">
        <v>2.4</v>
      </c>
    </row>
    <row r="22" spans="2:17">
      <c r="B22" s="325"/>
      <c r="C22" s="325"/>
      <c r="D22" s="325"/>
      <c r="E22" s="337"/>
      <c r="F22" s="337"/>
      <c r="G22" s="337"/>
      <c r="H22" s="325"/>
      <c r="I22" s="325"/>
      <c r="J22" s="325"/>
      <c r="K22" s="337"/>
      <c r="L22" s="337"/>
      <c r="M22" s="337"/>
      <c r="N22" s="337"/>
      <c r="O22" s="337"/>
      <c r="P22" s="337"/>
      <c r="Q22" s="337"/>
    </row>
    <row r="23" spans="2:17" ht="15" thickBot="1">
      <c r="B23" s="245" t="s">
        <v>23</v>
      </c>
      <c r="C23" s="325"/>
      <c r="D23" s="325"/>
      <c r="E23" s="325"/>
      <c r="F23" s="325"/>
      <c r="G23" s="325"/>
      <c r="H23" s="325"/>
      <c r="I23" s="325"/>
      <c r="J23" s="325"/>
      <c r="K23" s="325"/>
      <c r="L23" s="325"/>
      <c r="M23" s="325"/>
      <c r="N23" s="325"/>
      <c r="O23" s="325"/>
      <c r="P23" s="325"/>
      <c r="Q23" s="325"/>
    </row>
    <row r="28" spans="2:17" hidden="1">
      <c r="B28" s="325"/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</row>
    <row r="29" spans="2:17"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/>
      <c r="P29" s="325"/>
      <c r="Q29" s="325"/>
    </row>
    <row r="30" spans="2:17">
      <c r="B30" s="243"/>
      <c r="C30" s="243"/>
      <c r="D30" s="243"/>
      <c r="E30" s="243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</row>
  </sheetData>
  <mergeCells count="5">
    <mergeCell ref="A1:B1"/>
    <mergeCell ref="E3:H3"/>
    <mergeCell ref="I3:Q3"/>
    <mergeCell ref="E13:H13"/>
    <mergeCell ref="I13:Q13"/>
  </mergeCells>
  <hyperlinks>
    <hyperlink ref="A1:B1" location="Turinys!A47" display="↖ atgal į turinį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15"/>
  <sheetViews>
    <sheetView showGridLines="0" showRowColHeaders="0" zoomScaleNormal="100" workbookViewId="0">
      <selection sqref="A1:B1"/>
    </sheetView>
  </sheetViews>
  <sheetFormatPr defaultRowHeight="14.25"/>
  <cols>
    <col min="10" max="10" width="9" customWidth="1"/>
  </cols>
  <sheetData>
    <row r="1" spans="1:13">
      <c r="A1" s="409" t="s">
        <v>0</v>
      </c>
      <c r="B1" s="409"/>
    </row>
    <row r="3" spans="1:13" ht="14.25" customHeight="1">
      <c r="B3" s="411" t="s">
        <v>125</v>
      </c>
      <c r="C3" s="412"/>
      <c r="D3" s="412"/>
      <c r="E3" s="412"/>
      <c r="F3" s="412"/>
      <c r="G3" s="412"/>
      <c r="I3" s="18">
        <v>2012</v>
      </c>
      <c r="J3" s="121">
        <v>1.7629227823867371</v>
      </c>
      <c r="M3" s="3"/>
    </row>
    <row r="4" spans="1:13">
      <c r="B4" s="412"/>
      <c r="C4" s="412"/>
      <c r="D4" s="412"/>
      <c r="E4" s="412"/>
      <c r="F4" s="412"/>
      <c r="G4" s="412"/>
      <c r="I4" s="15">
        <v>2013</v>
      </c>
      <c r="J4" s="120">
        <v>1.3404405424472767</v>
      </c>
      <c r="M4" s="3"/>
    </row>
    <row r="5" spans="1:13">
      <c r="I5" s="15">
        <v>2014</v>
      </c>
      <c r="J5" s="120">
        <v>2.0266089108910927</v>
      </c>
      <c r="M5" s="3"/>
    </row>
    <row r="6" spans="1:13">
      <c r="I6" s="15">
        <v>2015</v>
      </c>
      <c r="J6" s="120">
        <v>1.205458680818809</v>
      </c>
      <c r="M6" s="30"/>
    </row>
    <row r="7" spans="1:13">
      <c r="I7" s="15">
        <v>2016</v>
      </c>
      <c r="J7" s="120">
        <v>1.9851674282717804</v>
      </c>
      <c r="M7" s="67"/>
    </row>
    <row r="8" spans="1:13">
      <c r="I8" s="123">
        <v>2017</v>
      </c>
      <c r="J8" s="120">
        <v>-0.48479506390481386</v>
      </c>
      <c r="M8" s="67"/>
    </row>
    <row r="9" spans="1:13">
      <c r="I9" s="123">
        <v>2018</v>
      </c>
      <c r="J9" s="120">
        <v>1.4688514909949799</v>
      </c>
      <c r="M9" s="67"/>
    </row>
    <row r="10" spans="1:13">
      <c r="I10" s="123">
        <v>2019</v>
      </c>
      <c r="J10" s="120">
        <v>0.744478465011844</v>
      </c>
      <c r="M10" s="67"/>
    </row>
    <row r="11" spans="1:13">
      <c r="I11" s="15">
        <v>2020</v>
      </c>
      <c r="J11" s="33">
        <v>0.102007870699583</v>
      </c>
      <c r="M11" s="67"/>
    </row>
    <row r="12" spans="1:13">
      <c r="I12" s="15">
        <v>2021</v>
      </c>
      <c r="J12" s="33">
        <v>-0.23978256655198299</v>
      </c>
      <c r="M12" s="67"/>
    </row>
    <row r="13" spans="1:13">
      <c r="I13" s="17">
        <v>2022</v>
      </c>
      <c r="J13" s="34">
        <v>-0.23978256655198299</v>
      </c>
      <c r="M13" s="67"/>
    </row>
    <row r="14" spans="1:13">
      <c r="M14" s="3"/>
    </row>
    <row r="15" spans="1:13">
      <c r="M15" s="3"/>
    </row>
  </sheetData>
  <mergeCells count="2">
    <mergeCell ref="A1:B1"/>
    <mergeCell ref="B3:G4"/>
  </mergeCells>
  <hyperlinks>
    <hyperlink ref="A1" location="Turinys!A1" display="↖ atgal į turinį"/>
    <hyperlink ref="A1:B1" location="Turinys!A11" display="↖ atgal į turinį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U40"/>
  <sheetViews>
    <sheetView showGridLines="0" showRowColHeaders="0" workbookViewId="0">
      <selection sqref="A1:B1"/>
    </sheetView>
  </sheetViews>
  <sheetFormatPr defaultRowHeight="14.25"/>
  <cols>
    <col min="2" max="2" width="25.75" customWidth="1"/>
    <col min="3" max="9" width="12.25" customWidth="1"/>
  </cols>
  <sheetData>
    <row r="1" spans="1:9">
      <c r="A1" s="409" t="s">
        <v>0</v>
      </c>
      <c r="B1" s="409"/>
    </row>
    <row r="2" spans="1:9" ht="15" thickBot="1"/>
    <row r="3" spans="1:9" ht="17.25" customHeight="1" thickBot="1">
      <c r="B3" s="485" t="s">
        <v>214</v>
      </c>
      <c r="C3" s="485"/>
      <c r="D3" s="485"/>
      <c r="E3" s="485"/>
      <c r="F3" s="485"/>
      <c r="G3" s="485"/>
      <c r="H3" s="485"/>
      <c r="I3" s="485"/>
    </row>
    <row r="4" spans="1:9" ht="29.25" thickBot="1">
      <c r="B4" s="10" t="s">
        <v>4</v>
      </c>
      <c r="C4" s="11" t="s">
        <v>5</v>
      </c>
      <c r="D4" s="11" t="s">
        <v>6</v>
      </c>
      <c r="E4" s="11" t="s">
        <v>17</v>
      </c>
      <c r="F4" s="11" t="s">
        <v>7</v>
      </c>
      <c r="G4" s="11" t="s">
        <v>14</v>
      </c>
      <c r="H4" s="11" t="s">
        <v>114</v>
      </c>
      <c r="I4" s="12" t="s">
        <v>3</v>
      </c>
    </row>
    <row r="5" spans="1:9" ht="17.25" customHeight="1">
      <c r="B5" s="50" t="s">
        <v>8</v>
      </c>
      <c r="C5" s="14"/>
      <c r="D5" s="51">
        <v>43719</v>
      </c>
      <c r="E5" s="51">
        <v>43627</v>
      </c>
      <c r="F5" s="51">
        <v>43592</v>
      </c>
      <c r="G5" s="51">
        <v>43606</v>
      </c>
      <c r="H5" s="51">
        <v>43704</v>
      </c>
      <c r="I5" s="52">
        <v>43719</v>
      </c>
    </row>
    <row r="6" spans="1:9" ht="15.75" customHeight="1">
      <c r="B6" s="482" t="s">
        <v>9</v>
      </c>
      <c r="C6" s="13">
        <v>2019</v>
      </c>
      <c r="D6" s="139">
        <v>3.7</v>
      </c>
      <c r="E6" s="139">
        <v>3.2</v>
      </c>
      <c r="F6" s="139" t="s">
        <v>218</v>
      </c>
      <c r="G6" s="139">
        <v>2.9</v>
      </c>
      <c r="H6" s="139">
        <v>3.7</v>
      </c>
      <c r="I6" s="139">
        <v>3.6</v>
      </c>
    </row>
    <row r="7" spans="1:9" ht="15.75" customHeight="1">
      <c r="B7" s="482"/>
      <c r="C7" s="13">
        <v>2020</v>
      </c>
      <c r="D7" s="139">
        <v>2.4</v>
      </c>
      <c r="E7" s="139">
        <v>2.5</v>
      </c>
      <c r="F7" s="139" t="s">
        <v>116</v>
      </c>
      <c r="G7" s="139">
        <v>2.5</v>
      </c>
      <c r="H7" s="139">
        <v>2</v>
      </c>
      <c r="I7" s="139">
        <v>2.4</v>
      </c>
    </row>
    <row r="8" spans="1:9" ht="15.75" customHeight="1">
      <c r="B8" s="482"/>
      <c r="C8" s="13">
        <v>2021</v>
      </c>
      <c r="D8" s="139">
        <v>2.2999999999999998</v>
      </c>
      <c r="E8" s="139" t="s">
        <v>68</v>
      </c>
      <c r="F8" s="139" t="s">
        <v>68</v>
      </c>
      <c r="G8" s="139" t="s">
        <v>68</v>
      </c>
      <c r="H8" s="139" t="s">
        <v>68</v>
      </c>
      <c r="I8" s="139">
        <v>2.6</v>
      </c>
    </row>
    <row r="9" spans="1:9" ht="15.75" customHeight="1">
      <c r="B9" s="484" t="s">
        <v>19</v>
      </c>
      <c r="C9" s="13">
        <v>2019</v>
      </c>
      <c r="D9" s="139">
        <v>3.9</v>
      </c>
      <c r="E9" s="139">
        <v>4</v>
      </c>
      <c r="F9" s="139">
        <v>3.8</v>
      </c>
      <c r="G9" s="139">
        <v>3.7</v>
      </c>
      <c r="H9" s="139">
        <v>4</v>
      </c>
      <c r="I9" s="139">
        <v>3.7</v>
      </c>
    </row>
    <row r="10" spans="1:9" ht="15.75" customHeight="1">
      <c r="B10" s="484"/>
      <c r="C10" s="13">
        <v>2020</v>
      </c>
      <c r="D10" s="139">
        <v>3.9</v>
      </c>
      <c r="E10" s="139">
        <v>3.6</v>
      </c>
      <c r="F10" s="139">
        <v>3.3</v>
      </c>
      <c r="G10" s="139">
        <v>3.6</v>
      </c>
      <c r="H10" s="139">
        <v>3</v>
      </c>
      <c r="I10" s="139">
        <v>3.2</v>
      </c>
    </row>
    <row r="11" spans="1:9" ht="15.75" customHeight="1">
      <c r="B11" s="484"/>
      <c r="C11" s="13">
        <v>2021</v>
      </c>
      <c r="D11" s="139">
        <v>3.5</v>
      </c>
      <c r="E11" s="139" t="s">
        <v>68</v>
      </c>
      <c r="F11" s="139" t="s">
        <v>68</v>
      </c>
      <c r="G11" s="139" t="s">
        <v>68</v>
      </c>
      <c r="H11" s="139" t="s">
        <v>68</v>
      </c>
      <c r="I11" s="139">
        <v>3.2</v>
      </c>
    </row>
    <row r="12" spans="1:9" ht="15.75" customHeight="1">
      <c r="B12" s="484" t="s">
        <v>69</v>
      </c>
      <c r="C12" s="13">
        <v>2019</v>
      </c>
      <c r="D12" s="139">
        <v>7.5</v>
      </c>
      <c r="E12" s="139">
        <v>5.6</v>
      </c>
      <c r="F12" s="139">
        <v>5</v>
      </c>
      <c r="G12" s="139">
        <v>5.0999999999999996</v>
      </c>
      <c r="H12" s="139">
        <v>8</v>
      </c>
      <c r="I12" s="139">
        <v>6.4</v>
      </c>
    </row>
    <row r="13" spans="1:9" ht="15.75" customHeight="1">
      <c r="B13" s="484"/>
      <c r="C13" s="13">
        <v>2020</v>
      </c>
      <c r="D13" s="139">
        <v>4.9000000000000004</v>
      </c>
      <c r="E13" s="139">
        <v>4.0999999999999996</v>
      </c>
      <c r="F13" s="139">
        <v>4.4000000000000004</v>
      </c>
      <c r="G13" s="139">
        <v>4.3</v>
      </c>
      <c r="H13" s="139">
        <v>5</v>
      </c>
      <c r="I13" s="139">
        <v>5.2</v>
      </c>
    </row>
    <row r="14" spans="1:9" ht="15.75" customHeight="1">
      <c r="B14" s="484"/>
      <c r="C14" s="13">
        <v>2021</v>
      </c>
      <c r="D14" s="139">
        <v>4</v>
      </c>
      <c r="E14" s="139" t="s">
        <v>68</v>
      </c>
      <c r="F14" s="139" t="s">
        <v>68</v>
      </c>
      <c r="G14" s="139" t="s">
        <v>68</v>
      </c>
      <c r="H14" s="139" t="s">
        <v>68</v>
      </c>
      <c r="I14" s="139">
        <v>4.0999999999999996</v>
      </c>
    </row>
    <row r="15" spans="1:9" ht="15.75" customHeight="1">
      <c r="B15" s="482" t="s">
        <v>10</v>
      </c>
      <c r="C15" s="13">
        <v>2019</v>
      </c>
      <c r="D15" s="139">
        <v>4.7</v>
      </c>
      <c r="E15" s="139">
        <v>4</v>
      </c>
      <c r="F15" s="139">
        <v>3.6</v>
      </c>
      <c r="G15" s="139">
        <v>3.6</v>
      </c>
      <c r="H15" s="139">
        <v>4.5</v>
      </c>
      <c r="I15" s="139">
        <v>4.5999999999999996</v>
      </c>
    </row>
    <row r="16" spans="1:9" ht="15.75" customHeight="1">
      <c r="B16" s="482"/>
      <c r="C16" s="13">
        <v>2020</v>
      </c>
      <c r="D16" s="139">
        <v>3.9</v>
      </c>
      <c r="E16" s="139">
        <v>3.5</v>
      </c>
      <c r="F16" s="139">
        <v>3.6</v>
      </c>
      <c r="G16" s="139">
        <v>3.5</v>
      </c>
      <c r="H16" s="139">
        <v>2</v>
      </c>
      <c r="I16" s="139">
        <v>2.7</v>
      </c>
    </row>
    <row r="17" spans="2:10" ht="15.75" customHeight="1">
      <c r="B17" s="482"/>
      <c r="C17" s="13">
        <v>2021</v>
      </c>
      <c r="D17" s="139">
        <v>3.4</v>
      </c>
      <c r="E17" s="139" t="s">
        <v>68</v>
      </c>
      <c r="F17" s="139" t="s">
        <v>68</v>
      </c>
      <c r="G17" s="139" t="s">
        <v>68</v>
      </c>
      <c r="H17" s="139" t="s">
        <v>68</v>
      </c>
      <c r="I17" s="139">
        <v>3</v>
      </c>
    </row>
    <row r="18" spans="2:10" ht="15.75" customHeight="1">
      <c r="B18" s="482" t="s">
        <v>11</v>
      </c>
      <c r="C18" s="13">
        <v>2019</v>
      </c>
      <c r="D18" s="139">
        <v>5.0999999999999996</v>
      </c>
      <c r="E18" s="139">
        <v>4.4000000000000004</v>
      </c>
      <c r="F18" s="139">
        <v>4.5</v>
      </c>
      <c r="G18" s="139">
        <v>4.9000000000000004</v>
      </c>
      <c r="H18" s="139">
        <v>4.5</v>
      </c>
      <c r="I18" s="139">
        <v>4.4000000000000004</v>
      </c>
    </row>
    <row r="19" spans="2:10" ht="15.75" customHeight="1">
      <c r="B19" s="482"/>
      <c r="C19" s="13">
        <v>2020</v>
      </c>
      <c r="D19" s="139">
        <v>4</v>
      </c>
      <c r="E19" s="139">
        <v>4.3</v>
      </c>
      <c r="F19" s="139">
        <v>4.3</v>
      </c>
      <c r="G19" s="139">
        <v>4.0999999999999996</v>
      </c>
      <c r="H19" s="139">
        <v>3</v>
      </c>
      <c r="I19" s="139">
        <v>3.7</v>
      </c>
    </row>
    <row r="20" spans="2:10" ht="15.75" customHeight="1">
      <c r="B20" s="482"/>
      <c r="C20" s="13">
        <v>2021</v>
      </c>
      <c r="D20" s="139">
        <v>3</v>
      </c>
      <c r="E20" s="139" t="s">
        <v>68</v>
      </c>
      <c r="F20" s="139" t="s">
        <v>68</v>
      </c>
      <c r="G20" s="139" t="s">
        <v>68</v>
      </c>
      <c r="H20" s="139" t="s">
        <v>68</v>
      </c>
      <c r="I20" s="139">
        <v>3.5</v>
      </c>
    </row>
    <row r="21" spans="2:10" ht="15.75" customHeight="1">
      <c r="B21" s="482" t="s">
        <v>70</v>
      </c>
      <c r="C21" s="13">
        <v>2019</v>
      </c>
      <c r="D21" s="139">
        <v>2.4</v>
      </c>
      <c r="E21" s="139">
        <v>2.4</v>
      </c>
      <c r="F21" s="140" t="s">
        <v>117</v>
      </c>
      <c r="G21" s="139">
        <v>2.2000000000000002</v>
      </c>
      <c r="H21" s="139">
        <v>2.5</v>
      </c>
      <c r="I21" s="139">
        <v>2.4</v>
      </c>
    </row>
    <row r="22" spans="2:10" ht="15.75" customHeight="1">
      <c r="B22" s="482"/>
      <c r="C22" s="13">
        <v>2020</v>
      </c>
      <c r="D22" s="139">
        <v>2.2999999999999998</v>
      </c>
      <c r="E22" s="139">
        <v>2.2999999999999998</v>
      </c>
      <c r="F22" s="140" t="s">
        <v>118</v>
      </c>
      <c r="G22" s="139">
        <v>2.2000000000000002</v>
      </c>
      <c r="H22" s="139">
        <v>2.5</v>
      </c>
      <c r="I22" s="139">
        <v>2.2999999999999998</v>
      </c>
    </row>
    <row r="23" spans="2:10" ht="15.75" customHeight="1">
      <c r="B23" s="482"/>
      <c r="C23" s="13">
        <v>2021</v>
      </c>
      <c r="D23" s="139">
        <v>2.1</v>
      </c>
      <c r="E23" s="139" t="s">
        <v>68</v>
      </c>
      <c r="F23" s="139" t="s">
        <v>68</v>
      </c>
      <c r="G23" s="139" t="s">
        <v>68</v>
      </c>
      <c r="H23" s="139" t="s">
        <v>68</v>
      </c>
      <c r="I23" s="139">
        <v>2.4</v>
      </c>
    </row>
    <row r="24" spans="2:10" ht="15.75" customHeight="1">
      <c r="B24" s="482" t="s">
        <v>12</v>
      </c>
      <c r="C24" s="13">
        <v>2019</v>
      </c>
      <c r="D24" s="139">
        <v>3.3</v>
      </c>
      <c r="E24" s="139">
        <v>2.4</v>
      </c>
      <c r="F24" s="139">
        <v>3</v>
      </c>
      <c r="G24" s="140">
        <v>2.7</v>
      </c>
      <c r="H24" s="139" t="s">
        <v>68</v>
      </c>
      <c r="I24" s="139" t="s">
        <v>68</v>
      </c>
    </row>
    <row r="25" spans="2:10" ht="15.75" customHeight="1">
      <c r="B25" s="482"/>
      <c r="C25" s="13">
        <v>2020</v>
      </c>
      <c r="D25" s="139">
        <v>2.7</v>
      </c>
      <c r="E25" s="139">
        <v>2.2000000000000002</v>
      </c>
      <c r="F25" s="139">
        <v>2.7</v>
      </c>
      <c r="G25" s="140">
        <v>2.4</v>
      </c>
      <c r="H25" s="139" t="s">
        <v>68</v>
      </c>
      <c r="I25" s="139" t="s">
        <v>68</v>
      </c>
    </row>
    <row r="26" spans="2:10" ht="15.75" customHeight="1">
      <c r="B26" s="482"/>
      <c r="C26" s="13">
        <v>2021</v>
      </c>
      <c r="D26" s="139">
        <v>2.1</v>
      </c>
      <c r="E26" s="139" t="s">
        <v>68</v>
      </c>
      <c r="F26" s="139" t="s">
        <v>68</v>
      </c>
      <c r="G26" s="140" t="s">
        <v>68</v>
      </c>
      <c r="H26" s="139" t="s">
        <v>68</v>
      </c>
      <c r="I26" s="139" t="s">
        <v>68</v>
      </c>
    </row>
    <row r="27" spans="2:10" ht="15.75" customHeight="1">
      <c r="B27" s="482" t="s">
        <v>71</v>
      </c>
      <c r="C27" s="13">
        <v>2019</v>
      </c>
      <c r="D27" s="139">
        <v>6</v>
      </c>
      <c r="E27" s="139">
        <v>5.8</v>
      </c>
      <c r="F27" s="139" t="s">
        <v>219</v>
      </c>
      <c r="G27" s="139">
        <v>5.9</v>
      </c>
      <c r="H27" s="139">
        <v>5.7</v>
      </c>
      <c r="I27" s="139">
        <v>6</v>
      </c>
    </row>
    <row r="28" spans="2:10" ht="15.75" customHeight="1">
      <c r="B28" s="482"/>
      <c r="C28" s="13">
        <v>2020</v>
      </c>
      <c r="D28" s="139">
        <v>5.9</v>
      </c>
      <c r="E28" s="139">
        <v>5.7</v>
      </c>
      <c r="F28" s="139">
        <v>6</v>
      </c>
      <c r="G28" s="139">
        <v>5.8</v>
      </c>
      <c r="H28" s="139">
        <v>6</v>
      </c>
      <c r="I28" s="139">
        <v>6</v>
      </c>
    </row>
    <row r="29" spans="2:10" ht="15.75" customHeight="1">
      <c r="B29" s="482"/>
      <c r="C29" s="13">
        <v>2021</v>
      </c>
      <c r="D29" s="139">
        <v>5.9</v>
      </c>
      <c r="E29" s="139" t="s">
        <v>68</v>
      </c>
      <c r="F29" s="139" t="s">
        <v>68</v>
      </c>
      <c r="G29" s="139" t="s">
        <v>68</v>
      </c>
      <c r="H29" s="139" t="s">
        <v>68</v>
      </c>
      <c r="I29" s="139">
        <v>5.9</v>
      </c>
    </row>
    <row r="30" spans="2:10" ht="15.75" customHeight="1">
      <c r="B30" s="482" t="s">
        <v>13</v>
      </c>
      <c r="C30" s="13">
        <v>2019</v>
      </c>
      <c r="D30" s="139">
        <v>0.7</v>
      </c>
      <c r="E30" s="139">
        <v>0.8</v>
      </c>
      <c r="F30" s="139">
        <v>0.4</v>
      </c>
      <c r="G30" s="139" t="s">
        <v>68</v>
      </c>
      <c r="H30" s="139">
        <v>0.5</v>
      </c>
      <c r="I30" s="139">
        <v>0.8</v>
      </c>
    </row>
    <row r="31" spans="2:10" ht="15.75" customHeight="1">
      <c r="B31" s="482"/>
      <c r="C31" s="13">
        <v>2020</v>
      </c>
      <c r="D31" s="139">
        <v>0.1</v>
      </c>
      <c r="E31" s="139">
        <v>-0.3</v>
      </c>
      <c r="F31" s="139">
        <v>0.1</v>
      </c>
      <c r="G31" s="139" t="s">
        <v>68</v>
      </c>
      <c r="H31" s="139" t="s">
        <v>24</v>
      </c>
      <c r="I31" s="139">
        <v>0.1</v>
      </c>
    </row>
    <row r="32" spans="2:10" ht="15.75" customHeight="1">
      <c r="B32" s="482"/>
      <c r="C32" s="13">
        <v>2021</v>
      </c>
      <c r="D32" s="139">
        <v>-0.2</v>
      </c>
      <c r="E32" s="139" t="s">
        <v>68</v>
      </c>
      <c r="F32" s="139" t="s">
        <v>68</v>
      </c>
      <c r="G32" s="139" t="s">
        <v>68</v>
      </c>
      <c r="H32" s="139" t="s">
        <v>68</v>
      </c>
      <c r="I32" s="139">
        <v>-0.2</v>
      </c>
      <c r="J32" s="167"/>
    </row>
    <row r="33" spans="2:21" ht="15.75" customHeight="1">
      <c r="B33" s="482" t="s">
        <v>72</v>
      </c>
      <c r="C33" s="13">
        <v>2019</v>
      </c>
      <c r="D33" s="139">
        <v>8.3000000000000007</v>
      </c>
      <c r="E33" s="139">
        <v>8.1</v>
      </c>
      <c r="F33" s="139">
        <v>7</v>
      </c>
      <c r="G33" s="139" t="s">
        <v>68</v>
      </c>
      <c r="H33" s="139">
        <v>8.6</v>
      </c>
      <c r="I33" s="139" t="s">
        <v>220</v>
      </c>
    </row>
    <row r="34" spans="2:21" ht="15.75" customHeight="1">
      <c r="B34" s="482"/>
      <c r="C34" s="13">
        <v>2020</v>
      </c>
      <c r="D34" s="139">
        <v>7.4</v>
      </c>
      <c r="E34" s="139">
        <v>6.7</v>
      </c>
      <c r="F34" s="139">
        <v>5.9</v>
      </c>
      <c r="G34" s="139" t="s">
        <v>68</v>
      </c>
      <c r="H34" s="139">
        <v>5</v>
      </c>
      <c r="I34" s="139" t="s">
        <v>221</v>
      </c>
    </row>
    <row r="35" spans="2:21" ht="15.75" customHeight="1">
      <c r="B35" s="482"/>
      <c r="C35" s="13">
        <v>2021</v>
      </c>
      <c r="D35" s="139">
        <v>5.8</v>
      </c>
      <c r="E35" s="139" t="s">
        <v>68</v>
      </c>
      <c r="F35" s="139" t="s">
        <v>68</v>
      </c>
      <c r="G35" s="139" t="s">
        <v>68</v>
      </c>
      <c r="H35" s="139" t="s">
        <v>68</v>
      </c>
      <c r="I35" s="139" t="s">
        <v>222</v>
      </c>
    </row>
    <row r="36" spans="2:21" ht="16.5" customHeight="1">
      <c r="B36" s="483" t="s">
        <v>217</v>
      </c>
      <c r="C36" s="483"/>
      <c r="D36" s="483"/>
      <c r="E36" s="483"/>
      <c r="F36" s="483"/>
      <c r="G36" s="483"/>
      <c r="H36" s="483"/>
      <c r="I36" s="112"/>
    </row>
    <row r="37" spans="2:21" ht="16.5" customHeight="1">
      <c r="B37" s="135" t="s">
        <v>115</v>
      </c>
      <c r="C37" s="136"/>
      <c r="D37" s="136"/>
      <c r="E37" s="136"/>
      <c r="F37" s="136"/>
      <c r="G37" s="136"/>
      <c r="H37" s="136"/>
      <c r="I37" s="137"/>
    </row>
    <row r="38" spans="2:21" s="338" customFormat="1" ht="31.5" customHeight="1">
      <c r="B38" s="486" t="s">
        <v>215</v>
      </c>
      <c r="C38" s="487"/>
      <c r="D38" s="487"/>
      <c r="E38" s="487"/>
      <c r="F38" s="487"/>
      <c r="G38" s="487"/>
      <c r="H38" s="487"/>
      <c r="I38" s="487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</row>
    <row r="39" spans="2:21" ht="17.25" customHeight="1" thickBot="1">
      <c r="B39" s="480" t="s">
        <v>216</v>
      </c>
      <c r="C39" s="480"/>
      <c r="D39" s="480"/>
      <c r="E39" s="480"/>
      <c r="F39" s="480"/>
      <c r="G39" s="480"/>
      <c r="H39" s="480"/>
      <c r="I39" s="480"/>
    </row>
    <row r="40" spans="2:21" ht="16.5" customHeight="1">
      <c r="B40" s="481"/>
      <c r="C40" s="481"/>
      <c r="D40" s="481"/>
      <c r="E40" s="481"/>
      <c r="F40" s="481"/>
      <c r="G40" s="481"/>
      <c r="H40" s="481"/>
      <c r="I40" s="481"/>
    </row>
  </sheetData>
  <mergeCells count="16">
    <mergeCell ref="A1:B1"/>
    <mergeCell ref="B39:I39"/>
    <mergeCell ref="B40:I40"/>
    <mergeCell ref="B21:B23"/>
    <mergeCell ref="B24:B26"/>
    <mergeCell ref="B27:B29"/>
    <mergeCell ref="B30:B32"/>
    <mergeCell ref="B33:B35"/>
    <mergeCell ref="B36:H36"/>
    <mergeCell ref="B6:B8"/>
    <mergeCell ref="B9:B11"/>
    <mergeCell ref="B12:B14"/>
    <mergeCell ref="B15:B17"/>
    <mergeCell ref="B18:B20"/>
    <mergeCell ref="B3:I3"/>
    <mergeCell ref="B38:I38"/>
  </mergeCells>
  <hyperlinks>
    <hyperlink ref="A1:B1" location="Turinys!A48" display="↖ atgal į turinį"/>
  </hyperlink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ABD9"/>
  </sheetPr>
  <dimension ref="A1:N54"/>
  <sheetViews>
    <sheetView showGridLines="0" showRowColHeaders="0" zoomScaleNormal="100" workbookViewId="0">
      <selection sqref="A1:B1"/>
    </sheetView>
  </sheetViews>
  <sheetFormatPr defaultRowHeight="14.25"/>
  <cols>
    <col min="1" max="1" width="4.75" customWidth="1"/>
    <col min="2" max="2" width="122.25" customWidth="1"/>
    <col min="3" max="3" width="11.875" customWidth="1"/>
    <col min="4" max="4" width="7.75" style="5" customWidth="1"/>
    <col min="5" max="14" width="6.75" style="5" customWidth="1"/>
  </cols>
  <sheetData>
    <row r="1" spans="1:14">
      <c r="A1" s="409" t="s">
        <v>0</v>
      </c>
      <c r="B1" s="409"/>
    </row>
    <row r="2" spans="1:14" ht="15" thickBot="1"/>
    <row r="3" spans="1:14" ht="15">
      <c r="B3" s="9" t="s">
        <v>131</v>
      </c>
    </row>
    <row r="4" spans="1:14">
      <c r="B4" s="6"/>
      <c r="E4" s="5" t="s">
        <v>120</v>
      </c>
    </row>
    <row r="5" spans="1:14">
      <c r="D5" s="54"/>
      <c r="E5" s="55">
        <v>2013</v>
      </c>
      <c r="F5" s="55">
        <v>2014</v>
      </c>
      <c r="G5" s="55">
        <v>2015</v>
      </c>
      <c r="H5" s="55">
        <v>2016</v>
      </c>
      <c r="I5" s="55">
        <v>2017</v>
      </c>
      <c r="J5" s="55">
        <v>2018</v>
      </c>
      <c r="K5" s="56" t="s">
        <v>2</v>
      </c>
      <c r="L5" s="56" t="s">
        <v>21</v>
      </c>
      <c r="M5" s="57" t="s">
        <v>67</v>
      </c>
      <c r="N5"/>
    </row>
    <row r="6" spans="1:14">
      <c r="D6" s="58" t="s">
        <v>74</v>
      </c>
      <c r="E6" s="60">
        <v>3.4985807382339971</v>
      </c>
      <c r="F6" s="60">
        <v>3.5375858174915322</v>
      </c>
      <c r="G6" s="60">
        <v>2.0206279051274691</v>
      </c>
      <c r="H6" s="60">
        <v>2.3531813094927969</v>
      </c>
      <c r="I6" s="60">
        <v>4.1399486415830893</v>
      </c>
      <c r="J6" s="60">
        <v>3.4936887743569827</v>
      </c>
      <c r="K6" s="60">
        <v>3.6742845252618821</v>
      </c>
      <c r="L6" s="60">
        <v>2.4291635951840078</v>
      </c>
      <c r="M6" s="61">
        <v>2.3430959156230955</v>
      </c>
      <c r="N6"/>
    </row>
    <row r="7" spans="1:14">
      <c r="D7" s="58"/>
      <c r="E7" s="60">
        <v>3.4985807382339971</v>
      </c>
      <c r="F7" s="60">
        <v>3.5375858174915322</v>
      </c>
      <c r="G7" s="60">
        <v>2.0206279051274691</v>
      </c>
      <c r="H7" s="60">
        <v>2.3531813094927969</v>
      </c>
      <c r="I7" s="60">
        <v>4.1399486415830893</v>
      </c>
      <c r="J7" s="60">
        <v>3.4936887743569827</v>
      </c>
      <c r="K7" s="60">
        <v>2.7232096715868739</v>
      </c>
      <c r="L7" s="60">
        <v>1.296870784333646</v>
      </c>
      <c r="M7" s="62">
        <v>8.157058932877348E-2</v>
      </c>
      <c r="N7"/>
    </row>
    <row r="8" spans="1:14">
      <c r="D8" s="58" t="s">
        <v>75</v>
      </c>
      <c r="E8" s="60"/>
      <c r="F8" s="60"/>
      <c r="G8" s="60"/>
      <c r="H8" s="60"/>
      <c r="I8" s="60"/>
      <c r="J8" s="60"/>
      <c r="K8" s="60">
        <v>0.21433510507131937</v>
      </c>
      <c r="L8" s="60">
        <v>0.43005890330362262</v>
      </c>
      <c r="M8" s="61">
        <v>0.79586920082773438</v>
      </c>
      <c r="N8"/>
    </row>
    <row r="9" spans="1:14">
      <c r="D9" s="58" t="s">
        <v>76</v>
      </c>
      <c r="E9" s="60"/>
      <c r="F9" s="60"/>
      <c r="G9" s="60"/>
      <c r="H9" s="63"/>
      <c r="I9" s="60"/>
      <c r="J9" s="60"/>
      <c r="K9" s="60">
        <v>0.16322544101978975</v>
      </c>
      <c r="L9" s="60">
        <v>0.31241048199957833</v>
      </c>
      <c r="M9" s="61">
        <v>0.57387768756297874</v>
      </c>
      <c r="N9"/>
    </row>
    <row r="10" spans="1:14">
      <c r="D10" s="58" t="s">
        <v>77</v>
      </c>
      <c r="E10" s="60"/>
      <c r="F10" s="60"/>
      <c r="G10" s="60"/>
      <c r="H10" s="63"/>
      <c r="I10" s="60"/>
      <c r="J10" s="60"/>
      <c r="K10" s="60">
        <v>0.30641843795262247</v>
      </c>
      <c r="L10" s="60">
        <v>0.52426077832210183</v>
      </c>
      <c r="M10" s="61">
        <v>0.94868252228051331</v>
      </c>
      <c r="N10"/>
    </row>
    <row r="11" spans="1:14">
      <c r="D11" s="58" t="s">
        <v>77</v>
      </c>
      <c r="E11" s="60"/>
      <c r="F11" s="60"/>
      <c r="G11" s="60"/>
      <c r="H11" s="63"/>
      <c r="I11" s="60"/>
      <c r="J11" s="60"/>
      <c r="K11" s="60">
        <v>0.33341244973844608</v>
      </c>
      <c r="L11" s="60">
        <v>0.53774225168503431</v>
      </c>
      <c r="M11" s="61">
        <v>0.94868252228051331</v>
      </c>
      <c r="N11"/>
    </row>
    <row r="12" spans="1:14">
      <c r="D12" s="58" t="s">
        <v>76</v>
      </c>
      <c r="E12" s="60"/>
      <c r="F12" s="60"/>
      <c r="G12" s="60"/>
      <c r="H12" s="60"/>
      <c r="I12" s="60"/>
      <c r="J12" s="60"/>
      <c r="K12" s="60">
        <v>0.21595915613067218</v>
      </c>
      <c r="L12" s="60">
        <v>0.32951721541275925</v>
      </c>
      <c r="M12" s="61">
        <v>0.57387768756297941</v>
      </c>
      <c r="N12"/>
    </row>
    <row r="13" spans="1:14">
      <c r="D13" s="59" t="s">
        <v>75</v>
      </c>
      <c r="E13" s="64"/>
      <c r="F13" s="64"/>
      <c r="G13" s="64"/>
      <c r="H13" s="65"/>
      <c r="I13" s="64"/>
      <c r="J13" s="64"/>
      <c r="K13" s="64">
        <v>0.30819831404410092</v>
      </c>
      <c r="L13" s="64">
        <v>0.46001111476884082</v>
      </c>
      <c r="M13" s="66">
        <v>0.79586920082773283</v>
      </c>
      <c r="N13"/>
    </row>
    <row r="14" spans="1:14">
      <c r="E14" s="5" t="s">
        <v>119</v>
      </c>
    </row>
    <row r="15" spans="1:14">
      <c r="D15" s="54"/>
      <c r="E15" s="55">
        <v>2013</v>
      </c>
      <c r="F15" s="55">
        <v>2014</v>
      </c>
      <c r="G15" s="55">
        <v>2015</v>
      </c>
      <c r="H15" s="55">
        <v>2016</v>
      </c>
      <c r="I15" s="55">
        <v>2017</v>
      </c>
      <c r="J15" s="55">
        <v>2018</v>
      </c>
      <c r="K15" s="56" t="s">
        <v>2</v>
      </c>
      <c r="L15" s="56" t="s">
        <v>21</v>
      </c>
      <c r="M15" s="57" t="s">
        <v>67</v>
      </c>
      <c r="N15"/>
    </row>
    <row r="16" spans="1:14">
      <c r="D16" s="58" t="s">
        <v>74</v>
      </c>
      <c r="E16" s="60">
        <v>4.2850069501758412</v>
      </c>
      <c r="F16" s="60">
        <v>3.9837303052778168</v>
      </c>
      <c r="G16" s="60">
        <v>3.9605697212729041</v>
      </c>
      <c r="H16" s="60">
        <v>5.1029818038027344</v>
      </c>
      <c r="I16" s="60">
        <v>3.3548722781790161</v>
      </c>
      <c r="J16" s="60">
        <v>3.882210391131153</v>
      </c>
      <c r="K16" s="60">
        <v>3.9351239550289137</v>
      </c>
      <c r="L16" s="60">
        <v>3.931444970395944</v>
      </c>
      <c r="M16" s="61">
        <v>3.5357202077864542</v>
      </c>
      <c r="N16"/>
    </row>
    <row r="17" spans="4:14">
      <c r="D17" s="58"/>
      <c r="E17" s="60">
        <v>4.2850069501758412</v>
      </c>
      <c r="F17" s="60">
        <v>3.9837303052778168</v>
      </c>
      <c r="G17" s="60">
        <v>3.9605697212729041</v>
      </c>
      <c r="H17" s="60">
        <v>5.1029818038027344</v>
      </c>
      <c r="I17" s="60">
        <v>3.3548722781790161</v>
      </c>
      <c r="J17" s="60">
        <v>3.882210391131153</v>
      </c>
      <c r="K17" s="60">
        <v>2.7691498868297848</v>
      </c>
      <c r="L17" s="60">
        <v>1.1997293468100505</v>
      </c>
      <c r="M17" s="62">
        <v>0.23152857781809777</v>
      </c>
      <c r="N17"/>
    </row>
    <row r="18" spans="4:14">
      <c r="D18" s="58" t="s">
        <v>75</v>
      </c>
      <c r="E18" s="60"/>
      <c r="F18" s="60"/>
      <c r="G18" s="60"/>
      <c r="H18" s="60"/>
      <c r="I18" s="60"/>
      <c r="J18" s="60"/>
      <c r="K18" s="60">
        <v>0.42252556467694857</v>
      </c>
      <c r="L18" s="60">
        <v>0.79385561875675448</v>
      </c>
      <c r="M18" s="61">
        <v>1.0876711652339499</v>
      </c>
      <c r="N18"/>
    </row>
    <row r="19" spans="4:14">
      <c r="D19" s="58" t="s">
        <v>76</v>
      </c>
      <c r="E19" s="60"/>
      <c r="F19" s="60"/>
      <c r="G19" s="60"/>
      <c r="H19" s="63"/>
      <c r="I19" s="60"/>
      <c r="J19" s="60"/>
      <c r="K19" s="60">
        <v>0.30467065912446767</v>
      </c>
      <c r="L19" s="60">
        <v>0.5686582009305341</v>
      </c>
      <c r="M19" s="61">
        <v>0.78428743376952426</v>
      </c>
      <c r="N19"/>
    </row>
    <row r="20" spans="4:14">
      <c r="D20" s="58" t="s">
        <v>77</v>
      </c>
      <c r="E20" s="60"/>
      <c r="F20" s="60"/>
      <c r="G20" s="60"/>
      <c r="H20" s="63"/>
      <c r="I20" s="60"/>
      <c r="J20" s="60"/>
      <c r="K20" s="60">
        <v>0.50365388936879851</v>
      </c>
      <c r="L20" s="60">
        <v>0.92801326027321984</v>
      </c>
      <c r="M20" s="61">
        <v>1.2965128231784289</v>
      </c>
      <c r="N20"/>
    </row>
    <row r="21" spans="4:14">
      <c r="D21" s="58" t="s">
        <v>77</v>
      </c>
      <c r="E21" s="60"/>
      <c r="F21" s="60"/>
      <c r="G21" s="60"/>
      <c r="H21" s="63"/>
      <c r="I21" s="60"/>
      <c r="J21" s="60"/>
      <c r="K21" s="60">
        <v>0.5036538893687994</v>
      </c>
      <c r="L21" s="60">
        <v>0.90471870084801775</v>
      </c>
      <c r="M21" s="61">
        <v>1.2965128231784262</v>
      </c>
      <c r="N21"/>
    </row>
    <row r="22" spans="4:14">
      <c r="D22" s="58" t="s">
        <v>76</v>
      </c>
      <c r="E22" s="60"/>
      <c r="F22" s="60"/>
      <c r="G22" s="60"/>
      <c r="H22" s="60"/>
      <c r="I22" s="60"/>
      <c r="J22" s="60"/>
      <c r="K22" s="60">
        <v>0.30467065912446767</v>
      </c>
      <c r="L22" s="60">
        <v>0.53913657416407812</v>
      </c>
      <c r="M22" s="61">
        <v>0.78428743376952514</v>
      </c>
      <c r="N22"/>
    </row>
    <row r="23" spans="4:14">
      <c r="D23" s="59" t="s">
        <v>75</v>
      </c>
      <c r="E23" s="64"/>
      <c r="F23" s="64"/>
      <c r="G23" s="64"/>
      <c r="H23" s="65"/>
      <c r="I23" s="64"/>
      <c r="J23" s="64"/>
      <c r="K23" s="64">
        <v>0.42252556467694991</v>
      </c>
      <c r="L23" s="64">
        <v>0.74216614734517261</v>
      </c>
      <c r="M23" s="66">
        <v>1.0876711652339495</v>
      </c>
      <c r="N23"/>
    </row>
    <row r="24" spans="4:14">
      <c r="E24" s="5" t="s">
        <v>294</v>
      </c>
    </row>
    <row r="25" spans="4:14">
      <c r="D25" s="54"/>
      <c r="E25" s="55">
        <v>2013</v>
      </c>
      <c r="F25" s="55">
        <v>2014</v>
      </c>
      <c r="G25" s="55">
        <v>2015</v>
      </c>
      <c r="H25" s="55">
        <v>2016</v>
      </c>
      <c r="I25" s="55">
        <v>2017</v>
      </c>
      <c r="J25" s="55">
        <v>2018</v>
      </c>
      <c r="K25" s="56" t="s">
        <v>2</v>
      </c>
      <c r="L25" s="56" t="s">
        <v>21</v>
      </c>
      <c r="M25" s="57" t="s">
        <v>67</v>
      </c>
      <c r="N25"/>
    </row>
    <row r="26" spans="4:14">
      <c r="D26" s="58" t="s">
        <v>74</v>
      </c>
      <c r="E26" s="60">
        <v>4.8313148282016716</v>
      </c>
      <c r="F26" s="60">
        <v>4.6014038906494692</v>
      </c>
      <c r="G26" s="60">
        <v>2.3671489913703159</v>
      </c>
      <c r="H26" s="60">
        <v>3.7814004768687459</v>
      </c>
      <c r="I26" s="60">
        <v>8.6008943127376938</v>
      </c>
      <c r="J26" s="60">
        <v>6.9280534505208768</v>
      </c>
      <c r="K26" s="60">
        <v>7.1358923368349565</v>
      </c>
      <c r="L26" s="60">
        <v>5.2329113085151278</v>
      </c>
      <c r="M26" s="61">
        <v>4.45477318751513</v>
      </c>
      <c r="N26"/>
    </row>
    <row r="27" spans="4:14">
      <c r="D27" s="58"/>
      <c r="E27" s="60">
        <v>4.8313148282016716</v>
      </c>
      <c r="F27" s="60">
        <v>4.6014038906494692</v>
      </c>
      <c r="G27" s="60">
        <v>2.3671489913703159</v>
      </c>
      <c r="H27" s="60">
        <v>3.7814004768687459</v>
      </c>
      <c r="I27" s="60">
        <v>8.6008943127376938</v>
      </c>
      <c r="J27" s="60">
        <v>6.9280534505208768</v>
      </c>
      <c r="K27" s="60">
        <v>4.910099477304529</v>
      </c>
      <c r="L27" s="60">
        <v>1.588658939839847</v>
      </c>
      <c r="M27" s="62">
        <v>-0.50719305249579438</v>
      </c>
      <c r="N27"/>
    </row>
    <row r="28" spans="4:14">
      <c r="D28" s="58" t="s">
        <v>75</v>
      </c>
      <c r="E28" s="60"/>
      <c r="F28" s="60"/>
      <c r="G28" s="60"/>
      <c r="H28" s="60"/>
      <c r="I28" s="60"/>
      <c r="J28" s="60"/>
      <c r="K28" s="60">
        <v>0.43234199700033837</v>
      </c>
      <c r="L28" s="60">
        <v>1.1318095729755142</v>
      </c>
      <c r="M28" s="61">
        <v>1.8444410827324171</v>
      </c>
      <c r="N28"/>
    </row>
    <row r="29" spans="4:14">
      <c r="D29" s="58" t="s">
        <v>76</v>
      </c>
      <c r="E29" s="60"/>
      <c r="F29" s="60"/>
      <c r="G29" s="60"/>
      <c r="H29" s="63"/>
      <c r="I29" s="60"/>
      <c r="J29" s="60"/>
      <c r="K29" s="60">
        <v>0.34854472422769955</v>
      </c>
      <c r="L29" s="60">
        <v>0.82218777825274714</v>
      </c>
      <c r="M29" s="61">
        <v>1.339869313830822</v>
      </c>
      <c r="N29"/>
    </row>
    <row r="30" spans="4:14">
      <c r="D30" s="58" t="s">
        <v>77</v>
      </c>
      <c r="E30" s="60"/>
      <c r="F30" s="60"/>
      <c r="G30" s="60"/>
      <c r="H30" s="63"/>
      <c r="I30" s="60"/>
      <c r="J30" s="60"/>
      <c r="K30" s="60">
        <v>0.79868431264360495</v>
      </c>
      <c r="L30" s="60">
        <v>1.3797258075171968</v>
      </c>
      <c r="M30" s="61">
        <v>2.2484550608637877</v>
      </c>
      <c r="N30"/>
    </row>
    <row r="31" spans="4:14">
      <c r="D31" s="58" t="s">
        <v>77</v>
      </c>
      <c r="E31" s="60"/>
      <c r="F31" s="60"/>
      <c r="G31" s="60"/>
      <c r="H31" s="63"/>
      <c r="I31" s="60"/>
      <c r="J31" s="60"/>
      <c r="K31" s="60">
        <v>0.70358594888231174</v>
      </c>
      <c r="L31" s="60">
        <v>1.4152057394352857</v>
      </c>
      <c r="M31" s="61">
        <v>2.3062745435796232</v>
      </c>
      <c r="N31"/>
    </row>
    <row r="32" spans="4:14">
      <c r="D32" s="58" t="s">
        <v>76</v>
      </c>
      <c r="E32" s="60"/>
      <c r="F32" s="60"/>
      <c r="G32" s="60"/>
      <c r="H32" s="60"/>
      <c r="I32" s="60"/>
      <c r="J32" s="60"/>
      <c r="K32" s="60">
        <v>0.52451807580909726</v>
      </c>
      <c r="L32" s="60">
        <v>0.86720850562438478</v>
      </c>
      <c r="M32" s="61">
        <v>1.4132368494317413</v>
      </c>
      <c r="N32"/>
    </row>
    <row r="33" spans="4:14">
      <c r="D33" s="59" t="s">
        <v>75</v>
      </c>
      <c r="E33" s="64"/>
      <c r="F33" s="64"/>
      <c r="G33" s="64"/>
      <c r="H33" s="65"/>
      <c r="I33" s="64"/>
      <c r="J33" s="64"/>
      <c r="K33" s="64">
        <v>0.75633740097120761</v>
      </c>
      <c r="L33" s="64">
        <v>1.2106364485679215</v>
      </c>
      <c r="M33" s="66">
        <v>1.9729004377667039</v>
      </c>
      <c r="N33"/>
    </row>
    <row r="34" spans="4:14">
      <c r="E34" s="5" t="s">
        <v>13</v>
      </c>
    </row>
    <row r="35" spans="4:14">
      <c r="D35" s="54"/>
      <c r="E35" s="55">
        <v>2013</v>
      </c>
      <c r="F35" s="55">
        <v>2014</v>
      </c>
      <c r="G35" s="55">
        <v>2015</v>
      </c>
      <c r="H35" s="55">
        <v>2016</v>
      </c>
      <c r="I35" s="55">
        <v>2017</v>
      </c>
      <c r="J35" s="55">
        <v>2018</v>
      </c>
      <c r="K35" s="56" t="s">
        <v>2</v>
      </c>
      <c r="L35" s="56" t="s">
        <v>21</v>
      </c>
      <c r="M35" s="57" t="s">
        <v>67</v>
      </c>
      <c r="N35"/>
    </row>
    <row r="36" spans="4:14">
      <c r="D36" s="58" t="s">
        <v>74</v>
      </c>
      <c r="E36" s="60">
        <v>1.3404405424472854</v>
      </c>
      <c r="F36" s="60">
        <v>2.0266089108911034</v>
      </c>
      <c r="G36" s="60">
        <v>1.205458680818805</v>
      </c>
      <c r="H36" s="60">
        <v>1.9851674282717724</v>
      </c>
      <c r="I36" s="60">
        <v>-0.4847950639048193</v>
      </c>
      <c r="J36" s="60">
        <v>1.4688514909949824</v>
      </c>
      <c r="K36" s="60">
        <v>0.74447846501184411</v>
      </c>
      <c r="L36" s="60">
        <v>0.10200787069958306</v>
      </c>
      <c r="M36" s="61">
        <v>-0.2397825665519826</v>
      </c>
      <c r="N36"/>
    </row>
    <row r="37" spans="4:14">
      <c r="D37" s="58"/>
      <c r="E37" s="60">
        <v>1.3404405424472854</v>
      </c>
      <c r="F37" s="60">
        <v>2.0266089108911034</v>
      </c>
      <c r="G37" s="60">
        <v>1.205458680818805</v>
      </c>
      <c r="H37" s="60">
        <v>1.9851674282717724</v>
      </c>
      <c r="I37" s="60">
        <v>-0.4847950639048193</v>
      </c>
      <c r="J37" s="60">
        <v>1.4688514909949824</v>
      </c>
      <c r="K37" s="60">
        <v>-0.22908170357090585</v>
      </c>
      <c r="L37" s="60">
        <v>-2.1584727547923497</v>
      </c>
      <c r="M37" s="62">
        <v>-3.4391442244547354</v>
      </c>
      <c r="N37"/>
    </row>
    <row r="38" spans="4:14">
      <c r="D38" s="58" t="s">
        <v>75</v>
      </c>
      <c r="E38" s="60"/>
      <c r="F38" s="60"/>
      <c r="G38" s="60"/>
      <c r="H38" s="60"/>
      <c r="I38" s="60"/>
      <c r="J38" s="60"/>
      <c r="K38" s="60">
        <v>0.35326261357696509</v>
      </c>
      <c r="L38" s="60">
        <v>0.63797552744488306</v>
      </c>
      <c r="M38" s="61">
        <v>1.0776037405755994</v>
      </c>
      <c r="N38"/>
    </row>
    <row r="39" spans="4:14">
      <c r="D39" s="58" t="s">
        <v>76</v>
      </c>
      <c r="E39" s="60"/>
      <c r="F39" s="60"/>
      <c r="G39" s="60"/>
      <c r="H39" s="63"/>
      <c r="I39" s="60"/>
      <c r="J39" s="60"/>
      <c r="K39" s="60">
        <v>0.25472719835263935</v>
      </c>
      <c r="L39" s="60">
        <v>0.46002524036746562</v>
      </c>
      <c r="M39" s="61">
        <v>0.77702811229227597</v>
      </c>
      <c r="N39"/>
    </row>
    <row r="40" spans="4:14">
      <c r="D40" s="58" t="s">
        <v>77</v>
      </c>
      <c r="E40" s="60"/>
      <c r="F40" s="60"/>
      <c r="G40" s="60"/>
      <c r="H40" s="63"/>
      <c r="I40" s="60"/>
      <c r="J40" s="60"/>
      <c r="K40" s="60">
        <v>0.42109189164130145</v>
      </c>
      <c r="L40" s="60">
        <v>0.76047198698000096</v>
      </c>
      <c r="M40" s="61">
        <v>1.2845123715868607</v>
      </c>
      <c r="N40"/>
    </row>
    <row r="41" spans="4:14">
      <c r="D41" s="58" t="s">
        <v>77</v>
      </c>
      <c r="E41" s="60"/>
      <c r="F41" s="60"/>
      <c r="G41" s="60"/>
      <c r="H41" s="63"/>
      <c r="I41" s="60"/>
      <c r="J41" s="60"/>
      <c r="K41" s="60">
        <v>0.42109189164130134</v>
      </c>
      <c r="L41" s="60">
        <v>0.76047198698000085</v>
      </c>
      <c r="M41" s="61">
        <v>1.2845123715868583</v>
      </c>
      <c r="N41"/>
    </row>
    <row r="42" spans="4:14">
      <c r="D42" s="58" t="s">
        <v>76</v>
      </c>
      <c r="E42" s="60"/>
      <c r="F42" s="60"/>
      <c r="G42" s="60"/>
      <c r="H42" s="60"/>
      <c r="I42" s="60"/>
      <c r="J42" s="60"/>
      <c r="K42" s="60">
        <v>0.25472719835263979</v>
      </c>
      <c r="L42" s="60">
        <v>0.46002524036746612</v>
      </c>
      <c r="M42" s="61">
        <v>0.77702811229227731</v>
      </c>
      <c r="N42"/>
    </row>
    <row r="43" spans="4:14">
      <c r="D43" s="59" t="s">
        <v>75</v>
      </c>
      <c r="E43" s="64"/>
      <c r="F43" s="64"/>
      <c r="G43" s="64"/>
      <c r="H43" s="65"/>
      <c r="I43" s="64"/>
      <c r="J43" s="64"/>
      <c r="K43" s="64">
        <v>0.35326261357696431</v>
      </c>
      <c r="L43" s="64">
        <v>0.63797552744488195</v>
      </c>
      <c r="M43" s="66">
        <v>1.0776037405755992</v>
      </c>
      <c r="N43"/>
    </row>
    <row r="44" spans="4:14">
      <c r="E44" s="5" t="s">
        <v>1</v>
      </c>
    </row>
    <row r="45" spans="4:14">
      <c r="D45" s="54"/>
      <c r="E45" s="55">
        <v>2013</v>
      </c>
      <c r="F45" s="55">
        <v>2014</v>
      </c>
      <c r="G45" s="55">
        <v>2015</v>
      </c>
      <c r="H45" s="55">
        <v>2016</v>
      </c>
      <c r="I45" s="55">
        <v>2017</v>
      </c>
      <c r="J45" s="55">
        <v>2018</v>
      </c>
      <c r="K45" s="56" t="s">
        <v>2</v>
      </c>
      <c r="L45" s="56" t="s">
        <v>21</v>
      </c>
      <c r="M45" s="57" t="s">
        <v>67</v>
      </c>
      <c r="N45"/>
    </row>
    <row r="46" spans="4:14">
      <c r="D46" s="58" t="s">
        <v>81</v>
      </c>
      <c r="E46" s="60">
        <v>5.0723459600064968</v>
      </c>
      <c r="F46" s="60">
        <v>4.812006807983904</v>
      </c>
      <c r="G46" s="60">
        <v>5.4177738411573806</v>
      </c>
      <c r="H46" s="60">
        <v>8.3881809270410344</v>
      </c>
      <c r="I46" s="60">
        <v>8.5788113695090438</v>
      </c>
      <c r="J46" s="60">
        <v>9.95954307472633</v>
      </c>
      <c r="K46" s="60">
        <v>8.2999999999999705</v>
      </c>
      <c r="L46" s="60">
        <v>7.441019203529045</v>
      </c>
      <c r="M46" s="61">
        <v>5.767416167316525</v>
      </c>
      <c r="N46"/>
    </row>
    <row r="47" spans="4:14">
      <c r="D47" s="58"/>
      <c r="E47" s="60">
        <v>5.0723459600064968</v>
      </c>
      <c r="F47" s="60">
        <v>4.812006807983904</v>
      </c>
      <c r="G47" s="60">
        <v>5.4177738411573806</v>
      </c>
      <c r="H47" s="60">
        <v>8.3881809270410344</v>
      </c>
      <c r="I47" s="60">
        <v>8.5788113695090438</v>
      </c>
      <c r="J47" s="60">
        <v>9.95954307472633</v>
      </c>
      <c r="K47" s="60">
        <v>6.8487433214403497</v>
      </c>
      <c r="L47" s="60">
        <v>2.2759806921867041</v>
      </c>
      <c r="M47" s="62">
        <v>-1.5378268334561414</v>
      </c>
      <c r="N47"/>
    </row>
    <row r="48" spans="4:14">
      <c r="D48" s="58" t="s">
        <v>80</v>
      </c>
      <c r="E48" s="60"/>
      <c r="F48" s="60"/>
      <c r="G48" s="60"/>
      <c r="H48" s="60"/>
      <c r="I48" s="60"/>
      <c r="J48" s="60"/>
      <c r="K48" s="60">
        <v>0.42953071946551979</v>
      </c>
      <c r="L48" s="60">
        <v>1.5186749679544742</v>
      </c>
      <c r="M48" s="61">
        <v>2.4845973015863976</v>
      </c>
      <c r="N48"/>
    </row>
    <row r="49" spans="2:14">
      <c r="D49" s="58" t="s">
        <v>79</v>
      </c>
      <c r="E49" s="60"/>
      <c r="F49" s="60"/>
      <c r="G49" s="60"/>
      <c r="H49" s="63"/>
      <c r="I49" s="60"/>
      <c r="J49" s="60"/>
      <c r="K49" s="60">
        <v>0.30972186857811312</v>
      </c>
      <c r="L49" s="60">
        <v>1.0950714990139914</v>
      </c>
      <c r="M49" s="61">
        <v>1.7915694594999718</v>
      </c>
      <c r="N49"/>
    </row>
    <row r="50" spans="2:14">
      <c r="D50" s="58" t="s">
        <v>78</v>
      </c>
      <c r="E50" s="60"/>
      <c r="F50" s="60"/>
      <c r="G50" s="60"/>
      <c r="H50" s="63"/>
      <c r="I50" s="60"/>
      <c r="J50" s="60"/>
      <c r="K50" s="60">
        <v>0.51200409051601703</v>
      </c>
      <c r="L50" s="60">
        <v>1.8102728408448305</v>
      </c>
      <c r="M50" s="61">
        <v>2.9616600723697721</v>
      </c>
      <c r="N50"/>
    </row>
    <row r="51" spans="2:14">
      <c r="D51" s="58" t="str">
        <f>D50</f>
        <v>40 proc. tvirtinimo atkarpa</v>
      </c>
      <c r="E51" s="60"/>
      <c r="F51" s="60"/>
      <c r="G51" s="60"/>
      <c r="H51" s="63"/>
      <c r="I51" s="60"/>
      <c r="J51" s="60"/>
      <c r="K51" s="60">
        <v>0.51200409051601703</v>
      </c>
      <c r="L51" s="60">
        <v>1.8102728408448305</v>
      </c>
      <c r="M51" s="61">
        <v>2.9616600723697717</v>
      </c>
      <c r="N51"/>
    </row>
    <row r="52" spans="2:14">
      <c r="D52" s="58" t="str">
        <f>D49</f>
        <v>60 proc. tvirtinimo atkarpa</v>
      </c>
      <c r="E52" s="60"/>
      <c r="F52" s="60"/>
      <c r="G52" s="60"/>
      <c r="H52" s="60"/>
      <c r="I52" s="60"/>
      <c r="J52" s="60"/>
      <c r="K52" s="60">
        <v>0.30972186857811224</v>
      </c>
      <c r="L52" s="60">
        <v>1.0950714990139918</v>
      </c>
      <c r="M52" s="61">
        <v>1.7915694594999731</v>
      </c>
      <c r="N52"/>
    </row>
    <row r="53" spans="2:14">
      <c r="D53" s="59" t="str">
        <f>D48</f>
        <v>80 proc. tvirtinimo atkarpa</v>
      </c>
      <c r="E53" s="64"/>
      <c r="F53" s="64"/>
      <c r="G53" s="64"/>
      <c r="H53" s="65"/>
      <c r="I53" s="64"/>
      <c r="J53" s="64"/>
      <c r="K53" s="64">
        <v>0.42953071946551979</v>
      </c>
      <c r="L53" s="64">
        <v>1.5186749679544711</v>
      </c>
      <c r="M53" s="66">
        <v>2.4845973015863922</v>
      </c>
      <c r="N53"/>
    </row>
    <row r="54" spans="2:14" ht="15" thickBot="1">
      <c r="B54" s="7" t="s">
        <v>23</v>
      </c>
    </row>
  </sheetData>
  <mergeCells count="1">
    <mergeCell ref="A1:B1"/>
  </mergeCells>
  <hyperlinks>
    <hyperlink ref="A1:B1" location="Turinys!A49" display="↖ atgal į turinį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V26"/>
  <sheetViews>
    <sheetView showGridLines="0" showRowColHeaders="0" zoomScaleNormal="100" workbookViewId="0">
      <selection sqref="A1:B1"/>
    </sheetView>
  </sheetViews>
  <sheetFormatPr defaultRowHeight="14.25"/>
  <cols>
    <col min="10" max="10" width="9" customWidth="1"/>
    <col min="13" max="13" width="20.625" customWidth="1"/>
  </cols>
  <sheetData>
    <row r="1" spans="1:22">
      <c r="A1" s="409" t="s">
        <v>0</v>
      </c>
      <c r="B1" s="409"/>
    </row>
    <row r="3" spans="1:22" ht="15">
      <c r="B3" s="402" t="s">
        <v>293</v>
      </c>
      <c r="I3" s="18">
        <v>2012</v>
      </c>
      <c r="J3" s="121">
        <v>3.8143459915611855</v>
      </c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>
      <c r="I4" s="15">
        <v>2013</v>
      </c>
      <c r="J4" s="120">
        <v>5.0723459600064968</v>
      </c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>
      <c r="I5" s="15">
        <v>2014</v>
      </c>
      <c r="J5" s="120">
        <v>4.812006807983904</v>
      </c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>
      <c r="I6" s="15">
        <v>2015</v>
      </c>
      <c r="J6" s="120">
        <v>5.4177738411573806</v>
      </c>
      <c r="M6" s="30"/>
      <c r="N6" s="67"/>
      <c r="O6" s="67"/>
      <c r="P6" s="67"/>
      <c r="Q6" s="67"/>
      <c r="R6" s="67"/>
      <c r="S6" s="67"/>
      <c r="T6" s="67"/>
      <c r="U6" s="3"/>
      <c r="V6" s="3"/>
    </row>
    <row r="7" spans="1:22">
      <c r="I7" s="15">
        <v>2016</v>
      </c>
      <c r="J7" s="120">
        <v>8.3881809270410344</v>
      </c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>
      <c r="I8" s="15">
        <v>2017</v>
      </c>
      <c r="J8" s="120">
        <v>8.5788113695090438</v>
      </c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>
      <c r="I9" s="15">
        <v>2018</v>
      </c>
      <c r="J9" s="120">
        <v>9.9595430747263265</v>
      </c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>
      <c r="I10" s="15">
        <v>2019</v>
      </c>
      <c r="J10" s="33">
        <v>8.2999999999999705</v>
      </c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>
      <c r="I11" s="15">
        <v>2020</v>
      </c>
      <c r="J11" s="33">
        <v>7.441019203529045</v>
      </c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>
      <c r="I12" s="15">
        <v>2021</v>
      </c>
      <c r="J12" s="33">
        <v>5.767416167316525</v>
      </c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>
      <c r="I13" s="118">
        <v>2022</v>
      </c>
      <c r="J13" s="119">
        <v>5.5230435800532138</v>
      </c>
      <c r="M13" s="122"/>
      <c r="N13" s="3"/>
      <c r="O13" s="3"/>
      <c r="P13" s="3"/>
      <c r="Q13" s="3"/>
      <c r="R13" s="3"/>
      <c r="S13" s="3"/>
      <c r="T13" s="3"/>
      <c r="U13" s="3"/>
      <c r="V13" s="3"/>
    </row>
    <row r="14" spans="1:22"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>
      <c r="M15" s="3"/>
      <c r="N15" s="3"/>
      <c r="O15" s="3"/>
      <c r="P15" s="3"/>
      <c r="Q15" s="3"/>
      <c r="R15" s="3"/>
      <c r="S15" s="3"/>
      <c r="T15" s="3"/>
      <c r="U15" s="3"/>
      <c r="V15" s="3"/>
    </row>
    <row r="19" spans="13:17">
      <c r="M19" s="23"/>
      <c r="N19" s="23"/>
      <c r="O19" s="23"/>
      <c r="P19" s="23"/>
      <c r="Q19" s="23"/>
    </row>
    <row r="26" spans="13:17">
      <c r="N26" s="124"/>
    </row>
  </sheetData>
  <mergeCells count="1">
    <mergeCell ref="A1:B1"/>
  </mergeCells>
  <hyperlinks>
    <hyperlink ref="A1" location="Turinys!A1" display="↖ atgal į turinį"/>
    <hyperlink ref="A1:B1" location="Turinys!A12" display="↖ atgal į turinį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13"/>
  <sheetViews>
    <sheetView showGridLines="0" showRowColHeaders="0" workbookViewId="0">
      <selection sqref="A1:B1"/>
    </sheetView>
  </sheetViews>
  <sheetFormatPr defaultRowHeight="14.25"/>
  <cols>
    <col min="10" max="10" width="9" customWidth="1"/>
  </cols>
  <sheetData>
    <row r="1" spans="1:10">
      <c r="A1" s="409" t="s">
        <v>0</v>
      </c>
      <c r="B1" s="409"/>
    </row>
    <row r="3" spans="1:10" ht="15">
      <c r="B3" t="s">
        <v>123</v>
      </c>
      <c r="I3" s="18">
        <v>2012</v>
      </c>
      <c r="J3" s="32">
        <v>3.1640472788674101</v>
      </c>
    </row>
    <row r="4" spans="1:10">
      <c r="I4" s="15">
        <v>2013</v>
      </c>
      <c r="J4" s="33">
        <v>1.1641863705419642</v>
      </c>
    </row>
    <row r="5" spans="1:10">
      <c r="I5" s="15">
        <v>2014</v>
      </c>
      <c r="J5" s="33">
        <v>0.24227137713024316</v>
      </c>
    </row>
    <row r="6" spans="1:10">
      <c r="I6" s="15">
        <v>2015</v>
      </c>
      <c r="J6" s="33">
        <v>-0.67705143273353308</v>
      </c>
    </row>
    <row r="7" spans="1:10">
      <c r="I7" s="15">
        <v>2016</v>
      </c>
      <c r="J7" s="33">
        <v>0.67833333333333634</v>
      </c>
    </row>
    <row r="8" spans="1:10">
      <c r="I8" s="15">
        <v>2017</v>
      </c>
      <c r="J8" s="33">
        <v>3.7181121393216054</v>
      </c>
    </row>
    <row r="9" spans="1:10">
      <c r="I9" s="15">
        <v>2018</v>
      </c>
      <c r="J9" s="33">
        <v>2.5</v>
      </c>
    </row>
    <row r="10" spans="1:10">
      <c r="I10" s="15">
        <v>2019</v>
      </c>
      <c r="J10" s="33">
        <v>2.4</v>
      </c>
    </row>
    <row r="11" spans="1:10">
      <c r="I11" s="15">
        <v>2020</v>
      </c>
      <c r="J11" s="33">
        <v>2.2999999999999998</v>
      </c>
    </row>
    <row r="12" spans="1:10">
      <c r="I12" s="15">
        <v>2021</v>
      </c>
      <c r="J12" s="33">
        <v>2.1</v>
      </c>
    </row>
    <row r="13" spans="1:10">
      <c r="I13" s="17">
        <v>2022</v>
      </c>
      <c r="J13" s="119">
        <v>2</v>
      </c>
    </row>
  </sheetData>
  <mergeCells count="1">
    <mergeCell ref="A1:B1"/>
  </mergeCells>
  <hyperlinks>
    <hyperlink ref="A1" location="Turinys!A1" display="↖ atgal į turinį"/>
    <hyperlink ref="A1:B1" location="Turinys!A13" display="↖ atgal į turinį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3"/>
  <sheetViews>
    <sheetView showGridLines="0" showRowColHeaders="0" zoomScaleNormal="100" workbookViewId="0">
      <selection sqref="A1:B1"/>
    </sheetView>
  </sheetViews>
  <sheetFormatPr defaultRowHeight="14.25"/>
  <cols>
    <col min="10" max="10" width="9" customWidth="1"/>
  </cols>
  <sheetData>
    <row r="1" spans="1:14">
      <c r="A1" s="409" t="s">
        <v>0</v>
      </c>
      <c r="B1" s="409"/>
    </row>
    <row r="3" spans="1:14" ht="15">
      <c r="B3" t="s">
        <v>124</v>
      </c>
      <c r="I3" s="18">
        <v>2012</v>
      </c>
      <c r="J3" s="121">
        <v>3.0788368372399759</v>
      </c>
    </row>
    <row r="4" spans="1:14">
      <c r="I4" s="15">
        <v>2013</v>
      </c>
      <c r="J4" s="120">
        <v>4.2850069501758412</v>
      </c>
    </row>
    <row r="5" spans="1:14">
      <c r="I5" s="15">
        <v>2014</v>
      </c>
      <c r="J5" s="120">
        <v>3.9837303052778168</v>
      </c>
    </row>
    <row r="6" spans="1:14">
      <c r="I6" s="15">
        <v>2015</v>
      </c>
      <c r="J6" s="120">
        <v>3.9605697212729041</v>
      </c>
    </row>
    <row r="7" spans="1:14">
      <c r="I7" s="15">
        <v>2016</v>
      </c>
      <c r="J7" s="120">
        <v>5.1029818038027344</v>
      </c>
    </row>
    <row r="8" spans="1:14">
      <c r="I8" s="15">
        <v>2017</v>
      </c>
      <c r="J8" s="120">
        <v>3.3548722781790161</v>
      </c>
    </row>
    <row r="9" spans="1:14">
      <c r="I9" s="15">
        <v>2018</v>
      </c>
      <c r="J9" s="120">
        <v>3.8822103911311672</v>
      </c>
      <c r="N9" s="124"/>
    </row>
    <row r="10" spans="1:14">
      <c r="I10" s="15">
        <v>2019</v>
      </c>
      <c r="J10" s="33">
        <v>3.9351239550289137</v>
      </c>
    </row>
    <row r="11" spans="1:14">
      <c r="I11" s="15">
        <v>2020</v>
      </c>
      <c r="J11" s="33">
        <v>3.931444970395944</v>
      </c>
    </row>
    <row r="12" spans="1:14">
      <c r="I12" s="15">
        <v>2021</v>
      </c>
      <c r="J12" s="33">
        <v>3.5357202077864542</v>
      </c>
    </row>
    <row r="13" spans="1:14">
      <c r="I13" s="17">
        <v>2022</v>
      </c>
      <c r="J13" s="119">
        <v>3.5200297749310039</v>
      </c>
    </row>
  </sheetData>
  <mergeCells count="1">
    <mergeCell ref="A1:B1"/>
  </mergeCells>
  <hyperlinks>
    <hyperlink ref="A1" location="Turinys!A1" display="↖ atgal į turinį"/>
    <hyperlink ref="A1:B1" location="Turinys!A14" display="↖ atgal į turinį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1D1D1"/>
  </sheetPr>
  <dimension ref="A1:M24"/>
  <sheetViews>
    <sheetView showGridLines="0" showRowColHeaders="0" workbookViewId="0">
      <selection sqref="A1:B1"/>
    </sheetView>
  </sheetViews>
  <sheetFormatPr defaultRowHeight="14.25"/>
  <cols>
    <col min="1" max="1" width="9" style="69"/>
    <col min="2" max="2" width="68.625" style="69" customWidth="1"/>
    <col min="3" max="3" width="21.875" style="69" customWidth="1"/>
    <col min="4" max="4" width="8.25" style="74" customWidth="1"/>
    <col min="5" max="5" width="10.625" style="74" customWidth="1"/>
    <col min="6" max="6" width="22.625" style="69" customWidth="1"/>
    <col min="7" max="7" width="17.75" style="69" customWidth="1"/>
    <col min="8" max="8" width="20.25" style="69" customWidth="1"/>
    <col min="9" max="9" width="20" style="69" customWidth="1"/>
    <col min="10" max="10" width="23.625" style="69" customWidth="1"/>
    <col min="11" max="256" width="9" style="69"/>
    <col min="257" max="257" width="46.375" style="69" customWidth="1"/>
    <col min="258" max="258" width="19.25" style="69" customWidth="1"/>
    <col min="259" max="259" width="16.25" style="69" customWidth="1"/>
    <col min="260" max="260" width="7.25" style="69" customWidth="1"/>
    <col min="261" max="261" width="9.375" style="69" customWidth="1"/>
    <col min="262" max="262" width="22.75" style="69" customWidth="1"/>
    <col min="263" max="263" width="15.75" style="69" customWidth="1"/>
    <col min="264" max="264" width="10.375" style="69" customWidth="1"/>
    <col min="265" max="265" width="14.25" style="69" customWidth="1"/>
    <col min="266" max="266" width="11.875" style="69" customWidth="1"/>
    <col min="267" max="512" width="9" style="69"/>
    <col min="513" max="513" width="46.375" style="69" customWidth="1"/>
    <col min="514" max="514" width="19.25" style="69" customWidth="1"/>
    <col min="515" max="515" width="16.25" style="69" customWidth="1"/>
    <col min="516" max="516" width="7.25" style="69" customWidth="1"/>
    <col min="517" max="517" width="9.375" style="69" customWidth="1"/>
    <col min="518" max="518" width="22.75" style="69" customWidth="1"/>
    <col min="519" max="519" width="15.75" style="69" customWidth="1"/>
    <col min="520" max="520" width="10.375" style="69" customWidth="1"/>
    <col min="521" max="521" width="14.25" style="69" customWidth="1"/>
    <col min="522" max="522" width="11.875" style="69" customWidth="1"/>
    <col min="523" max="768" width="9" style="69"/>
    <col min="769" max="769" width="46.375" style="69" customWidth="1"/>
    <col min="770" max="770" width="19.25" style="69" customWidth="1"/>
    <col min="771" max="771" width="16.25" style="69" customWidth="1"/>
    <col min="772" max="772" width="7.25" style="69" customWidth="1"/>
    <col min="773" max="773" width="9.375" style="69" customWidth="1"/>
    <col min="774" max="774" width="22.75" style="69" customWidth="1"/>
    <col min="775" max="775" width="15.75" style="69" customWidth="1"/>
    <col min="776" max="776" width="10.375" style="69" customWidth="1"/>
    <col min="777" max="777" width="14.25" style="69" customWidth="1"/>
    <col min="778" max="778" width="11.875" style="69" customWidth="1"/>
    <col min="779" max="1024" width="9" style="69"/>
    <col min="1025" max="1025" width="46.375" style="69" customWidth="1"/>
    <col min="1026" max="1026" width="19.25" style="69" customWidth="1"/>
    <col min="1027" max="1027" width="16.25" style="69" customWidth="1"/>
    <col min="1028" max="1028" width="7.25" style="69" customWidth="1"/>
    <col min="1029" max="1029" width="9.375" style="69" customWidth="1"/>
    <col min="1030" max="1030" width="22.75" style="69" customWidth="1"/>
    <col min="1031" max="1031" width="15.75" style="69" customWidth="1"/>
    <col min="1032" max="1032" width="10.375" style="69" customWidth="1"/>
    <col min="1033" max="1033" width="14.25" style="69" customWidth="1"/>
    <col min="1034" max="1034" width="11.875" style="69" customWidth="1"/>
    <col min="1035" max="1280" width="9" style="69"/>
    <col min="1281" max="1281" width="46.375" style="69" customWidth="1"/>
    <col min="1282" max="1282" width="19.25" style="69" customWidth="1"/>
    <col min="1283" max="1283" width="16.25" style="69" customWidth="1"/>
    <col min="1284" max="1284" width="7.25" style="69" customWidth="1"/>
    <col min="1285" max="1285" width="9.375" style="69" customWidth="1"/>
    <col min="1286" max="1286" width="22.75" style="69" customWidth="1"/>
    <col min="1287" max="1287" width="15.75" style="69" customWidth="1"/>
    <col min="1288" max="1288" width="10.375" style="69" customWidth="1"/>
    <col min="1289" max="1289" width="14.25" style="69" customWidth="1"/>
    <col min="1290" max="1290" width="11.875" style="69" customWidth="1"/>
    <col min="1291" max="1536" width="9" style="69"/>
    <col min="1537" max="1537" width="46.375" style="69" customWidth="1"/>
    <col min="1538" max="1538" width="19.25" style="69" customWidth="1"/>
    <col min="1539" max="1539" width="16.25" style="69" customWidth="1"/>
    <col min="1540" max="1540" width="7.25" style="69" customWidth="1"/>
    <col min="1541" max="1541" width="9.375" style="69" customWidth="1"/>
    <col min="1542" max="1542" width="22.75" style="69" customWidth="1"/>
    <col min="1543" max="1543" width="15.75" style="69" customWidth="1"/>
    <col min="1544" max="1544" width="10.375" style="69" customWidth="1"/>
    <col min="1545" max="1545" width="14.25" style="69" customWidth="1"/>
    <col min="1546" max="1546" width="11.875" style="69" customWidth="1"/>
    <col min="1547" max="1792" width="9" style="69"/>
    <col min="1793" max="1793" width="46.375" style="69" customWidth="1"/>
    <col min="1794" max="1794" width="19.25" style="69" customWidth="1"/>
    <col min="1795" max="1795" width="16.25" style="69" customWidth="1"/>
    <col min="1796" max="1796" width="7.25" style="69" customWidth="1"/>
    <col min="1797" max="1797" width="9.375" style="69" customWidth="1"/>
    <col min="1798" max="1798" width="22.75" style="69" customWidth="1"/>
    <col min="1799" max="1799" width="15.75" style="69" customWidth="1"/>
    <col min="1800" max="1800" width="10.375" style="69" customWidth="1"/>
    <col min="1801" max="1801" width="14.25" style="69" customWidth="1"/>
    <col min="1802" max="1802" width="11.875" style="69" customWidth="1"/>
    <col min="1803" max="2048" width="9" style="69"/>
    <col min="2049" max="2049" width="46.375" style="69" customWidth="1"/>
    <col min="2050" max="2050" width="19.25" style="69" customWidth="1"/>
    <col min="2051" max="2051" width="16.25" style="69" customWidth="1"/>
    <col min="2052" max="2052" width="7.25" style="69" customWidth="1"/>
    <col min="2053" max="2053" width="9.375" style="69" customWidth="1"/>
    <col min="2054" max="2054" width="22.75" style="69" customWidth="1"/>
    <col min="2055" max="2055" width="15.75" style="69" customWidth="1"/>
    <col min="2056" max="2056" width="10.375" style="69" customWidth="1"/>
    <col min="2057" max="2057" width="14.25" style="69" customWidth="1"/>
    <col min="2058" max="2058" width="11.875" style="69" customWidth="1"/>
    <col min="2059" max="2304" width="9" style="69"/>
    <col min="2305" max="2305" width="46.375" style="69" customWidth="1"/>
    <col min="2306" max="2306" width="19.25" style="69" customWidth="1"/>
    <col min="2307" max="2307" width="16.25" style="69" customWidth="1"/>
    <col min="2308" max="2308" width="7.25" style="69" customWidth="1"/>
    <col min="2309" max="2309" width="9.375" style="69" customWidth="1"/>
    <col min="2310" max="2310" width="22.75" style="69" customWidth="1"/>
    <col min="2311" max="2311" width="15.75" style="69" customWidth="1"/>
    <col min="2312" max="2312" width="10.375" style="69" customWidth="1"/>
    <col min="2313" max="2313" width="14.25" style="69" customWidth="1"/>
    <col min="2314" max="2314" width="11.875" style="69" customWidth="1"/>
    <col min="2315" max="2560" width="9" style="69"/>
    <col min="2561" max="2561" width="46.375" style="69" customWidth="1"/>
    <col min="2562" max="2562" width="19.25" style="69" customWidth="1"/>
    <col min="2563" max="2563" width="16.25" style="69" customWidth="1"/>
    <col min="2564" max="2564" width="7.25" style="69" customWidth="1"/>
    <col min="2565" max="2565" width="9.375" style="69" customWidth="1"/>
    <col min="2566" max="2566" width="22.75" style="69" customWidth="1"/>
    <col min="2567" max="2567" width="15.75" style="69" customWidth="1"/>
    <col min="2568" max="2568" width="10.375" style="69" customWidth="1"/>
    <col min="2569" max="2569" width="14.25" style="69" customWidth="1"/>
    <col min="2570" max="2570" width="11.875" style="69" customWidth="1"/>
    <col min="2571" max="2816" width="9" style="69"/>
    <col min="2817" max="2817" width="46.375" style="69" customWidth="1"/>
    <col min="2818" max="2818" width="19.25" style="69" customWidth="1"/>
    <col min="2819" max="2819" width="16.25" style="69" customWidth="1"/>
    <col min="2820" max="2820" width="7.25" style="69" customWidth="1"/>
    <col min="2821" max="2821" width="9.375" style="69" customWidth="1"/>
    <col min="2822" max="2822" width="22.75" style="69" customWidth="1"/>
    <col min="2823" max="2823" width="15.75" style="69" customWidth="1"/>
    <col min="2824" max="2824" width="10.375" style="69" customWidth="1"/>
    <col min="2825" max="2825" width="14.25" style="69" customWidth="1"/>
    <col min="2826" max="2826" width="11.875" style="69" customWidth="1"/>
    <col min="2827" max="3072" width="9" style="69"/>
    <col min="3073" max="3073" width="46.375" style="69" customWidth="1"/>
    <col min="3074" max="3074" width="19.25" style="69" customWidth="1"/>
    <col min="3075" max="3075" width="16.25" style="69" customWidth="1"/>
    <col min="3076" max="3076" width="7.25" style="69" customWidth="1"/>
    <col min="3077" max="3077" width="9.375" style="69" customWidth="1"/>
    <col min="3078" max="3078" width="22.75" style="69" customWidth="1"/>
    <col min="3079" max="3079" width="15.75" style="69" customWidth="1"/>
    <col min="3080" max="3080" width="10.375" style="69" customWidth="1"/>
    <col min="3081" max="3081" width="14.25" style="69" customWidth="1"/>
    <col min="3082" max="3082" width="11.875" style="69" customWidth="1"/>
    <col min="3083" max="3328" width="9" style="69"/>
    <col min="3329" max="3329" width="46.375" style="69" customWidth="1"/>
    <col min="3330" max="3330" width="19.25" style="69" customWidth="1"/>
    <col min="3331" max="3331" width="16.25" style="69" customWidth="1"/>
    <col min="3332" max="3332" width="7.25" style="69" customWidth="1"/>
    <col min="3333" max="3333" width="9.375" style="69" customWidth="1"/>
    <col min="3334" max="3334" width="22.75" style="69" customWidth="1"/>
    <col min="3335" max="3335" width="15.75" style="69" customWidth="1"/>
    <col min="3336" max="3336" width="10.375" style="69" customWidth="1"/>
    <col min="3337" max="3337" width="14.25" style="69" customWidth="1"/>
    <col min="3338" max="3338" width="11.875" style="69" customWidth="1"/>
    <col min="3339" max="3584" width="9" style="69"/>
    <col min="3585" max="3585" width="46.375" style="69" customWidth="1"/>
    <col min="3586" max="3586" width="19.25" style="69" customWidth="1"/>
    <col min="3587" max="3587" width="16.25" style="69" customWidth="1"/>
    <col min="3588" max="3588" width="7.25" style="69" customWidth="1"/>
    <col min="3589" max="3589" width="9.375" style="69" customWidth="1"/>
    <col min="3590" max="3590" width="22.75" style="69" customWidth="1"/>
    <col min="3591" max="3591" width="15.75" style="69" customWidth="1"/>
    <col min="3592" max="3592" width="10.375" style="69" customWidth="1"/>
    <col min="3593" max="3593" width="14.25" style="69" customWidth="1"/>
    <col min="3594" max="3594" width="11.875" style="69" customWidth="1"/>
    <col min="3595" max="3840" width="9" style="69"/>
    <col min="3841" max="3841" width="46.375" style="69" customWidth="1"/>
    <col min="3842" max="3842" width="19.25" style="69" customWidth="1"/>
    <col min="3843" max="3843" width="16.25" style="69" customWidth="1"/>
    <col min="3844" max="3844" width="7.25" style="69" customWidth="1"/>
    <col min="3845" max="3845" width="9.375" style="69" customWidth="1"/>
    <col min="3846" max="3846" width="22.75" style="69" customWidth="1"/>
    <col min="3847" max="3847" width="15.75" style="69" customWidth="1"/>
    <col min="3848" max="3848" width="10.375" style="69" customWidth="1"/>
    <col min="3849" max="3849" width="14.25" style="69" customWidth="1"/>
    <col min="3850" max="3850" width="11.875" style="69" customWidth="1"/>
    <col min="3851" max="4096" width="9" style="69"/>
    <col min="4097" max="4097" width="46.375" style="69" customWidth="1"/>
    <col min="4098" max="4098" width="19.25" style="69" customWidth="1"/>
    <col min="4099" max="4099" width="16.25" style="69" customWidth="1"/>
    <col min="4100" max="4100" width="7.25" style="69" customWidth="1"/>
    <col min="4101" max="4101" width="9.375" style="69" customWidth="1"/>
    <col min="4102" max="4102" width="22.75" style="69" customWidth="1"/>
    <col min="4103" max="4103" width="15.75" style="69" customWidth="1"/>
    <col min="4104" max="4104" width="10.375" style="69" customWidth="1"/>
    <col min="4105" max="4105" width="14.25" style="69" customWidth="1"/>
    <col min="4106" max="4106" width="11.875" style="69" customWidth="1"/>
    <col min="4107" max="4352" width="9" style="69"/>
    <col min="4353" max="4353" width="46.375" style="69" customWidth="1"/>
    <col min="4354" max="4354" width="19.25" style="69" customWidth="1"/>
    <col min="4355" max="4355" width="16.25" style="69" customWidth="1"/>
    <col min="4356" max="4356" width="7.25" style="69" customWidth="1"/>
    <col min="4357" max="4357" width="9.375" style="69" customWidth="1"/>
    <col min="4358" max="4358" width="22.75" style="69" customWidth="1"/>
    <col min="4359" max="4359" width="15.75" style="69" customWidth="1"/>
    <col min="4360" max="4360" width="10.375" style="69" customWidth="1"/>
    <col min="4361" max="4361" width="14.25" style="69" customWidth="1"/>
    <col min="4362" max="4362" width="11.875" style="69" customWidth="1"/>
    <col min="4363" max="4608" width="9" style="69"/>
    <col min="4609" max="4609" width="46.375" style="69" customWidth="1"/>
    <col min="4610" max="4610" width="19.25" style="69" customWidth="1"/>
    <col min="4611" max="4611" width="16.25" style="69" customWidth="1"/>
    <col min="4612" max="4612" width="7.25" style="69" customWidth="1"/>
    <col min="4613" max="4613" width="9.375" style="69" customWidth="1"/>
    <col min="4614" max="4614" width="22.75" style="69" customWidth="1"/>
    <col min="4615" max="4615" width="15.75" style="69" customWidth="1"/>
    <col min="4616" max="4616" width="10.375" style="69" customWidth="1"/>
    <col min="4617" max="4617" width="14.25" style="69" customWidth="1"/>
    <col min="4618" max="4618" width="11.875" style="69" customWidth="1"/>
    <col min="4619" max="4864" width="9" style="69"/>
    <col min="4865" max="4865" width="46.375" style="69" customWidth="1"/>
    <col min="4866" max="4866" width="19.25" style="69" customWidth="1"/>
    <col min="4867" max="4867" width="16.25" style="69" customWidth="1"/>
    <col min="4868" max="4868" width="7.25" style="69" customWidth="1"/>
    <col min="4869" max="4869" width="9.375" style="69" customWidth="1"/>
    <col min="4870" max="4870" width="22.75" style="69" customWidth="1"/>
    <col min="4871" max="4871" width="15.75" style="69" customWidth="1"/>
    <col min="4872" max="4872" width="10.375" style="69" customWidth="1"/>
    <col min="4873" max="4873" width="14.25" style="69" customWidth="1"/>
    <col min="4874" max="4874" width="11.875" style="69" customWidth="1"/>
    <col min="4875" max="5120" width="9" style="69"/>
    <col min="5121" max="5121" width="46.375" style="69" customWidth="1"/>
    <col min="5122" max="5122" width="19.25" style="69" customWidth="1"/>
    <col min="5123" max="5123" width="16.25" style="69" customWidth="1"/>
    <col min="5124" max="5124" width="7.25" style="69" customWidth="1"/>
    <col min="5125" max="5125" width="9.375" style="69" customWidth="1"/>
    <col min="5126" max="5126" width="22.75" style="69" customWidth="1"/>
    <col min="5127" max="5127" width="15.75" style="69" customWidth="1"/>
    <col min="5128" max="5128" width="10.375" style="69" customWidth="1"/>
    <col min="5129" max="5129" width="14.25" style="69" customWidth="1"/>
    <col min="5130" max="5130" width="11.875" style="69" customWidth="1"/>
    <col min="5131" max="5376" width="9" style="69"/>
    <col min="5377" max="5377" width="46.375" style="69" customWidth="1"/>
    <col min="5378" max="5378" width="19.25" style="69" customWidth="1"/>
    <col min="5379" max="5379" width="16.25" style="69" customWidth="1"/>
    <col min="5380" max="5380" width="7.25" style="69" customWidth="1"/>
    <col min="5381" max="5381" width="9.375" style="69" customWidth="1"/>
    <col min="5382" max="5382" width="22.75" style="69" customWidth="1"/>
    <col min="5383" max="5383" width="15.75" style="69" customWidth="1"/>
    <col min="5384" max="5384" width="10.375" style="69" customWidth="1"/>
    <col min="5385" max="5385" width="14.25" style="69" customWidth="1"/>
    <col min="5386" max="5386" width="11.875" style="69" customWidth="1"/>
    <col min="5387" max="5632" width="9" style="69"/>
    <col min="5633" max="5633" width="46.375" style="69" customWidth="1"/>
    <col min="5634" max="5634" width="19.25" style="69" customWidth="1"/>
    <col min="5635" max="5635" width="16.25" style="69" customWidth="1"/>
    <col min="5636" max="5636" width="7.25" style="69" customWidth="1"/>
    <col min="5637" max="5637" width="9.375" style="69" customWidth="1"/>
    <col min="5638" max="5638" width="22.75" style="69" customWidth="1"/>
    <col min="5639" max="5639" width="15.75" style="69" customWidth="1"/>
    <col min="5640" max="5640" width="10.375" style="69" customWidth="1"/>
    <col min="5641" max="5641" width="14.25" style="69" customWidth="1"/>
    <col min="5642" max="5642" width="11.875" style="69" customWidth="1"/>
    <col min="5643" max="5888" width="9" style="69"/>
    <col min="5889" max="5889" width="46.375" style="69" customWidth="1"/>
    <col min="5890" max="5890" width="19.25" style="69" customWidth="1"/>
    <col min="5891" max="5891" width="16.25" style="69" customWidth="1"/>
    <col min="5892" max="5892" width="7.25" style="69" customWidth="1"/>
    <col min="5893" max="5893" width="9.375" style="69" customWidth="1"/>
    <col min="5894" max="5894" width="22.75" style="69" customWidth="1"/>
    <col min="5895" max="5895" width="15.75" style="69" customWidth="1"/>
    <col min="5896" max="5896" width="10.375" style="69" customWidth="1"/>
    <col min="5897" max="5897" width="14.25" style="69" customWidth="1"/>
    <col min="5898" max="5898" width="11.875" style="69" customWidth="1"/>
    <col min="5899" max="6144" width="9" style="69"/>
    <col min="6145" max="6145" width="46.375" style="69" customWidth="1"/>
    <col min="6146" max="6146" width="19.25" style="69" customWidth="1"/>
    <col min="6147" max="6147" width="16.25" style="69" customWidth="1"/>
    <col min="6148" max="6148" width="7.25" style="69" customWidth="1"/>
    <col min="6149" max="6149" width="9.375" style="69" customWidth="1"/>
    <col min="6150" max="6150" width="22.75" style="69" customWidth="1"/>
    <col min="6151" max="6151" width="15.75" style="69" customWidth="1"/>
    <col min="6152" max="6152" width="10.375" style="69" customWidth="1"/>
    <col min="6153" max="6153" width="14.25" style="69" customWidth="1"/>
    <col min="6154" max="6154" width="11.875" style="69" customWidth="1"/>
    <col min="6155" max="6400" width="9" style="69"/>
    <col min="6401" max="6401" width="46.375" style="69" customWidth="1"/>
    <col min="6402" max="6402" width="19.25" style="69" customWidth="1"/>
    <col min="6403" max="6403" width="16.25" style="69" customWidth="1"/>
    <col min="6404" max="6404" width="7.25" style="69" customWidth="1"/>
    <col min="6405" max="6405" width="9.375" style="69" customWidth="1"/>
    <col min="6406" max="6406" width="22.75" style="69" customWidth="1"/>
    <col min="6407" max="6407" width="15.75" style="69" customWidth="1"/>
    <col min="6408" max="6408" width="10.375" style="69" customWidth="1"/>
    <col min="6409" max="6409" width="14.25" style="69" customWidth="1"/>
    <col min="6410" max="6410" width="11.875" style="69" customWidth="1"/>
    <col min="6411" max="6656" width="9" style="69"/>
    <col min="6657" max="6657" width="46.375" style="69" customWidth="1"/>
    <col min="6658" max="6658" width="19.25" style="69" customWidth="1"/>
    <col min="6659" max="6659" width="16.25" style="69" customWidth="1"/>
    <col min="6660" max="6660" width="7.25" style="69" customWidth="1"/>
    <col min="6661" max="6661" width="9.375" style="69" customWidth="1"/>
    <col min="6662" max="6662" width="22.75" style="69" customWidth="1"/>
    <col min="6663" max="6663" width="15.75" style="69" customWidth="1"/>
    <col min="6664" max="6664" width="10.375" style="69" customWidth="1"/>
    <col min="6665" max="6665" width="14.25" style="69" customWidth="1"/>
    <col min="6666" max="6666" width="11.875" style="69" customWidth="1"/>
    <col min="6667" max="6912" width="9" style="69"/>
    <col min="6913" max="6913" width="46.375" style="69" customWidth="1"/>
    <col min="6914" max="6914" width="19.25" style="69" customWidth="1"/>
    <col min="6915" max="6915" width="16.25" style="69" customWidth="1"/>
    <col min="6916" max="6916" width="7.25" style="69" customWidth="1"/>
    <col min="6917" max="6917" width="9.375" style="69" customWidth="1"/>
    <col min="6918" max="6918" width="22.75" style="69" customWidth="1"/>
    <col min="6919" max="6919" width="15.75" style="69" customWidth="1"/>
    <col min="6920" max="6920" width="10.375" style="69" customWidth="1"/>
    <col min="6921" max="6921" width="14.25" style="69" customWidth="1"/>
    <col min="6922" max="6922" width="11.875" style="69" customWidth="1"/>
    <col min="6923" max="7168" width="9" style="69"/>
    <col min="7169" max="7169" width="46.375" style="69" customWidth="1"/>
    <col min="7170" max="7170" width="19.25" style="69" customWidth="1"/>
    <col min="7171" max="7171" width="16.25" style="69" customWidth="1"/>
    <col min="7172" max="7172" width="7.25" style="69" customWidth="1"/>
    <col min="7173" max="7173" width="9.375" style="69" customWidth="1"/>
    <col min="7174" max="7174" width="22.75" style="69" customWidth="1"/>
    <col min="7175" max="7175" width="15.75" style="69" customWidth="1"/>
    <col min="7176" max="7176" width="10.375" style="69" customWidth="1"/>
    <col min="7177" max="7177" width="14.25" style="69" customWidth="1"/>
    <col min="7178" max="7178" width="11.875" style="69" customWidth="1"/>
    <col min="7179" max="7424" width="9" style="69"/>
    <col min="7425" max="7425" width="46.375" style="69" customWidth="1"/>
    <col min="7426" max="7426" width="19.25" style="69" customWidth="1"/>
    <col min="7427" max="7427" width="16.25" style="69" customWidth="1"/>
    <col min="7428" max="7428" width="7.25" style="69" customWidth="1"/>
    <col min="7429" max="7429" width="9.375" style="69" customWidth="1"/>
    <col min="7430" max="7430" width="22.75" style="69" customWidth="1"/>
    <col min="7431" max="7431" width="15.75" style="69" customWidth="1"/>
    <col min="7432" max="7432" width="10.375" style="69" customWidth="1"/>
    <col min="7433" max="7433" width="14.25" style="69" customWidth="1"/>
    <col min="7434" max="7434" width="11.875" style="69" customWidth="1"/>
    <col min="7435" max="7680" width="9" style="69"/>
    <col min="7681" max="7681" width="46.375" style="69" customWidth="1"/>
    <col min="7682" max="7682" width="19.25" style="69" customWidth="1"/>
    <col min="7683" max="7683" width="16.25" style="69" customWidth="1"/>
    <col min="7684" max="7684" width="7.25" style="69" customWidth="1"/>
    <col min="7685" max="7685" width="9.375" style="69" customWidth="1"/>
    <col min="7686" max="7686" width="22.75" style="69" customWidth="1"/>
    <col min="7687" max="7687" width="15.75" style="69" customWidth="1"/>
    <col min="7688" max="7688" width="10.375" style="69" customWidth="1"/>
    <col min="7689" max="7689" width="14.25" style="69" customWidth="1"/>
    <col min="7690" max="7690" width="11.875" style="69" customWidth="1"/>
    <col min="7691" max="7936" width="9" style="69"/>
    <col min="7937" max="7937" width="46.375" style="69" customWidth="1"/>
    <col min="7938" max="7938" width="19.25" style="69" customWidth="1"/>
    <col min="7939" max="7939" width="16.25" style="69" customWidth="1"/>
    <col min="7940" max="7940" width="7.25" style="69" customWidth="1"/>
    <col min="7941" max="7941" width="9.375" style="69" customWidth="1"/>
    <col min="7942" max="7942" width="22.75" style="69" customWidth="1"/>
    <col min="7943" max="7943" width="15.75" style="69" customWidth="1"/>
    <col min="7944" max="7944" width="10.375" style="69" customWidth="1"/>
    <col min="7945" max="7945" width="14.25" style="69" customWidth="1"/>
    <col min="7946" max="7946" width="11.875" style="69" customWidth="1"/>
    <col min="7947" max="8192" width="9" style="69"/>
    <col min="8193" max="8193" width="46.375" style="69" customWidth="1"/>
    <col min="8194" max="8194" width="19.25" style="69" customWidth="1"/>
    <col min="8195" max="8195" width="16.25" style="69" customWidth="1"/>
    <col min="8196" max="8196" width="7.25" style="69" customWidth="1"/>
    <col min="8197" max="8197" width="9.375" style="69" customWidth="1"/>
    <col min="8198" max="8198" width="22.75" style="69" customWidth="1"/>
    <col min="8199" max="8199" width="15.75" style="69" customWidth="1"/>
    <col min="8200" max="8200" width="10.375" style="69" customWidth="1"/>
    <col min="8201" max="8201" width="14.25" style="69" customWidth="1"/>
    <col min="8202" max="8202" width="11.875" style="69" customWidth="1"/>
    <col min="8203" max="8448" width="9" style="69"/>
    <col min="8449" max="8449" width="46.375" style="69" customWidth="1"/>
    <col min="8450" max="8450" width="19.25" style="69" customWidth="1"/>
    <col min="8451" max="8451" width="16.25" style="69" customWidth="1"/>
    <col min="8452" max="8452" width="7.25" style="69" customWidth="1"/>
    <col min="8453" max="8453" width="9.375" style="69" customWidth="1"/>
    <col min="8454" max="8454" width="22.75" style="69" customWidth="1"/>
    <col min="8455" max="8455" width="15.75" style="69" customWidth="1"/>
    <col min="8456" max="8456" width="10.375" style="69" customWidth="1"/>
    <col min="8457" max="8457" width="14.25" style="69" customWidth="1"/>
    <col min="8458" max="8458" width="11.875" style="69" customWidth="1"/>
    <col min="8459" max="8704" width="9" style="69"/>
    <col min="8705" max="8705" width="46.375" style="69" customWidth="1"/>
    <col min="8706" max="8706" width="19.25" style="69" customWidth="1"/>
    <col min="8707" max="8707" width="16.25" style="69" customWidth="1"/>
    <col min="8708" max="8708" width="7.25" style="69" customWidth="1"/>
    <col min="8709" max="8709" width="9.375" style="69" customWidth="1"/>
    <col min="8710" max="8710" width="22.75" style="69" customWidth="1"/>
    <col min="8711" max="8711" width="15.75" style="69" customWidth="1"/>
    <col min="8712" max="8712" width="10.375" style="69" customWidth="1"/>
    <col min="8713" max="8713" width="14.25" style="69" customWidth="1"/>
    <col min="8714" max="8714" width="11.875" style="69" customWidth="1"/>
    <col min="8715" max="8960" width="9" style="69"/>
    <col min="8961" max="8961" width="46.375" style="69" customWidth="1"/>
    <col min="8962" max="8962" width="19.25" style="69" customWidth="1"/>
    <col min="8963" max="8963" width="16.25" style="69" customWidth="1"/>
    <col min="8964" max="8964" width="7.25" style="69" customWidth="1"/>
    <col min="8965" max="8965" width="9.375" style="69" customWidth="1"/>
    <col min="8966" max="8966" width="22.75" style="69" customWidth="1"/>
    <col min="8967" max="8967" width="15.75" style="69" customWidth="1"/>
    <col min="8968" max="8968" width="10.375" style="69" customWidth="1"/>
    <col min="8969" max="8969" width="14.25" style="69" customWidth="1"/>
    <col min="8970" max="8970" width="11.875" style="69" customWidth="1"/>
    <col min="8971" max="9216" width="9" style="69"/>
    <col min="9217" max="9217" width="46.375" style="69" customWidth="1"/>
    <col min="9218" max="9218" width="19.25" style="69" customWidth="1"/>
    <col min="9219" max="9219" width="16.25" style="69" customWidth="1"/>
    <col min="9220" max="9220" width="7.25" style="69" customWidth="1"/>
    <col min="9221" max="9221" width="9.375" style="69" customWidth="1"/>
    <col min="9222" max="9222" width="22.75" style="69" customWidth="1"/>
    <col min="9223" max="9223" width="15.75" style="69" customWidth="1"/>
    <col min="9224" max="9224" width="10.375" style="69" customWidth="1"/>
    <col min="9225" max="9225" width="14.25" style="69" customWidth="1"/>
    <col min="9226" max="9226" width="11.875" style="69" customWidth="1"/>
    <col min="9227" max="9472" width="9" style="69"/>
    <col min="9473" max="9473" width="46.375" style="69" customWidth="1"/>
    <col min="9474" max="9474" width="19.25" style="69" customWidth="1"/>
    <col min="9475" max="9475" width="16.25" style="69" customWidth="1"/>
    <col min="9476" max="9476" width="7.25" style="69" customWidth="1"/>
    <col min="9477" max="9477" width="9.375" style="69" customWidth="1"/>
    <col min="9478" max="9478" width="22.75" style="69" customWidth="1"/>
    <col min="9479" max="9479" width="15.75" style="69" customWidth="1"/>
    <col min="9480" max="9480" width="10.375" style="69" customWidth="1"/>
    <col min="9481" max="9481" width="14.25" style="69" customWidth="1"/>
    <col min="9482" max="9482" width="11.875" style="69" customWidth="1"/>
    <col min="9483" max="9728" width="9" style="69"/>
    <col min="9729" max="9729" width="46.375" style="69" customWidth="1"/>
    <col min="9730" max="9730" width="19.25" style="69" customWidth="1"/>
    <col min="9731" max="9731" width="16.25" style="69" customWidth="1"/>
    <col min="9732" max="9732" width="7.25" style="69" customWidth="1"/>
    <col min="9733" max="9733" width="9.375" style="69" customWidth="1"/>
    <col min="9734" max="9734" width="22.75" style="69" customWidth="1"/>
    <col min="9735" max="9735" width="15.75" style="69" customWidth="1"/>
    <col min="9736" max="9736" width="10.375" style="69" customWidth="1"/>
    <col min="9737" max="9737" width="14.25" style="69" customWidth="1"/>
    <col min="9738" max="9738" width="11.875" style="69" customWidth="1"/>
    <col min="9739" max="9984" width="9" style="69"/>
    <col min="9985" max="9985" width="46.375" style="69" customWidth="1"/>
    <col min="9986" max="9986" width="19.25" style="69" customWidth="1"/>
    <col min="9987" max="9987" width="16.25" style="69" customWidth="1"/>
    <col min="9988" max="9988" width="7.25" style="69" customWidth="1"/>
    <col min="9989" max="9989" width="9.375" style="69" customWidth="1"/>
    <col min="9990" max="9990" width="22.75" style="69" customWidth="1"/>
    <col min="9991" max="9991" width="15.75" style="69" customWidth="1"/>
    <col min="9992" max="9992" width="10.375" style="69" customWidth="1"/>
    <col min="9993" max="9993" width="14.25" style="69" customWidth="1"/>
    <col min="9994" max="9994" width="11.875" style="69" customWidth="1"/>
    <col min="9995" max="10240" width="9" style="69"/>
    <col min="10241" max="10241" width="46.375" style="69" customWidth="1"/>
    <col min="10242" max="10242" width="19.25" style="69" customWidth="1"/>
    <col min="10243" max="10243" width="16.25" style="69" customWidth="1"/>
    <col min="10244" max="10244" width="7.25" style="69" customWidth="1"/>
    <col min="10245" max="10245" width="9.375" style="69" customWidth="1"/>
    <col min="10246" max="10246" width="22.75" style="69" customWidth="1"/>
    <col min="10247" max="10247" width="15.75" style="69" customWidth="1"/>
    <col min="10248" max="10248" width="10.375" style="69" customWidth="1"/>
    <col min="10249" max="10249" width="14.25" style="69" customWidth="1"/>
    <col min="10250" max="10250" width="11.875" style="69" customWidth="1"/>
    <col min="10251" max="10496" width="9" style="69"/>
    <col min="10497" max="10497" width="46.375" style="69" customWidth="1"/>
    <col min="10498" max="10498" width="19.25" style="69" customWidth="1"/>
    <col min="10499" max="10499" width="16.25" style="69" customWidth="1"/>
    <col min="10500" max="10500" width="7.25" style="69" customWidth="1"/>
    <col min="10501" max="10501" width="9.375" style="69" customWidth="1"/>
    <col min="10502" max="10502" width="22.75" style="69" customWidth="1"/>
    <col min="10503" max="10503" width="15.75" style="69" customWidth="1"/>
    <col min="10504" max="10504" width="10.375" style="69" customWidth="1"/>
    <col min="10505" max="10505" width="14.25" style="69" customWidth="1"/>
    <col min="10506" max="10506" width="11.875" style="69" customWidth="1"/>
    <col min="10507" max="10752" width="9" style="69"/>
    <col min="10753" max="10753" width="46.375" style="69" customWidth="1"/>
    <col min="10754" max="10754" width="19.25" style="69" customWidth="1"/>
    <col min="10755" max="10755" width="16.25" style="69" customWidth="1"/>
    <col min="10756" max="10756" width="7.25" style="69" customWidth="1"/>
    <col min="10757" max="10757" width="9.375" style="69" customWidth="1"/>
    <col min="10758" max="10758" width="22.75" style="69" customWidth="1"/>
    <col min="10759" max="10759" width="15.75" style="69" customWidth="1"/>
    <col min="10760" max="10760" width="10.375" style="69" customWidth="1"/>
    <col min="10761" max="10761" width="14.25" style="69" customWidth="1"/>
    <col min="10762" max="10762" width="11.875" style="69" customWidth="1"/>
    <col min="10763" max="11008" width="9" style="69"/>
    <col min="11009" max="11009" width="46.375" style="69" customWidth="1"/>
    <col min="11010" max="11010" width="19.25" style="69" customWidth="1"/>
    <col min="11011" max="11011" width="16.25" style="69" customWidth="1"/>
    <col min="11012" max="11012" width="7.25" style="69" customWidth="1"/>
    <col min="11013" max="11013" width="9.375" style="69" customWidth="1"/>
    <col min="11014" max="11014" width="22.75" style="69" customWidth="1"/>
    <col min="11015" max="11015" width="15.75" style="69" customWidth="1"/>
    <col min="11016" max="11016" width="10.375" style="69" customWidth="1"/>
    <col min="11017" max="11017" width="14.25" style="69" customWidth="1"/>
    <col min="11018" max="11018" width="11.875" style="69" customWidth="1"/>
    <col min="11019" max="11264" width="9" style="69"/>
    <col min="11265" max="11265" width="46.375" style="69" customWidth="1"/>
    <col min="11266" max="11266" width="19.25" style="69" customWidth="1"/>
    <col min="11267" max="11267" width="16.25" style="69" customWidth="1"/>
    <col min="11268" max="11268" width="7.25" style="69" customWidth="1"/>
    <col min="11269" max="11269" width="9.375" style="69" customWidth="1"/>
    <col min="11270" max="11270" width="22.75" style="69" customWidth="1"/>
    <col min="11271" max="11271" width="15.75" style="69" customWidth="1"/>
    <col min="11272" max="11272" width="10.375" style="69" customWidth="1"/>
    <col min="11273" max="11273" width="14.25" style="69" customWidth="1"/>
    <col min="11274" max="11274" width="11.875" style="69" customWidth="1"/>
    <col min="11275" max="11520" width="9" style="69"/>
    <col min="11521" max="11521" width="46.375" style="69" customWidth="1"/>
    <col min="11522" max="11522" width="19.25" style="69" customWidth="1"/>
    <col min="11523" max="11523" width="16.25" style="69" customWidth="1"/>
    <col min="11524" max="11524" width="7.25" style="69" customWidth="1"/>
    <col min="11525" max="11525" width="9.375" style="69" customWidth="1"/>
    <col min="11526" max="11526" width="22.75" style="69" customWidth="1"/>
    <col min="11527" max="11527" width="15.75" style="69" customWidth="1"/>
    <col min="11528" max="11528" width="10.375" style="69" customWidth="1"/>
    <col min="11529" max="11529" width="14.25" style="69" customWidth="1"/>
    <col min="11530" max="11530" width="11.875" style="69" customWidth="1"/>
    <col min="11531" max="11776" width="9" style="69"/>
    <col min="11777" max="11777" width="46.375" style="69" customWidth="1"/>
    <col min="11778" max="11778" width="19.25" style="69" customWidth="1"/>
    <col min="11779" max="11779" width="16.25" style="69" customWidth="1"/>
    <col min="11780" max="11780" width="7.25" style="69" customWidth="1"/>
    <col min="11781" max="11781" width="9.375" style="69" customWidth="1"/>
    <col min="11782" max="11782" width="22.75" style="69" customWidth="1"/>
    <col min="11783" max="11783" width="15.75" style="69" customWidth="1"/>
    <col min="11784" max="11784" width="10.375" style="69" customWidth="1"/>
    <col min="11785" max="11785" width="14.25" style="69" customWidth="1"/>
    <col min="11786" max="11786" width="11.875" style="69" customWidth="1"/>
    <col min="11787" max="12032" width="9" style="69"/>
    <col min="12033" max="12033" width="46.375" style="69" customWidth="1"/>
    <col min="12034" max="12034" width="19.25" style="69" customWidth="1"/>
    <col min="12035" max="12035" width="16.25" style="69" customWidth="1"/>
    <col min="12036" max="12036" width="7.25" style="69" customWidth="1"/>
    <col min="12037" max="12037" width="9.375" style="69" customWidth="1"/>
    <col min="12038" max="12038" width="22.75" style="69" customWidth="1"/>
    <col min="12039" max="12039" width="15.75" style="69" customWidth="1"/>
    <col min="12040" max="12040" width="10.375" style="69" customWidth="1"/>
    <col min="12041" max="12041" width="14.25" style="69" customWidth="1"/>
    <col min="12042" max="12042" width="11.875" style="69" customWidth="1"/>
    <col min="12043" max="12288" width="9" style="69"/>
    <col min="12289" max="12289" width="46.375" style="69" customWidth="1"/>
    <col min="12290" max="12290" width="19.25" style="69" customWidth="1"/>
    <col min="12291" max="12291" width="16.25" style="69" customWidth="1"/>
    <col min="12292" max="12292" width="7.25" style="69" customWidth="1"/>
    <col min="12293" max="12293" width="9.375" style="69" customWidth="1"/>
    <col min="12294" max="12294" width="22.75" style="69" customWidth="1"/>
    <col min="12295" max="12295" width="15.75" style="69" customWidth="1"/>
    <col min="12296" max="12296" width="10.375" style="69" customWidth="1"/>
    <col min="12297" max="12297" width="14.25" style="69" customWidth="1"/>
    <col min="12298" max="12298" width="11.875" style="69" customWidth="1"/>
    <col min="12299" max="12544" width="9" style="69"/>
    <col min="12545" max="12545" width="46.375" style="69" customWidth="1"/>
    <col min="12546" max="12546" width="19.25" style="69" customWidth="1"/>
    <col min="12547" max="12547" width="16.25" style="69" customWidth="1"/>
    <col min="12548" max="12548" width="7.25" style="69" customWidth="1"/>
    <col min="12549" max="12549" width="9.375" style="69" customWidth="1"/>
    <col min="12550" max="12550" width="22.75" style="69" customWidth="1"/>
    <col min="12551" max="12551" width="15.75" style="69" customWidth="1"/>
    <col min="12552" max="12552" width="10.375" style="69" customWidth="1"/>
    <col min="12553" max="12553" width="14.25" style="69" customWidth="1"/>
    <col min="12554" max="12554" width="11.875" style="69" customWidth="1"/>
    <col min="12555" max="12800" width="9" style="69"/>
    <col min="12801" max="12801" width="46.375" style="69" customWidth="1"/>
    <col min="12802" max="12802" width="19.25" style="69" customWidth="1"/>
    <col min="12803" max="12803" width="16.25" style="69" customWidth="1"/>
    <col min="12804" max="12804" width="7.25" style="69" customWidth="1"/>
    <col min="12805" max="12805" width="9.375" style="69" customWidth="1"/>
    <col min="12806" max="12806" width="22.75" style="69" customWidth="1"/>
    <col min="12807" max="12807" width="15.75" style="69" customWidth="1"/>
    <col min="12808" max="12808" width="10.375" style="69" customWidth="1"/>
    <col min="12809" max="12809" width="14.25" style="69" customWidth="1"/>
    <col min="12810" max="12810" width="11.875" style="69" customWidth="1"/>
    <col min="12811" max="13056" width="9" style="69"/>
    <col min="13057" max="13057" width="46.375" style="69" customWidth="1"/>
    <col min="13058" max="13058" width="19.25" style="69" customWidth="1"/>
    <col min="13059" max="13059" width="16.25" style="69" customWidth="1"/>
    <col min="13060" max="13060" width="7.25" style="69" customWidth="1"/>
    <col min="13061" max="13061" width="9.375" style="69" customWidth="1"/>
    <col min="13062" max="13062" width="22.75" style="69" customWidth="1"/>
    <col min="13063" max="13063" width="15.75" style="69" customWidth="1"/>
    <col min="13064" max="13064" width="10.375" style="69" customWidth="1"/>
    <col min="13065" max="13065" width="14.25" style="69" customWidth="1"/>
    <col min="13066" max="13066" width="11.875" style="69" customWidth="1"/>
    <col min="13067" max="13312" width="9" style="69"/>
    <col min="13313" max="13313" width="46.375" style="69" customWidth="1"/>
    <col min="13314" max="13314" width="19.25" style="69" customWidth="1"/>
    <col min="13315" max="13315" width="16.25" style="69" customWidth="1"/>
    <col min="13316" max="13316" width="7.25" style="69" customWidth="1"/>
    <col min="13317" max="13317" width="9.375" style="69" customWidth="1"/>
    <col min="13318" max="13318" width="22.75" style="69" customWidth="1"/>
    <col min="13319" max="13319" width="15.75" style="69" customWidth="1"/>
    <col min="13320" max="13320" width="10.375" style="69" customWidth="1"/>
    <col min="13321" max="13321" width="14.25" style="69" customWidth="1"/>
    <col min="13322" max="13322" width="11.875" style="69" customWidth="1"/>
    <col min="13323" max="13568" width="9" style="69"/>
    <col min="13569" max="13569" width="46.375" style="69" customWidth="1"/>
    <col min="13570" max="13570" width="19.25" style="69" customWidth="1"/>
    <col min="13571" max="13571" width="16.25" style="69" customWidth="1"/>
    <col min="13572" max="13572" width="7.25" style="69" customWidth="1"/>
    <col min="13573" max="13573" width="9.375" style="69" customWidth="1"/>
    <col min="13574" max="13574" width="22.75" style="69" customWidth="1"/>
    <col min="13575" max="13575" width="15.75" style="69" customWidth="1"/>
    <col min="13576" max="13576" width="10.375" style="69" customWidth="1"/>
    <col min="13577" max="13577" width="14.25" style="69" customWidth="1"/>
    <col min="13578" max="13578" width="11.875" style="69" customWidth="1"/>
    <col min="13579" max="13824" width="9" style="69"/>
    <col min="13825" max="13825" width="46.375" style="69" customWidth="1"/>
    <col min="13826" max="13826" width="19.25" style="69" customWidth="1"/>
    <col min="13827" max="13827" width="16.25" style="69" customWidth="1"/>
    <col min="13828" max="13828" width="7.25" style="69" customWidth="1"/>
    <col min="13829" max="13829" width="9.375" style="69" customWidth="1"/>
    <col min="13830" max="13830" width="22.75" style="69" customWidth="1"/>
    <col min="13831" max="13831" width="15.75" style="69" customWidth="1"/>
    <col min="13832" max="13832" width="10.375" style="69" customWidth="1"/>
    <col min="13833" max="13833" width="14.25" style="69" customWidth="1"/>
    <col min="13834" max="13834" width="11.875" style="69" customWidth="1"/>
    <col min="13835" max="14080" width="9" style="69"/>
    <col min="14081" max="14081" width="46.375" style="69" customWidth="1"/>
    <col min="14082" max="14082" width="19.25" style="69" customWidth="1"/>
    <col min="14083" max="14083" width="16.25" style="69" customWidth="1"/>
    <col min="14084" max="14084" width="7.25" style="69" customWidth="1"/>
    <col min="14085" max="14085" width="9.375" style="69" customWidth="1"/>
    <col min="14086" max="14086" width="22.75" style="69" customWidth="1"/>
    <col min="14087" max="14087" width="15.75" style="69" customWidth="1"/>
    <col min="14088" max="14088" width="10.375" style="69" customWidth="1"/>
    <col min="14089" max="14089" width="14.25" style="69" customWidth="1"/>
    <col min="14090" max="14090" width="11.875" style="69" customWidth="1"/>
    <col min="14091" max="14336" width="9" style="69"/>
    <col min="14337" max="14337" width="46.375" style="69" customWidth="1"/>
    <col min="14338" max="14338" width="19.25" style="69" customWidth="1"/>
    <col min="14339" max="14339" width="16.25" style="69" customWidth="1"/>
    <col min="14340" max="14340" width="7.25" style="69" customWidth="1"/>
    <col min="14341" max="14341" width="9.375" style="69" customWidth="1"/>
    <col min="14342" max="14342" width="22.75" style="69" customWidth="1"/>
    <col min="14343" max="14343" width="15.75" style="69" customWidth="1"/>
    <col min="14344" max="14344" width="10.375" style="69" customWidth="1"/>
    <col min="14345" max="14345" width="14.25" style="69" customWidth="1"/>
    <col min="14346" max="14346" width="11.875" style="69" customWidth="1"/>
    <col min="14347" max="14592" width="9" style="69"/>
    <col min="14593" max="14593" width="46.375" style="69" customWidth="1"/>
    <col min="14594" max="14594" width="19.25" style="69" customWidth="1"/>
    <col min="14595" max="14595" width="16.25" style="69" customWidth="1"/>
    <col min="14596" max="14596" width="7.25" style="69" customWidth="1"/>
    <col min="14597" max="14597" width="9.375" style="69" customWidth="1"/>
    <col min="14598" max="14598" width="22.75" style="69" customWidth="1"/>
    <col min="14599" max="14599" width="15.75" style="69" customWidth="1"/>
    <col min="14600" max="14600" width="10.375" style="69" customWidth="1"/>
    <col min="14601" max="14601" width="14.25" style="69" customWidth="1"/>
    <col min="14602" max="14602" width="11.875" style="69" customWidth="1"/>
    <col min="14603" max="14848" width="9" style="69"/>
    <col min="14849" max="14849" width="46.375" style="69" customWidth="1"/>
    <col min="14850" max="14850" width="19.25" style="69" customWidth="1"/>
    <col min="14851" max="14851" width="16.25" style="69" customWidth="1"/>
    <col min="14852" max="14852" width="7.25" style="69" customWidth="1"/>
    <col min="14853" max="14853" width="9.375" style="69" customWidth="1"/>
    <col min="14854" max="14854" width="22.75" style="69" customWidth="1"/>
    <col min="14855" max="14855" width="15.75" style="69" customWidth="1"/>
    <col min="14856" max="14856" width="10.375" style="69" customWidth="1"/>
    <col min="14857" max="14857" width="14.25" style="69" customWidth="1"/>
    <col min="14858" max="14858" width="11.875" style="69" customWidth="1"/>
    <col min="14859" max="15104" width="9" style="69"/>
    <col min="15105" max="15105" width="46.375" style="69" customWidth="1"/>
    <col min="15106" max="15106" width="19.25" style="69" customWidth="1"/>
    <col min="15107" max="15107" width="16.25" style="69" customWidth="1"/>
    <col min="15108" max="15108" width="7.25" style="69" customWidth="1"/>
    <col min="15109" max="15109" width="9.375" style="69" customWidth="1"/>
    <col min="15110" max="15110" width="22.75" style="69" customWidth="1"/>
    <col min="15111" max="15111" width="15.75" style="69" customWidth="1"/>
    <col min="15112" max="15112" width="10.375" style="69" customWidth="1"/>
    <col min="15113" max="15113" width="14.25" style="69" customWidth="1"/>
    <col min="15114" max="15114" width="11.875" style="69" customWidth="1"/>
    <col min="15115" max="15360" width="9" style="69"/>
    <col min="15361" max="15361" width="46.375" style="69" customWidth="1"/>
    <col min="15362" max="15362" width="19.25" style="69" customWidth="1"/>
    <col min="15363" max="15363" width="16.25" style="69" customWidth="1"/>
    <col min="15364" max="15364" width="7.25" style="69" customWidth="1"/>
    <col min="15365" max="15365" width="9.375" style="69" customWidth="1"/>
    <col min="15366" max="15366" width="22.75" style="69" customWidth="1"/>
    <col min="15367" max="15367" width="15.75" style="69" customWidth="1"/>
    <col min="15368" max="15368" width="10.375" style="69" customWidth="1"/>
    <col min="15369" max="15369" width="14.25" style="69" customWidth="1"/>
    <col min="15370" max="15370" width="11.875" style="69" customWidth="1"/>
    <col min="15371" max="15616" width="9" style="69"/>
    <col min="15617" max="15617" width="46.375" style="69" customWidth="1"/>
    <col min="15618" max="15618" width="19.25" style="69" customWidth="1"/>
    <col min="15619" max="15619" width="16.25" style="69" customWidth="1"/>
    <col min="15620" max="15620" width="7.25" style="69" customWidth="1"/>
    <col min="15621" max="15621" width="9.375" style="69" customWidth="1"/>
    <col min="15622" max="15622" width="22.75" style="69" customWidth="1"/>
    <col min="15623" max="15623" width="15.75" style="69" customWidth="1"/>
    <col min="15624" max="15624" width="10.375" style="69" customWidth="1"/>
    <col min="15625" max="15625" width="14.25" style="69" customWidth="1"/>
    <col min="15626" max="15626" width="11.875" style="69" customWidth="1"/>
    <col min="15627" max="15872" width="9" style="69"/>
    <col min="15873" max="15873" width="46.375" style="69" customWidth="1"/>
    <col min="15874" max="15874" width="19.25" style="69" customWidth="1"/>
    <col min="15875" max="15875" width="16.25" style="69" customWidth="1"/>
    <col min="15876" max="15876" width="7.25" style="69" customWidth="1"/>
    <col min="15877" max="15877" width="9.375" style="69" customWidth="1"/>
    <col min="15878" max="15878" width="22.75" style="69" customWidth="1"/>
    <col min="15879" max="15879" width="15.75" style="69" customWidth="1"/>
    <col min="15880" max="15880" width="10.375" style="69" customWidth="1"/>
    <col min="15881" max="15881" width="14.25" style="69" customWidth="1"/>
    <col min="15882" max="15882" width="11.875" style="69" customWidth="1"/>
    <col min="15883" max="16128" width="9" style="69"/>
    <col min="16129" max="16129" width="46.375" style="69" customWidth="1"/>
    <col min="16130" max="16130" width="19.25" style="69" customWidth="1"/>
    <col min="16131" max="16131" width="16.25" style="69" customWidth="1"/>
    <col min="16132" max="16132" width="7.25" style="69" customWidth="1"/>
    <col min="16133" max="16133" width="9.375" style="69" customWidth="1"/>
    <col min="16134" max="16134" width="22.75" style="69" customWidth="1"/>
    <col min="16135" max="16135" width="15.75" style="69" customWidth="1"/>
    <col min="16136" max="16136" width="10.375" style="69" customWidth="1"/>
    <col min="16137" max="16137" width="14.25" style="69" customWidth="1"/>
    <col min="16138" max="16138" width="11.875" style="69" customWidth="1"/>
    <col min="16139" max="16384" width="9" style="69"/>
  </cols>
  <sheetData>
    <row r="1" spans="1:13">
      <c r="A1" s="413" t="s">
        <v>0</v>
      </c>
      <c r="B1" s="413"/>
      <c r="D1" s="69"/>
      <c r="E1" s="69"/>
    </row>
    <row r="2" spans="1:13" ht="15" thickBot="1">
      <c r="D2" s="69"/>
      <c r="E2" s="69"/>
    </row>
    <row r="3" spans="1:13" ht="15.75" customHeight="1">
      <c r="B3" s="21" t="s">
        <v>224</v>
      </c>
      <c r="C3" s="70"/>
      <c r="D3" s="69"/>
      <c r="E3" s="172"/>
      <c r="F3" s="173" t="s">
        <v>141</v>
      </c>
      <c r="G3" s="173" t="s">
        <v>20</v>
      </c>
      <c r="H3" s="173" t="s">
        <v>41</v>
      </c>
      <c r="I3" s="173" t="s">
        <v>142</v>
      </c>
      <c r="J3" s="174" t="s">
        <v>92</v>
      </c>
    </row>
    <row r="4" spans="1:13">
      <c r="B4" s="71"/>
      <c r="D4" s="69"/>
      <c r="E4" s="175" t="s">
        <v>35</v>
      </c>
      <c r="F4" s="114">
        <v>0.89343210355708014</v>
      </c>
      <c r="G4" s="114">
        <v>0.65150834187923645</v>
      </c>
      <c r="H4" s="114">
        <v>-2.0412759091818188E-2</v>
      </c>
      <c r="I4" s="114">
        <v>-0.43917515415577024</v>
      </c>
      <c r="J4" s="115">
        <v>1.0853525321887194</v>
      </c>
    </row>
    <row r="5" spans="1:13">
      <c r="D5" s="69"/>
      <c r="E5" s="175" t="s">
        <v>38</v>
      </c>
      <c r="F5" s="114">
        <v>2.2306136766951408</v>
      </c>
      <c r="G5" s="114">
        <v>5.1370145681152248</v>
      </c>
      <c r="H5" s="114">
        <v>-0.13722091535637765</v>
      </c>
      <c r="I5" s="114">
        <v>-2.984812843052274</v>
      </c>
      <c r="J5" s="115">
        <v>4.2455944864017177</v>
      </c>
      <c r="K5" s="72"/>
      <c r="M5" s="73"/>
    </row>
    <row r="6" spans="1:13">
      <c r="D6" s="69"/>
      <c r="E6" s="175" t="s">
        <v>37</v>
      </c>
      <c r="F6" s="114">
        <v>2.3924132480781468</v>
      </c>
      <c r="G6" s="114">
        <v>1.2042891012285357</v>
      </c>
      <c r="H6" s="114">
        <v>-1.024678497018459</v>
      </c>
      <c r="I6" s="114">
        <v>-0.13111574107335419</v>
      </c>
      <c r="J6" s="115">
        <v>2.4409081112148794</v>
      </c>
      <c r="K6" s="72"/>
      <c r="M6" s="73"/>
    </row>
    <row r="7" spans="1:13">
      <c r="D7" s="69"/>
      <c r="E7" s="176" t="s">
        <v>39</v>
      </c>
      <c r="F7" s="116">
        <v>2.5408482358215947</v>
      </c>
      <c r="G7" s="116">
        <v>1.6344969665325373</v>
      </c>
      <c r="H7" s="116">
        <v>1.475020005561833</v>
      </c>
      <c r="I7" s="116">
        <v>-1.5862566046730815</v>
      </c>
      <c r="J7" s="117">
        <v>4.0641086032428797</v>
      </c>
    </row>
    <row r="8" spans="1:13">
      <c r="D8" s="69"/>
    </row>
    <row r="9" spans="1:13">
      <c r="D9" s="69"/>
      <c r="E9" s="177"/>
      <c r="F9" s="178"/>
      <c r="G9" s="178"/>
      <c r="H9" s="178"/>
      <c r="I9" s="178"/>
      <c r="J9" s="178"/>
      <c r="K9" s="179"/>
    </row>
    <row r="10" spans="1:13">
      <c r="D10" s="69"/>
      <c r="E10" s="177"/>
      <c r="F10" s="178"/>
      <c r="G10" s="178"/>
      <c r="H10" s="178"/>
      <c r="I10" s="178"/>
      <c r="J10" s="178"/>
      <c r="K10" s="179"/>
    </row>
    <row r="11" spans="1:13">
      <c r="D11" s="69"/>
      <c r="E11" s="177"/>
      <c r="F11" s="178"/>
      <c r="G11" s="178"/>
      <c r="H11" s="178"/>
      <c r="I11" s="178"/>
      <c r="J11" s="178"/>
      <c r="K11" s="179"/>
    </row>
    <row r="12" spans="1:13">
      <c r="D12" s="69"/>
      <c r="E12" s="177"/>
      <c r="F12" s="178"/>
      <c r="G12" s="178"/>
      <c r="H12" s="178"/>
      <c r="I12" s="178"/>
      <c r="J12" s="178"/>
      <c r="K12" s="180"/>
    </row>
    <row r="13" spans="1:13">
      <c r="D13" s="69"/>
      <c r="E13" s="69"/>
      <c r="F13" s="181"/>
      <c r="G13" s="181"/>
      <c r="H13" s="181"/>
      <c r="I13" s="181"/>
      <c r="J13" s="181"/>
    </row>
    <row r="14" spans="1:13">
      <c r="D14" s="69"/>
      <c r="E14" s="69"/>
      <c r="F14" s="182"/>
      <c r="G14" s="182"/>
      <c r="H14" s="182"/>
      <c r="I14" s="182"/>
      <c r="J14" s="182"/>
    </row>
    <row r="15" spans="1:13">
      <c r="D15" s="69"/>
      <c r="E15" s="69"/>
      <c r="F15" s="72"/>
      <c r="G15" s="72"/>
      <c r="H15" s="72"/>
      <c r="I15" s="72"/>
      <c r="J15" s="72"/>
    </row>
    <row r="16" spans="1:13">
      <c r="D16" s="69"/>
      <c r="E16" s="69"/>
      <c r="F16" s="72"/>
      <c r="G16" s="72"/>
      <c r="H16" s="72"/>
      <c r="I16" s="72"/>
      <c r="J16" s="72"/>
    </row>
    <row r="17" spans="2:10">
      <c r="D17" s="69"/>
      <c r="E17" s="69"/>
      <c r="F17" s="72"/>
      <c r="G17" s="72"/>
      <c r="H17" s="72"/>
      <c r="I17" s="72"/>
      <c r="J17" s="72"/>
    </row>
    <row r="18" spans="2:10">
      <c r="D18" s="69"/>
      <c r="E18" s="69"/>
      <c r="F18" s="72"/>
      <c r="G18" s="72"/>
      <c r="H18" s="72"/>
      <c r="I18" s="72"/>
      <c r="J18" s="72"/>
    </row>
    <row r="19" spans="2:10">
      <c r="D19" s="69"/>
      <c r="E19" s="69"/>
      <c r="F19" s="183"/>
      <c r="G19" s="183"/>
      <c r="H19" s="183"/>
      <c r="I19" s="183"/>
      <c r="J19" s="183"/>
    </row>
    <row r="20" spans="2:10">
      <c r="D20" s="69"/>
      <c r="E20" s="69"/>
    </row>
    <row r="21" spans="2:10">
      <c r="D21" s="69"/>
      <c r="E21" s="69"/>
    </row>
    <row r="22" spans="2:10">
      <c r="B22" s="184" t="s">
        <v>143</v>
      </c>
      <c r="D22" s="69"/>
      <c r="E22" s="69"/>
    </row>
    <row r="23" spans="2:10" ht="15" thickBot="1">
      <c r="B23" s="414" t="s">
        <v>32</v>
      </c>
      <c r="C23" s="414"/>
      <c r="D23" s="69"/>
      <c r="E23" s="69"/>
    </row>
    <row r="24" spans="2:10" ht="16.5">
      <c r="B24" s="185"/>
      <c r="D24" s="69"/>
      <c r="E24" s="69"/>
    </row>
  </sheetData>
  <mergeCells count="2">
    <mergeCell ref="A1:B1"/>
    <mergeCell ref="B23:C23"/>
  </mergeCells>
  <hyperlinks>
    <hyperlink ref="A1:B1" location="Turinys!A34" display="↖ atgal į turinį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1D1D1"/>
  </sheetPr>
  <dimension ref="A1:K17"/>
  <sheetViews>
    <sheetView showGridLines="0" showRowColHeaders="0" workbookViewId="0">
      <selection sqref="A1:B1"/>
    </sheetView>
  </sheetViews>
  <sheetFormatPr defaultRowHeight="14.25"/>
  <cols>
    <col min="1" max="1" width="9" style="146"/>
    <col min="2" max="2" width="44.125" style="146" customWidth="1"/>
    <col min="3" max="3" width="12.125" style="232" customWidth="1"/>
    <col min="4" max="16384" width="9" style="146"/>
  </cols>
  <sheetData>
    <row r="1" spans="1:11">
      <c r="A1" s="409" t="s">
        <v>0</v>
      </c>
      <c r="B1" s="409"/>
      <c r="C1" s="231"/>
    </row>
    <row r="2" spans="1:11" ht="15" thickBot="1"/>
    <row r="3" spans="1:11" ht="15.75" thickBot="1">
      <c r="B3" s="186" t="s">
        <v>149</v>
      </c>
      <c r="C3" s="186"/>
      <c r="D3" s="187"/>
      <c r="E3" s="187"/>
      <c r="F3" s="187"/>
      <c r="G3" s="187"/>
      <c r="H3" s="134"/>
      <c r="I3" s="134"/>
      <c r="J3" s="134"/>
      <c r="K3" s="134"/>
    </row>
    <row r="4" spans="1:11">
      <c r="B4" s="188"/>
      <c r="C4" s="189" t="s">
        <v>150</v>
      </c>
      <c r="D4" s="189" t="s">
        <v>144</v>
      </c>
      <c r="E4" s="189" t="s">
        <v>145</v>
      </c>
      <c r="F4" s="189" t="s">
        <v>146</v>
      </c>
      <c r="G4" s="190" t="s">
        <v>147</v>
      </c>
    </row>
    <row r="5" spans="1:11">
      <c r="B5" s="191" t="s">
        <v>188</v>
      </c>
      <c r="C5" s="236" t="s">
        <v>182</v>
      </c>
      <c r="D5" s="192">
        <v>4.0599999999999996</v>
      </c>
      <c r="E5" s="192">
        <v>2.71</v>
      </c>
      <c r="F5" s="192">
        <v>4.45</v>
      </c>
      <c r="G5" s="193">
        <v>1.08</v>
      </c>
    </row>
    <row r="6" spans="1:11">
      <c r="B6" s="191" t="s">
        <v>162</v>
      </c>
      <c r="C6" s="236" t="s">
        <v>151</v>
      </c>
      <c r="D6" s="192">
        <v>-0.03</v>
      </c>
      <c r="E6" s="192">
        <v>0.39</v>
      </c>
      <c r="F6" s="192">
        <v>0.11</v>
      </c>
      <c r="G6" s="193">
        <v>0.01</v>
      </c>
    </row>
    <row r="7" spans="1:11">
      <c r="B7" s="191" t="s">
        <v>163</v>
      </c>
      <c r="C7" s="236" t="s">
        <v>152</v>
      </c>
      <c r="D7" s="192">
        <v>0.81</v>
      </c>
      <c r="E7" s="192">
        <v>-0.09</v>
      </c>
      <c r="F7" s="192">
        <v>0.26</v>
      </c>
      <c r="G7" s="193">
        <v>-0.19</v>
      </c>
    </row>
    <row r="8" spans="1:11">
      <c r="B8" s="191" t="s">
        <v>164</v>
      </c>
      <c r="C8" s="236" t="s">
        <v>153</v>
      </c>
      <c r="D8" s="192">
        <v>0.8</v>
      </c>
      <c r="E8" s="192">
        <v>0.3</v>
      </c>
      <c r="F8" s="192">
        <v>0.91</v>
      </c>
      <c r="G8" s="193">
        <v>-0.16</v>
      </c>
    </row>
    <row r="9" spans="1:11">
      <c r="B9" s="191" t="s">
        <v>165</v>
      </c>
      <c r="C9" s="236" t="s">
        <v>154</v>
      </c>
      <c r="D9" s="192">
        <v>0.72</v>
      </c>
      <c r="E9" s="192">
        <v>0.2</v>
      </c>
      <c r="F9" s="192">
        <v>0.04</v>
      </c>
      <c r="G9" s="193">
        <v>0.18</v>
      </c>
    </row>
    <row r="10" spans="1:11" ht="28.5">
      <c r="B10" s="191" t="s">
        <v>166</v>
      </c>
      <c r="C10" s="236" t="s">
        <v>155</v>
      </c>
      <c r="D10" s="192">
        <v>1.82</v>
      </c>
      <c r="E10" s="192">
        <v>0.77</v>
      </c>
      <c r="F10" s="192">
        <v>1.25</v>
      </c>
      <c r="G10" s="193">
        <v>0.28000000000000003</v>
      </c>
    </row>
    <row r="11" spans="1:11">
      <c r="B11" s="191" t="s">
        <v>167</v>
      </c>
      <c r="C11" s="236" t="s">
        <v>156</v>
      </c>
      <c r="D11" s="192">
        <v>0.1</v>
      </c>
      <c r="E11" s="192">
        <v>0.25</v>
      </c>
      <c r="F11" s="192">
        <v>1.26</v>
      </c>
      <c r="G11" s="193">
        <v>0.16</v>
      </c>
    </row>
    <row r="12" spans="1:11">
      <c r="B12" s="191" t="s">
        <v>168</v>
      </c>
      <c r="C12" s="236" t="s">
        <v>157</v>
      </c>
      <c r="D12" s="192">
        <v>0.1</v>
      </c>
      <c r="E12" s="192">
        <v>-0.05</v>
      </c>
      <c r="F12" s="192">
        <v>0.5</v>
      </c>
      <c r="G12" s="193">
        <v>0.05</v>
      </c>
    </row>
    <row r="13" spans="1:11">
      <c r="B13" s="191" t="s">
        <v>169</v>
      </c>
      <c r="C13" s="236" t="s">
        <v>158</v>
      </c>
      <c r="D13" s="192">
        <v>0</v>
      </c>
      <c r="E13" s="192">
        <v>-0.02</v>
      </c>
      <c r="F13" s="192">
        <v>-0.23</v>
      </c>
      <c r="G13" s="193">
        <v>0.15</v>
      </c>
    </row>
    <row r="14" spans="1:11" ht="28.5">
      <c r="B14" s="191" t="s">
        <v>170</v>
      </c>
      <c r="C14" s="236" t="s">
        <v>159</v>
      </c>
      <c r="D14" s="192">
        <v>0.33</v>
      </c>
      <c r="E14" s="192">
        <v>0.56999999999999995</v>
      </c>
      <c r="F14" s="192">
        <v>1.0900000000000001</v>
      </c>
      <c r="G14" s="193">
        <v>0.2</v>
      </c>
    </row>
    <row r="15" spans="1:11" ht="28.5">
      <c r="B15" s="191" t="s">
        <v>171</v>
      </c>
      <c r="C15" s="236" t="s">
        <v>160</v>
      </c>
      <c r="D15" s="192">
        <v>0.19</v>
      </c>
      <c r="E15" s="192">
        <v>0.57999999999999996</v>
      </c>
      <c r="F15" s="192">
        <v>0.17</v>
      </c>
      <c r="G15" s="193">
        <v>0.2</v>
      </c>
    </row>
    <row r="16" spans="1:11" ht="29.25" thickBot="1">
      <c r="B16" s="194" t="s">
        <v>172</v>
      </c>
      <c r="C16" s="237" t="s">
        <v>161</v>
      </c>
      <c r="D16" s="195">
        <v>0.02</v>
      </c>
      <c r="E16" s="195">
        <v>0.12</v>
      </c>
      <c r="F16" s="195">
        <v>0.01</v>
      </c>
      <c r="G16" s="196">
        <v>0.04</v>
      </c>
    </row>
    <row r="17" spans="2:7" ht="15" thickBot="1">
      <c r="B17" s="197" t="s">
        <v>32</v>
      </c>
      <c r="C17" s="197"/>
      <c r="D17" s="198"/>
      <c r="E17" s="198"/>
      <c r="F17" s="198"/>
      <c r="G17" s="198"/>
    </row>
  </sheetData>
  <mergeCells count="1">
    <mergeCell ref="A1:B1"/>
  </mergeCells>
  <hyperlinks>
    <hyperlink ref="A1" location="Turinys!A1" display="↖ atgal į turinį"/>
    <hyperlink ref="A1:B1" location="Turinys!A19" display="↖ atgal į turinį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41</vt:i4>
      </vt:variant>
      <vt:variant>
        <vt:lpstr>Įvardinti diapazonai</vt:lpstr>
      </vt:variant>
      <vt:variant>
        <vt:i4>1</vt:i4>
      </vt:variant>
    </vt:vector>
  </HeadingPairs>
  <TitlesOfParts>
    <vt:vector size="42" baseType="lpstr">
      <vt:lpstr>Turinys</vt:lpstr>
      <vt:lpstr>1pr</vt:lpstr>
      <vt:lpstr>2pr</vt:lpstr>
      <vt:lpstr>3pr</vt:lpstr>
      <vt:lpstr>4pr</vt:lpstr>
      <vt:lpstr>5pr</vt:lpstr>
      <vt:lpstr>6pr</vt:lpstr>
      <vt:lpstr>1 pav.</vt:lpstr>
      <vt:lpstr>1 lentelė</vt:lpstr>
      <vt:lpstr>2 pav.</vt:lpstr>
      <vt:lpstr>3 pav.</vt:lpstr>
      <vt:lpstr>4 pav.</vt:lpstr>
      <vt:lpstr>5 pav.</vt:lpstr>
      <vt:lpstr>6 pav.</vt:lpstr>
      <vt:lpstr>2 lentelė</vt:lpstr>
      <vt:lpstr>7 pav.</vt:lpstr>
      <vt:lpstr>3 lentelė</vt:lpstr>
      <vt:lpstr>8 pav.</vt:lpstr>
      <vt:lpstr>9 pav.</vt:lpstr>
      <vt:lpstr>A.1 pav.</vt:lpstr>
      <vt:lpstr>A.2 pav.</vt:lpstr>
      <vt:lpstr>A.3 pav.</vt:lpstr>
      <vt:lpstr>A.4 pav.</vt:lpstr>
      <vt:lpstr>A.5 pav.</vt:lpstr>
      <vt:lpstr>10 pav.</vt:lpstr>
      <vt:lpstr>11 pav.</vt:lpstr>
      <vt:lpstr>12 pav.</vt:lpstr>
      <vt:lpstr>13 pav.</vt:lpstr>
      <vt:lpstr>14 pav.</vt:lpstr>
      <vt:lpstr>15 pav.</vt:lpstr>
      <vt:lpstr>16 pav.</vt:lpstr>
      <vt:lpstr>17 pav.</vt:lpstr>
      <vt:lpstr>18 pav.</vt:lpstr>
      <vt:lpstr>19 pav.</vt:lpstr>
      <vt:lpstr>20 pav.</vt:lpstr>
      <vt:lpstr>21 pav.</vt:lpstr>
      <vt:lpstr>22 pav.</vt:lpstr>
      <vt:lpstr>23 pav.</vt:lpstr>
      <vt:lpstr>24 pav.</vt:lpstr>
      <vt:lpstr>4 lentelė</vt:lpstr>
      <vt:lpstr>2 priedas</vt:lpstr>
      <vt:lpstr>Turinys!_Toc524692727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2019-09-20T05:36:29Z</dcterms:modified>
</cp:coreProperties>
</file>