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3.xml" ContentType="application/vnd.openxmlformats-officedocument.themeOverrid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4.xml" ContentType="application/vnd.openxmlformats-officedocument.themeOverrid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theme/themeOverride5.xml" ContentType="application/vnd.openxmlformats-officedocument.themeOverride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drawings/drawing26.xml" ContentType="application/vnd.openxmlformats-officedocument.drawing+xml"/>
  <Override PartName="/xl/charts/chart14.xml" ContentType="application/vnd.openxmlformats-officedocument.drawingml.chart+xml"/>
  <Override PartName="/xl/drawings/drawing27.xml" ContentType="application/vnd.openxmlformats-officedocument.drawing+xml"/>
  <Override PartName="/xl/charts/chart15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6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7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8.xml" ContentType="application/vnd.openxmlformats-officedocument.drawingml.chart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9.xml" ContentType="application/vnd.openxmlformats-officedocument.drawingml.chart+xml"/>
  <Override PartName="/xl/drawings/drawing36.xml" ContentType="application/vnd.openxmlformats-officedocument.drawing+xml"/>
  <Override PartName="/xl/charts/chart2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7.xml" ContentType="application/vnd.openxmlformats-officedocument.drawing+xml"/>
  <Override PartName="/xl/charts/chart2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40.xml" ContentType="application/vnd.openxmlformats-officedocument.drawing+xml"/>
  <Override PartName="/xl/charts/chart23.xml" ContentType="application/vnd.openxmlformats-officedocument.drawingml.chart+xml"/>
  <Override PartName="/xl/drawings/drawing41.xml" ContentType="application/vnd.openxmlformats-officedocument.drawing+xml"/>
  <Override PartName="/xl/charts/chart2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42.xml" ContentType="application/vnd.openxmlformats-officedocument.drawing+xml"/>
  <Override PartName="/xl/charts/chart2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43.xml" ContentType="application/vnd.openxmlformats-officedocument.drawing+xml"/>
  <Override PartName="/xl/charts/chart26.xml" ContentType="application/vnd.openxmlformats-officedocument.drawingml.chart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2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46.xml" ContentType="application/vnd.openxmlformats-officedocument.drawing+xml"/>
  <Override PartName="/xl/charts/chart2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47.xml" ContentType="application/vnd.openxmlformats-officedocument.drawing+xml"/>
  <Override PartName="/xl/charts/chart30.xml" ContentType="application/vnd.openxmlformats-officedocument.drawingml.chart+xml"/>
  <Override PartName="/xl/theme/themeOverride6.xml" ContentType="application/vnd.openxmlformats-officedocument.themeOverride+xml"/>
  <Override PartName="/xl/charts/chart31.xml" ContentType="application/vnd.openxmlformats-officedocument.drawingml.chart+xml"/>
  <Override PartName="/xl/theme/themeOverride7.xml" ContentType="application/vnd.openxmlformats-officedocument.themeOverride+xml"/>
  <Override PartName="/xl/charts/chart32.xml" ContentType="application/vnd.openxmlformats-officedocument.drawingml.chart+xml"/>
  <Override PartName="/xl/theme/themeOverride8.xml" ContentType="application/vnd.openxmlformats-officedocument.themeOverride+xml"/>
  <Override PartName="/xl/charts/chart33.xml" ContentType="application/vnd.openxmlformats-officedocument.drawingml.chart+xml"/>
  <Override PartName="/xl/theme/themeOverride9.xml" ContentType="application/vnd.openxmlformats-officedocument.themeOverride+xml"/>
  <Override PartName="/xl/charts/chart34.xml" ContentType="application/vnd.openxmlformats-officedocument.drawingml.chart+xml"/>
  <Override PartName="/xl/theme/themeOverride10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240" yWindow="105" windowWidth="14805" windowHeight="8010" tabRatio="879" firstSheet="17"/>
  </bookViews>
  <sheets>
    <sheet name="Turinys" sheetId="4" r:id="rId1"/>
    <sheet name="1pr" sheetId="63" r:id="rId2"/>
    <sheet name="2pr" sheetId="62" r:id="rId3"/>
    <sheet name="3pr" sheetId="61" r:id="rId4"/>
    <sheet name="4pr" sheetId="60" r:id="rId5"/>
    <sheet name="5pr" sheetId="59" r:id="rId6"/>
    <sheet name="6pr" sheetId="58" r:id="rId7"/>
    <sheet name="1 pav." sheetId="47" r:id="rId8"/>
    <sheet name="2 pav." sheetId="84" r:id="rId9"/>
    <sheet name="1 lentelė" sheetId="85" r:id="rId10"/>
    <sheet name="2 lentelė" sheetId="86" r:id="rId11"/>
    <sheet name="3 pav." sheetId="10" r:id="rId12"/>
    <sheet name="4 pav." sheetId="69" r:id="rId13"/>
    <sheet name="5 pav." sheetId="45" r:id="rId14"/>
    <sheet name="6 pav." sheetId="46" r:id="rId15"/>
    <sheet name="7 pav." sheetId="11" r:id="rId16"/>
    <sheet name="8 pav." sheetId="70" r:id="rId17"/>
    <sheet name="9 pav." sheetId="87" r:id="rId18"/>
    <sheet name="10 pav." sheetId="72" r:id="rId19"/>
    <sheet name="11 pav." sheetId="71" r:id="rId20"/>
    <sheet name="12 pav." sheetId="88" r:id="rId21"/>
    <sheet name="13 pav." sheetId="89" r:id="rId22"/>
    <sheet name="14 pav." sheetId="56" r:id="rId23"/>
    <sheet name="15 pav." sheetId="74" r:id="rId24"/>
    <sheet name="16 pav." sheetId="64" r:id="rId25"/>
    <sheet name="17  pav." sheetId="67" r:id="rId26"/>
    <sheet name="18 pav." sheetId="75" r:id="rId27"/>
    <sheet name="19 pav." sheetId="76" r:id="rId28"/>
    <sheet name="20 pav." sheetId="1" r:id="rId29"/>
    <sheet name="21 pav." sheetId="91" r:id="rId30"/>
    <sheet name="22 pav." sheetId="90" r:id="rId31"/>
    <sheet name="3 lentelė" sheetId="40" r:id="rId32"/>
    <sheet name="4 lentelė" sheetId="78" r:id="rId33"/>
    <sheet name="5 lentelė" sheetId="80" r:id="rId34"/>
    <sheet name="2 priedas" sheetId="44" r:id="rId35"/>
  </sheets>
  <externalReferences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1_pav.________VS_skola" localSheetId="18">[1]Turinys!#REF!</definedName>
    <definedName name="_1_pav.________VS_skola" localSheetId="19">[1]Turinys!#REF!</definedName>
    <definedName name="_1_pav.________VS_skola" localSheetId="20">[2]Turinys!#REF!</definedName>
    <definedName name="_1_pav.________VS_skola" localSheetId="21">[3]Turinys!#REF!</definedName>
    <definedName name="_1_pav.________VS_skola" localSheetId="23">Turinys!#REF!</definedName>
    <definedName name="_1_pav.________VS_skola" localSheetId="25">Turinys!#REF!</definedName>
    <definedName name="_1_pav.________VS_skola" localSheetId="26">[4]Turinys!#REF!</definedName>
    <definedName name="_1_pav.________VS_skola" localSheetId="27">#REF!</definedName>
    <definedName name="_1_pav.________VS_skola" localSheetId="10">[5]Turinys!#REF!</definedName>
    <definedName name="_1_pav.________VS_skola" localSheetId="8">Turinys!#REF!</definedName>
    <definedName name="_1_pav.________VS_skola" localSheetId="30">[4]Turinys!#REF!</definedName>
    <definedName name="_1_pav.________VS_skola" localSheetId="31">Turinys!#REF!</definedName>
    <definedName name="_1_pav.________VS_skola" localSheetId="16">Turinys!#REF!</definedName>
    <definedName name="_1_pav.________VS_skola" localSheetId="17">[2]Turinys!#REF!</definedName>
    <definedName name="_1_pav.________VS_skola">Turinys!#REF!</definedName>
    <definedName name="_ftn1" localSheetId="15">'7 pav.'!#REF!</definedName>
    <definedName name="_ftn1" localSheetId="16">'8 pav.'!#REF!</definedName>
    <definedName name="_ftnref1" localSheetId="15">'7 pav.'!#REF!</definedName>
    <definedName name="_ftnref1" localSheetId="16">'8 pav.'!#REF!</definedName>
    <definedName name="_Ref451962958" localSheetId="28">'20 pav.'!#REF!</definedName>
    <definedName name="_Ref452388530" localSheetId="11">'3 pav.'!#REF!</definedName>
    <definedName name="_Ref452388731" localSheetId="15">'7 pav.'!#REF!</definedName>
    <definedName name="_Ref452388731" localSheetId="16">'8 pav.'!#REF!</definedName>
    <definedName name="_Toc524692727" localSheetId="0">Turinys!$B$16</definedName>
    <definedName name="A">Turinys!#REF!</definedName>
    <definedName name="xx" localSheetId="8">Turinys!#REF!</definedName>
    <definedName name="xx" localSheetId="30">Turinys!#REF!</definedName>
    <definedName name="xx">Turinys!#REF!</definedName>
  </definedNames>
  <calcPr calcId="152511"/>
  <fileRecoveryPr autoRecover="0"/>
</workbook>
</file>

<file path=xl/calcChain.xml><?xml version="1.0" encoding="utf-8"?>
<calcChain xmlns="http://schemas.openxmlformats.org/spreadsheetml/2006/main">
  <c r="B43" i="4" l="1"/>
  <c r="B50" i="4" l="1"/>
  <c r="B49" i="4"/>
  <c r="B45" i="4"/>
  <c r="B20" i="4"/>
  <c r="B44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1" i="4"/>
  <c r="B19" i="4"/>
  <c r="B18" i="4"/>
  <c r="B14" i="4"/>
  <c r="B13" i="4"/>
  <c r="B12" i="4"/>
  <c r="B11" i="4"/>
  <c r="B10" i="4"/>
  <c r="B9" i="4"/>
  <c r="F3" i="71" l="1"/>
  <c r="G3" i="71" s="1"/>
  <c r="H3" i="71" s="1"/>
  <c r="I3" i="71" s="1"/>
  <c r="J3" i="71" s="1"/>
  <c r="K3" i="71" s="1"/>
  <c r="K7" i="69" l="1"/>
  <c r="J7" i="69"/>
  <c r="I7" i="69"/>
  <c r="H7" i="69"/>
  <c r="G7" i="69"/>
  <c r="K6" i="69"/>
  <c r="J6" i="69"/>
  <c r="I6" i="69"/>
  <c r="H6" i="69"/>
  <c r="G6" i="69"/>
  <c r="K5" i="69"/>
  <c r="J5" i="69"/>
  <c r="I5" i="69"/>
  <c r="H5" i="69"/>
  <c r="G5" i="69"/>
  <c r="K4" i="69"/>
  <c r="J4" i="69"/>
  <c r="I4" i="69"/>
  <c r="H4" i="69"/>
  <c r="G4" i="69"/>
  <c r="D51" i="44" l="1"/>
  <c r="D52" i="44"/>
  <c r="D53" i="44"/>
</calcChain>
</file>

<file path=xl/sharedStrings.xml><?xml version="1.0" encoding="utf-8"?>
<sst xmlns="http://schemas.openxmlformats.org/spreadsheetml/2006/main" count="629" uniqueCount="288">
  <si>
    <t>↖ atgal į turinį</t>
  </si>
  <si>
    <t xml:space="preserve"> </t>
  </si>
  <si>
    <t>Vidutinis mėnesinis bruto darbo užmokestis</t>
  </si>
  <si>
    <t>2019P</t>
  </si>
  <si>
    <t>EBPO</t>
  </si>
  <si>
    <t xml:space="preserve">Rodikliai, pokytis per metus, proc. </t>
  </si>
  <si>
    <t>Metai</t>
  </si>
  <si>
    <t>Finansų ministerija</t>
  </si>
  <si>
    <t>Europos Komisija</t>
  </si>
  <si>
    <t>Paskelbimo data</t>
  </si>
  <si>
    <t>BVP palyginamosiomis kainomis</t>
  </si>
  <si>
    <t>Prekių ir paslaugų eksportas</t>
  </si>
  <si>
    <t>Prekių ir paslaugų importas</t>
  </si>
  <si>
    <t xml:space="preserve">BVP defliatorius </t>
  </si>
  <si>
    <t>Užimtųjų skaičius</t>
  </si>
  <si>
    <t>AB „Swedbank“</t>
  </si>
  <si>
    <t>Europos Centrinis Bankas</t>
  </si>
  <si>
    <t xml:space="preserve">Ateities sandoriai </t>
  </si>
  <si>
    <t>–0,4</t>
  </si>
  <si>
    <t>Lietuvos bankas</t>
  </si>
  <si>
    <t>Naftos kainos („Brent“, USD už barelį).</t>
  </si>
  <si>
    <t>–0,3</t>
  </si>
  <si>
    <t>Privataus vartojimo išlaidos</t>
  </si>
  <si>
    <t>BPKF</t>
  </si>
  <si>
    <t>2020P</t>
  </si>
  <si>
    <t>Rodiklis</t>
  </si>
  <si>
    <t>Šaltinis – fiskalinės institucijos skaičiavimai</t>
  </si>
  <si>
    <t>BVP defliatorius</t>
  </si>
  <si>
    <t>–0,1</t>
  </si>
  <si>
    <t>MAKROEKONOMINĖ APLINKA, RIZIKOS VEIKSNIAI IR PRIELAIDOS</t>
  </si>
  <si>
    <t>Šaltiniai – Europos Komisijos ir Europos Centrinio Banko projekcijos, ateities sandoriai: http://www.barchart.com</t>
  </si>
  <si>
    <t>Ataskaitos "DĖL EKONOMINĖS RAIDOS SCENARIJAUS TVIRTINIMO" lentelės ir paveikslai</t>
  </si>
  <si>
    <t>PAGRINDINIAI RODIKLIAI</t>
  </si>
  <si>
    <r>
      <t xml:space="preserve">               </t>
    </r>
    <r>
      <rPr>
        <sz val="11"/>
        <rFont val="Arial"/>
        <family val="2"/>
        <charset val="186"/>
        <scheme val="major"/>
      </rPr>
      <t xml:space="preserve">USD/EUR keitimo kursas; </t>
    </r>
  </si>
  <si>
    <t>Pastaba: Finansų ministerija, rengdama ERS, vadovaujasi EK, ECB ir TVF išorės aplinkos veiksnių techninėmis prielaidomis, Lietuvos bankas – ECB prielaidomis.</t>
  </si>
  <si>
    <t>Prielaidų nustatymo data</t>
  </si>
  <si>
    <t>Šaltinis – Eurostatas, fiskalinės institucijos skaičiavimai</t>
  </si>
  <si>
    <t>Švedija</t>
  </si>
  <si>
    <t>Vokietija</t>
  </si>
  <si>
    <t>Euro zona</t>
  </si>
  <si>
    <t>Lenkija</t>
  </si>
  <si>
    <t>Latvija</t>
  </si>
  <si>
    <t>Estija</t>
  </si>
  <si>
    <t>Lietuva</t>
  </si>
  <si>
    <t>Šalis</t>
  </si>
  <si>
    <t>Reikšmė</t>
  </si>
  <si>
    <t>Grynasis eksportas</t>
  </si>
  <si>
    <t>Šaltinis – Eurostatas</t>
  </si>
  <si>
    <t>I</t>
  </si>
  <si>
    <t>II</t>
  </si>
  <si>
    <t>III</t>
  </si>
  <si>
    <t>IV</t>
  </si>
  <si>
    <t>Šaltinis – Lietuvos statistikos departamentas, Finansų ministerija, fiskalinės institucijos skaičiavimai</t>
  </si>
  <si>
    <t>2012</t>
  </si>
  <si>
    <t>2013</t>
  </si>
  <si>
    <t>2014</t>
  </si>
  <si>
    <t>2015</t>
  </si>
  <si>
    <t>2016</t>
  </si>
  <si>
    <t>2017</t>
  </si>
  <si>
    <t>Šaltinis – Lietuvos statistikos departamentas, fiskalinės institucijos skaičiavimai</t>
  </si>
  <si>
    <t>Kaitos veiksniai</t>
  </si>
  <si>
    <t>Būstas</t>
  </si>
  <si>
    <t>Kiti pastatai ir statiniai</t>
  </si>
  <si>
    <t>Transporto įranga</t>
  </si>
  <si>
    <t>IRT įranga</t>
  </si>
  <si>
    <t>Kitos mašinos ir įrenginiai, ginklai</t>
  </si>
  <si>
    <t>Intelektinės nuosavybės produktai</t>
  </si>
  <si>
    <t>Šaltinis – Estijos, Latvijos ir Lietuvos statistikos institucijos</t>
  </si>
  <si>
    <t>BGVN</t>
  </si>
  <si>
    <t xml:space="preserve">Darbas </t>
  </si>
  <si>
    <t xml:space="preserve">Kapitalas </t>
  </si>
  <si>
    <t>Potencialus BVP</t>
  </si>
  <si>
    <t>2007–
2008</t>
  </si>
  <si>
    <t>2021P</t>
  </si>
  <si>
    <t>-</t>
  </si>
  <si>
    <t xml:space="preserve">Bendrojo pagrindinio kapitalo formavimas </t>
  </si>
  <si>
    <t xml:space="preserve">Vidutinė metinė infliacija, apskaičiuota pagal SVKI </t>
  </si>
  <si>
    <t>Nedarbo lygis, proc.</t>
  </si>
  <si>
    <r>
      <t>Vidutinis mėnesinis bruto darbo užmokestis</t>
    </r>
    <r>
      <rPr>
        <sz val="11"/>
        <color rgb="FFFF0000"/>
        <rFont val="Arial"/>
        <family val="2"/>
        <charset val="186"/>
        <scheme val="major"/>
      </rPr>
      <t xml:space="preserve"> </t>
    </r>
  </si>
  <si>
    <t>NAUDINGI ● VERTINAMI ● ATPAŽĮSTAMI</t>
  </si>
  <si>
    <t>ERS</t>
  </si>
  <si>
    <t>80 proc.</t>
  </si>
  <si>
    <t>60 proc.</t>
  </si>
  <si>
    <t>40 proc.</t>
  </si>
  <si>
    <t>40 proc. tvirtinimo atkarpa</t>
  </si>
  <si>
    <t>60 proc. tvirtinimo atkarpa</t>
  </si>
  <si>
    <t>80 proc. tvirtinimo atkarpa</t>
  </si>
  <si>
    <t>Ekonominės raidos scenarijus</t>
  </si>
  <si>
    <t>Lietuva (2005 m.)</t>
  </si>
  <si>
    <t>Lietuva (2017 m.)</t>
  </si>
  <si>
    <t>Euro zona (2017 m.)</t>
  </si>
  <si>
    <t>Elektra, dujos ir kitas kuras</t>
  </si>
  <si>
    <t>Tabakas</t>
  </si>
  <si>
    <t>Transporto paslaugos</t>
  </si>
  <si>
    <t>Restoranai ir viešbučiai</t>
  </si>
  <si>
    <t>Poilsis ir kultūra</t>
  </si>
  <si>
    <t>Maistas</t>
  </si>
  <si>
    <t>Alkoholis</t>
  </si>
  <si>
    <t>Apranga</t>
  </si>
  <si>
    <t>Avalynė</t>
  </si>
  <si>
    <t>Galutinio vartojimo išlaidos*</t>
  </si>
  <si>
    <t>Likusios komponentės**</t>
  </si>
  <si>
    <t xml:space="preserve">Realusis BVP </t>
  </si>
  <si>
    <t>* išskyrus NPI, ** NPI, atsargų pokyčiai, vertybių įsigijimas atėmus pardavimus / perleidimus</t>
  </si>
  <si>
    <t>2018</t>
  </si>
  <si>
    <t>Šaltinis – Lietuvos statistikos departamentas</t>
  </si>
  <si>
    <t>Namų ūkių vartojimo išlaidos</t>
  </si>
  <si>
    <t>Auginami biologiniai ištekliai</t>
  </si>
  <si>
    <t>Vienetinės darbo sąnaudos</t>
  </si>
  <si>
    <t>SVKI</t>
  </si>
  <si>
    <t>Alkoholiniai gėrimai, tabakas</t>
  </si>
  <si>
    <t>Būstas, vanduo, elektra, dujos ir kitas kuras</t>
  </si>
  <si>
    <t>Transportas</t>
  </si>
  <si>
    <t>Poilsis ir kultūra. Restoranai ir viešbučiai</t>
  </si>
  <si>
    <t>Likusios komponentės</t>
  </si>
  <si>
    <t>Maistas ir nealkoholiniai gėrimai</t>
  </si>
  <si>
    <t>2022P</t>
  </si>
  <si>
    <t>2019P–2022P</t>
  </si>
  <si>
    <t xml:space="preserve">Rodikliai:                                            Skelbimo data: </t>
  </si>
  <si>
    <t>Prielaidos ir projekcijos 2018 metams</t>
  </si>
  <si>
    <t>2018 m. faktas</t>
  </si>
  <si>
    <t>2015 m. kovas</t>
  </si>
  <si>
    <t>2015 m. rugsėjis</t>
  </si>
  <si>
    <t>2016 m. kovas</t>
  </si>
  <si>
    <t>2016 m. rugsėjis</t>
  </si>
  <si>
    <t>2017 m. kovas</t>
  </si>
  <si>
    <t>2017 m. rugsėjis</t>
  </si>
  <si>
    <t>2018 m. kovas</t>
  </si>
  <si>
    <t>2018 m. rugsėjis</t>
  </si>
  <si>
    <t>t+3</t>
  </si>
  <si>
    <t>t+2</t>
  </si>
  <si>
    <t>t</t>
  </si>
  <si>
    <t>Prielaidos</t>
  </si>
  <si>
    <t>JAV dolerio ir euro keitimo kursas</t>
  </si>
  <si>
    <t>Pasaulio BVP augimas, proc.</t>
  </si>
  <si>
    <t>Europos Sąjungos BVP augimas, proc.</t>
  </si>
  <si>
    <t>Pagrindinių eksporto rinkų augimas, proc.</t>
  </si>
  <si>
    <t>Patvirtinti rodikliai, augimas proc.</t>
  </si>
  <si>
    <t>Namų ūkių vartojimas palyginamosiomis kainomis</t>
  </si>
  <si>
    <t xml:space="preserve">ERS rodiklių lygis </t>
  </si>
  <si>
    <t>BVP palyginamosiomis kainomis, mln. EUR</t>
  </si>
  <si>
    <t>37 301,7</t>
  </si>
  <si>
    <t>37 090,9</t>
  </si>
  <si>
    <t>36 457,7</t>
  </si>
  <si>
    <t>36 031,5</t>
  </si>
  <si>
    <t>36 248,3</t>
  </si>
  <si>
    <t>36 682,3</t>
  </si>
  <si>
    <t>37 001,4</t>
  </si>
  <si>
    <t>37 077,2</t>
  </si>
  <si>
    <t>38 173,3</t>
  </si>
  <si>
    <t>BVP einamosiomis kainomis, mln. EUR</t>
  </si>
  <si>
    <t>44 472,9</t>
  </si>
  <si>
    <t>43 566,3</t>
  </si>
  <si>
    <t>42 757,1</t>
  </si>
  <si>
    <t>42 106,3</t>
  </si>
  <si>
    <t>42 367,4</t>
  </si>
  <si>
    <t>43 516,7</t>
  </si>
  <si>
    <t>44 327,5</t>
  </si>
  <si>
    <t>44 586,4</t>
  </si>
  <si>
    <t>47 387,5</t>
  </si>
  <si>
    <t>Vidutinis mėnesinis bruto darbo užmokestis, EUR</t>
  </si>
  <si>
    <t>837,9</t>
  </si>
  <si>
    <t>839,1</t>
  </si>
  <si>
    <t>Užimtųjų skaičius, tūkst. žm.</t>
  </si>
  <si>
    <t>1 359,0</t>
  </si>
  <si>
    <t>1 363,0</t>
  </si>
  <si>
    <t>1 346,5</t>
  </si>
  <si>
    <t>1 377,1</t>
  </si>
  <si>
    <t>1 376,4</t>
  </si>
  <si>
    <t>1 354,6</t>
  </si>
  <si>
    <t>1 348,8</t>
  </si>
  <si>
    <t>1 358,9</t>
  </si>
  <si>
    <t>1 368,4</t>
  </si>
  <si>
    <t>2017 m. kovo projekcija</t>
  </si>
  <si>
    <t>2017 m. rugsėjo projekcija</t>
  </si>
  <si>
    <t>2018 m. faktinė reikšmė</t>
  </si>
  <si>
    <t>2015 m. kovo – 2018 m. rugsėjo mėn. Max</t>
  </si>
  <si>
    <t>2015 m. kovo – 2018 m. rugsėjo mėn.  Min</t>
  </si>
  <si>
    <t xml:space="preserve">realusis BVP </t>
  </si>
  <si>
    <t>realusis NŪ vartojimas</t>
  </si>
  <si>
    <t>vid. darbo užmokestis</t>
  </si>
  <si>
    <t>užimtųjų skaičius</t>
  </si>
  <si>
    <t>Šaltinis – Finansų ministerija, Lietuvos statistikos departamentas, fiskalinės institucijos skaičiavimai</t>
  </si>
  <si>
    <t>Rodikliai:                                                  Skelbimo data:</t>
  </si>
  <si>
    <t>Paklaidos</t>
  </si>
  <si>
    <t>–0,5</t>
  </si>
  <si>
    <t>0,0</t>
  </si>
  <si>
    <t>–1,0</t>
  </si>
  <si>
    <t xml:space="preserve">–1,0 </t>
  </si>
  <si>
    <t>1,0</t>
  </si>
  <si>
    <t xml:space="preserve">Tam tikrų ERS rodiklių lygis </t>
  </si>
  <si>
    <t>871,6</t>
  </si>
  <si>
    <t>1 082,4</t>
  </si>
  <si>
    <t>1 715,6</t>
  </si>
  <si>
    <t>2 141,8</t>
  </si>
  <si>
    <t>1 925,0</t>
  </si>
  <si>
    <t>1 491,0</t>
  </si>
  <si>
    <t>1 171,9</t>
  </si>
  <si>
    <t>1 096,1</t>
  </si>
  <si>
    <t>BVP to meto kainomis, mln. EUR</t>
  </si>
  <si>
    <t>2 914,6</t>
  </si>
  <si>
    <t>3 821,2</t>
  </si>
  <si>
    <t>4 630,4</t>
  </si>
  <si>
    <t>5 281,2</t>
  </si>
  <si>
    <t>5 020,1</t>
  </si>
  <si>
    <t>3 870,8</t>
  </si>
  <si>
    <t>3 060,0</t>
  </si>
  <si>
    <t>2 801,1</t>
  </si>
  <si>
    <t>Užimtųjų skaičius, tūkst. asm.</t>
  </si>
  <si>
    <t>–8,7</t>
  </si>
  <si>
    <t>–8,0</t>
  </si>
  <si>
    <t>Jungtinės Amerikos Valstijos</t>
  </si>
  <si>
    <t>ketvirtis</t>
  </si>
  <si>
    <t>metai</t>
  </si>
  <si>
    <t>Jungtinė Karalystė</t>
  </si>
  <si>
    <t>Kitos šalys</t>
  </si>
  <si>
    <t>Šaltinis – Ekonominio bendradarbiavimo ir plėtros organizacija</t>
  </si>
  <si>
    <t>2019 m. kovas</t>
  </si>
  <si>
    <t xml:space="preserve">Pagrindinių Lietuvos eksporto rinkų augimas, proc. </t>
  </si>
  <si>
    <t>Šaltinis – Finansų ministerija</t>
  </si>
  <si>
    <t>– neigiama peržiūra ≥ 0,5,       –   neigiama peržiūra &gt; 0,2 ir ≤ 0,4,       – neigiama peržiūra ≤ 0,2.</t>
  </si>
  <si>
    <r>
      <t>7 pav.    </t>
    </r>
    <r>
      <rPr>
        <sz val="11"/>
        <color theme="1"/>
        <rFont val="Arial"/>
        <family val="2"/>
        <charset val="186"/>
        <scheme val="major"/>
      </rPr>
      <t>Namų ūkių vartojimo išlaidos</t>
    </r>
  </si>
  <si>
    <r>
      <t>8 pav.    </t>
    </r>
    <r>
      <rPr>
        <sz val="11"/>
        <color theme="1"/>
        <rFont val="Arial"/>
        <family val="2"/>
        <charset val="186"/>
        <scheme val="major"/>
      </rPr>
      <t>Namų ūkių taupymo norma</t>
    </r>
  </si>
  <si>
    <r>
      <t>13 pav.    </t>
    </r>
    <r>
      <rPr>
        <sz val="11"/>
        <color theme="1"/>
        <rFont val="Arial"/>
        <family val="2"/>
        <charset val="186"/>
        <scheme val="major"/>
      </rPr>
      <t>Užsienio prekybos apyvartos ir BVP santykis</t>
    </r>
  </si>
  <si>
    <r>
      <t>14 pav.    </t>
    </r>
    <r>
      <rPr>
        <sz val="11"/>
        <color theme="1"/>
        <rFont val="Arial"/>
        <family val="2"/>
        <charset val="186"/>
        <scheme val="major"/>
      </rPr>
      <t>BVP defliatoriaus pokytis</t>
    </r>
  </si>
  <si>
    <r>
      <t>19 pav.    </t>
    </r>
    <r>
      <rPr>
        <sz val="11"/>
        <color theme="1"/>
        <rFont val="Arial"/>
        <family val="2"/>
        <charset val="186"/>
        <scheme val="major"/>
      </rPr>
      <t>Vidutinis mėnesinis bruto darbo užmokestis</t>
    </r>
  </si>
  <si>
    <t>AB  „SEB“</t>
  </si>
  <si>
    <t>** neįtraukiant individualių įmonių</t>
  </si>
  <si>
    <t>2,7*</t>
  </si>
  <si>
    <t>2,4*</t>
  </si>
  <si>
    <t>2,2*</t>
  </si>
  <si>
    <t>2,1*</t>
  </si>
  <si>
    <t>7,0**</t>
  </si>
  <si>
    <t>6,0**</t>
  </si>
  <si>
    <t>* skelbta 2019-02-07</t>
  </si>
  <si>
    <t>Šaltinis – Finansų ministerija, Lietuvos bankas, Europos Komisija, EBPO, AB „SEB“ ir AB „Swedbank</t>
  </si>
  <si>
    <t>Realiosios namų ūkių vartojimo išlaidos</t>
  </si>
  <si>
    <t>Realusis BVP</t>
  </si>
  <si>
    <t>2019–2021 M. EKONOMINĖS RAIDOS SCENARIJAUS VERTINIMAS IR TVIRTINIMAS</t>
  </si>
  <si>
    <r>
      <t>Naftos kainos (</t>
    </r>
    <r>
      <rPr>
        <i/>
        <sz val="10"/>
        <color rgb="FF000000"/>
        <rFont val="Arial"/>
        <family val="2"/>
        <charset val="186"/>
      </rPr>
      <t>Brent</t>
    </r>
    <r>
      <rPr>
        <sz val="10"/>
        <color rgb="FF000000"/>
        <rFont val="Arial"/>
        <family val="2"/>
        <charset val="186"/>
      </rPr>
      <t>, JAV doleriais už barelį)</t>
    </r>
  </si>
  <si>
    <r>
      <rPr>
        <i/>
        <sz val="10"/>
        <color rgb="FF000000"/>
        <rFont val="Arial"/>
        <family val="2"/>
        <charset val="186"/>
      </rPr>
      <t>t</t>
    </r>
    <r>
      <rPr>
        <sz val="10"/>
        <color rgb="FF000000"/>
        <rFont val="Arial"/>
        <family val="2"/>
        <charset val="186"/>
      </rPr>
      <t>+1                               ERS pagal kuriuos rengti 2018 m. VS biudžetai</t>
    </r>
  </si>
  <si>
    <r>
      <rPr>
        <i/>
        <sz val="10"/>
        <color rgb="FF000000"/>
        <rFont val="Arial"/>
        <family val="2"/>
        <charset val="186"/>
      </rPr>
      <t>t</t>
    </r>
    <r>
      <rPr>
        <sz val="10"/>
        <color rgb="FF000000"/>
        <rFont val="Arial"/>
        <family val="2"/>
        <charset val="186"/>
      </rPr>
      <t>+1                                         ERS pagal kuriuos rengti 2018 m. VS biudžetai</t>
    </r>
  </si>
  <si>
    <r>
      <t xml:space="preserve">Išorės paklausa lemia </t>
    </r>
    <r>
      <rPr>
        <b/>
        <sz val="11"/>
        <color theme="1"/>
        <rFont val="Arial"/>
        <family val="2"/>
        <charset val="186"/>
        <scheme val="minor"/>
      </rPr>
      <t>BVP</t>
    </r>
    <r>
      <rPr>
        <sz val="11"/>
        <color theme="1"/>
        <rFont val="Arial"/>
        <family val="2"/>
        <scheme val="minor"/>
      </rPr>
      <t xml:space="preserve"> augimo lėtėjimą.</t>
    </r>
  </si>
  <si>
    <r>
      <rPr>
        <b/>
        <sz val="11"/>
        <color theme="1"/>
        <rFont val="Arial"/>
        <family val="2"/>
        <charset val="186"/>
        <scheme val="minor"/>
      </rPr>
      <t>Investicijų</t>
    </r>
    <r>
      <rPr>
        <sz val="11"/>
        <color theme="1"/>
        <rFont val="Arial"/>
        <family val="2"/>
        <scheme val="minor"/>
      </rPr>
      <t xml:space="preserve"> augimas nėra pakankamas.</t>
    </r>
  </si>
  <si>
    <r>
      <rPr>
        <b/>
        <sz val="11"/>
        <color theme="1"/>
        <rFont val="Arial"/>
        <family val="2"/>
        <charset val="186"/>
        <scheme val="minor"/>
      </rPr>
      <t>Darbo užmokesčio</t>
    </r>
    <r>
      <rPr>
        <sz val="11"/>
        <color theme="1"/>
        <rFont val="Arial"/>
        <family val="2"/>
        <scheme val="minor"/>
      </rPr>
      <t xml:space="preserve"> augimas išlieka spartus.</t>
    </r>
  </si>
  <si>
    <r>
      <t xml:space="preserve">Disponuojamoms pajamoms augant sparčiau nei </t>
    </r>
    <r>
      <rPr>
        <b/>
        <sz val="11"/>
        <color theme="1"/>
        <rFont val="Arial"/>
        <family val="2"/>
        <charset val="186"/>
        <scheme val="minor"/>
      </rPr>
      <t>infliacijai...</t>
    </r>
  </si>
  <si>
    <r>
      <t xml:space="preserve">...teigiamai veikiamas </t>
    </r>
    <r>
      <rPr>
        <b/>
        <sz val="11"/>
        <color theme="1"/>
        <rFont val="Arial"/>
        <family val="2"/>
        <charset val="186"/>
        <scheme val="minor"/>
      </rPr>
      <t>vartojimas.</t>
    </r>
  </si>
  <si>
    <r>
      <rPr>
        <b/>
        <sz val="11"/>
        <color theme="1"/>
        <rFont val="Arial"/>
        <family val="2"/>
        <charset val="186"/>
        <scheme val="minor"/>
      </rPr>
      <t>Užimtumas</t>
    </r>
    <r>
      <rPr>
        <sz val="11"/>
        <color theme="1"/>
        <rFont val="Arial"/>
        <family val="2"/>
        <scheme val="minor"/>
      </rPr>
      <t xml:space="preserve"> mažėja, nes darbo jėgą papildančių asmenų skaičius mažesnis nei ją paliekančių.</t>
    </r>
  </si>
  <si>
    <r>
      <t xml:space="preserve">1 lentelė. </t>
    </r>
    <r>
      <rPr>
        <sz val="11"/>
        <rFont val="Arial"/>
        <family val="2"/>
        <charset val="186"/>
        <scheme val="major"/>
      </rPr>
      <t>Pagrindinių prielaidų peržiūra</t>
    </r>
  </si>
  <si>
    <r>
      <t xml:space="preserve">2 lentelė. </t>
    </r>
    <r>
      <rPr>
        <sz val="11"/>
        <rFont val="Arial"/>
        <family val="2"/>
        <charset val="186"/>
        <scheme val="major"/>
      </rPr>
      <t>Techninės prielaidos ir rinkos lūkesčiai pagal ateities sandorius</t>
    </r>
  </si>
  <si>
    <r>
      <t>22 pav.    </t>
    </r>
    <r>
      <rPr>
        <sz val="11"/>
        <color theme="1"/>
        <rFont val="Arial"/>
        <family val="2"/>
        <charset val="186"/>
        <scheme val="major"/>
      </rPr>
      <t>Patvirtintų rodiklių projekcijų 2018 metams ir jų faktinių reikšmių palyginimas</t>
    </r>
  </si>
  <si>
    <r>
      <rPr>
        <b/>
        <sz val="11"/>
        <rFont val="Arial"/>
        <family val="2"/>
        <charset val="186"/>
        <scheme val="major"/>
      </rPr>
      <t>3 pav.    </t>
    </r>
    <r>
      <rPr>
        <sz val="11"/>
        <rFont val="Arial"/>
        <family val="2"/>
        <charset val="186"/>
        <scheme val="major"/>
      </rPr>
      <t>Realusis BVP ir jo kaitos veiksniai</t>
    </r>
  </si>
  <si>
    <r>
      <t>9 pav.    </t>
    </r>
    <r>
      <rPr>
        <sz val="11"/>
        <color theme="1"/>
        <rFont val="Arial"/>
        <family val="2"/>
        <charset val="186"/>
        <scheme val="major"/>
      </rPr>
      <t xml:space="preserve">BPKF dalis nuo BVP </t>
    </r>
  </si>
  <si>
    <r>
      <t>10 pav.    </t>
    </r>
    <r>
      <rPr>
        <sz val="11"/>
        <color theme="1"/>
        <rFont val="Arial"/>
        <family val="2"/>
        <charset val="186"/>
        <scheme val="major"/>
      </rPr>
      <t>Valdžios sektoriaus BPKF dalis nuo viso BPKF</t>
    </r>
  </si>
  <si>
    <r>
      <t>11 pav.    </t>
    </r>
    <r>
      <rPr>
        <sz val="11"/>
        <color theme="1"/>
        <rFont val="Arial"/>
        <family val="2"/>
        <charset val="186"/>
        <scheme val="major"/>
      </rPr>
      <t>BPKF dekomponavimas pagal investicijų rūšis</t>
    </r>
  </si>
  <si>
    <r>
      <t>12 pav.    </t>
    </r>
    <r>
      <rPr>
        <sz val="11"/>
        <color theme="1"/>
        <rFont val="Arial"/>
        <family val="2"/>
        <charset val="186"/>
        <scheme val="major"/>
      </rPr>
      <t xml:space="preserve">Vienetinės darbo sąnaudos </t>
    </r>
  </si>
  <si>
    <r>
      <t>3 lentelė.    </t>
    </r>
    <r>
      <rPr>
        <sz val="11"/>
        <color rgb="FF000000"/>
        <rFont val="Arial"/>
        <family val="2"/>
        <charset val="186"/>
        <scheme val="major"/>
      </rPr>
      <t>Makroekonominių rodiklių projekcijų palyginimas, 2019–2021 m.</t>
    </r>
  </si>
  <si>
    <r>
      <t>5 lentelė.    </t>
    </r>
    <r>
      <rPr>
        <sz val="11"/>
        <color theme="1"/>
        <rFont val="Arial"/>
        <family val="2"/>
        <charset val="186"/>
        <scheme val="major"/>
      </rPr>
      <t>Tam tikrais metais projektuotų rodiklių 2018 metams ir faktinių rodiklių paklaidos</t>
    </r>
  </si>
  <si>
    <t>RETROSPEKTYVUS PROJEKCIJŲ 2018 METAMS VERTINIMAS</t>
  </si>
  <si>
    <t>* Mažmeninė prekyba, išskyrus variklinių transporto priemonių ir motociklų prekybą, automobilių degalų prekybą.</t>
  </si>
  <si>
    <r>
      <t>4 lentelė.    </t>
    </r>
    <r>
      <rPr>
        <sz val="11"/>
        <color theme="1"/>
        <rFont val="Arial"/>
        <family val="2"/>
        <charset val="186"/>
      </rPr>
      <t>Prielaidų ir rodiklių projekcijų palyginimas su faktiniais duomenimis</t>
    </r>
  </si>
  <si>
    <t>V</t>
  </si>
  <si>
    <t>VI</t>
  </si>
  <si>
    <t>VII</t>
  </si>
  <si>
    <t>VIII</t>
  </si>
  <si>
    <t>IX</t>
  </si>
  <si>
    <t>X</t>
  </si>
  <si>
    <t>XII</t>
  </si>
  <si>
    <t>Projekcijų vidurkis</t>
  </si>
  <si>
    <t>Visų projekcijų sklaida</t>
  </si>
  <si>
    <t>Projekcijų sklaida be min. ir maks. proj. reikšmių</t>
  </si>
  <si>
    <t>Finansų ministerijos projekcijos</t>
  </si>
  <si>
    <r>
      <t>21 pav.    </t>
    </r>
    <r>
      <rPr>
        <sz val="11"/>
        <color theme="1"/>
        <rFont val="Arial"/>
        <family val="2"/>
        <charset val="186"/>
        <scheme val="major"/>
      </rPr>
      <t>Realiojo BVP projekcijos</t>
    </r>
  </si>
  <si>
    <r>
      <rPr>
        <b/>
        <sz val="11"/>
        <rFont val="Arial"/>
        <family val="2"/>
        <charset val="186"/>
        <scheme val="major"/>
      </rPr>
      <t>4 pav.    </t>
    </r>
    <r>
      <rPr>
        <sz val="11"/>
        <rFont val="Arial"/>
        <family val="2"/>
        <charset val="186"/>
        <scheme val="major"/>
      </rPr>
      <t>2018 m. realusis BVP ir jo kaitos veiksniai</t>
    </r>
  </si>
  <si>
    <r>
      <t>5 pav.    </t>
    </r>
    <r>
      <rPr>
        <sz val="11"/>
        <rFont val="Arial"/>
        <family val="2"/>
        <charset val="186"/>
        <scheme val="major"/>
      </rPr>
      <t>Realiojo BVP augimas</t>
    </r>
  </si>
  <si>
    <r>
      <t>1 pav.</t>
    </r>
    <r>
      <rPr>
        <b/>
        <sz val="11"/>
        <color rgb="FF000000"/>
        <rFont val="Arial"/>
        <family val="2"/>
        <charset val="186"/>
        <scheme val="major"/>
      </rPr>
      <t xml:space="preserve">      </t>
    </r>
    <r>
      <rPr>
        <sz val="11"/>
        <color rgb="FF000000"/>
        <rFont val="Arial"/>
        <family val="2"/>
        <charset val="186"/>
        <scheme val="major"/>
      </rPr>
      <t>Rodiklių tvirtinimo atkarpos</t>
    </r>
  </si>
  <si>
    <r>
      <t>2 pav.    </t>
    </r>
    <r>
      <rPr>
        <sz val="11"/>
        <color theme="1"/>
        <rFont val="Arial"/>
        <family val="2"/>
        <charset val="186"/>
        <scheme val="major"/>
      </rPr>
      <t>Lietuviškos kilmės prekių eksporto pasiskirstymas pagal pagrindines prekybos partneres 2018 m.</t>
    </r>
  </si>
  <si>
    <r>
      <t>6 pav.    </t>
    </r>
    <r>
      <rPr>
        <sz val="11"/>
        <color theme="1"/>
        <rFont val="Arial"/>
        <family val="2"/>
        <charset val="186"/>
        <scheme val="major"/>
      </rPr>
      <t>Mažmeninės prekybos* apyvartos ir namų ūkių vartojimo išlaidų pokyčiai</t>
    </r>
  </si>
  <si>
    <t>Mažmeninė prekyba</t>
  </si>
  <si>
    <r>
      <t>15 pav.    </t>
    </r>
    <r>
      <rPr>
        <sz val="11"/>
        <color theme="1"/>
        <rFont val="Arial"/>
        <family val="2"/>
        <charset val="186"/>
        <scheme val="major"/>
      </rPr>
      <t>SVKI ir jo kaitos veiksniai</t>
    </r>
  </si>
  <si>
    <t>Šaltinis – Europos Komisija, Estijos, Latvijos ir Lietuvos statistikos institucijos</t>
  </si>
  <si>
    <r>
      <t>18 pav.    </t>
    </r>
    <r>
      <rPr>
        <sz val="11"/>
        <color theme="1"/>
        <rFont val="Arial"/>
        <family val="2"/>
        <charset val="186"/>
        <scheme val="major"/>
      </rPr>
      <t>Užimtųjų (15-64 m.) skaičiaus pokytis</t>
    </r>
  </si>
  <si>
    <r>
      <t>16 pav.    </t>
    </r>
    <r>
      <rPr>
        <sz val="11"/>
        <color theme="1"/>
        <rFont val="Arial"/>
        <family val="2"/>
        <charset val="186"/>
        <scheme val="major"/>
      </rPr>
      <t>Pagal SVKI apskaičiuota infliacija</t>
    </r>
  </si>
  <si>
    <r>
      <t>17 pav.    </t>
    </r>
    <r>
      <rPr>
        <sz val="11"/>
        <color theme="1"/>
        <rFont val="Arial"/>
        <family val="2"/>
        <charset val="186"/>
        <scheme val="major"/>
      </rPr>
      <t>Prekių ir paslaugų kainų lygis</t>
    </r>
  </si>
  <si>
    <r>
      <t>20 pav.    </t>
    </r>
    <r>
      <rPr>
        <sz val="11"/>
        <color theme="1"/>
        <rFont val="Arial"/>
        <family val="2"/>
        <charset val="186"/>
        <scheme val="major"/>
      </rPr>
      <t>Potencialaus BVP metinis augimas ir jo kaitos veiksniai</t>
    </r>
  </si>
  <si>
    <r>
      <t>1 pav.    </t>
    </r>
    <r>
      <rPr>
        <sz val="11"/>
        <color theme="1"/>
        <rFont val="Arial"/>
        <family val="2"/>
        <charset val="186"/>
        <scheme val="major"/>
      </rPr>
      <t>Realiojo</t>
    </r>
    <r>
      <rPr>
        <b/>
        <sz val="11"/>
        <color theme="1"/>
        <rFont val="Arial"/>
        <family val="2"/>
        <charset val="186"/>
        <scheme val="major"/>
      </rPr>
      <t xml:space="preserve"> </t>
    </r>
    <r>
      <rPr>
        <sz val="11"/>
        <color theme="1"/>
        <rFont val="Arial"/>
        <family val="2"/>
        <charset val="186"/>
        <scheme val="major"/>
      </rPr>
      <t>BVP augimas, proc.</t>
    </r>
  </si>
  <si>
    <t>2 priedas    Tvirtinamų rodiklių atkarpos</t>
  </si>
  <si>
    <t>2019 m. kovo 29 d. Nr. BPE-1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</si>
</sst>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0.0"/>
    <numFmt numFmtId="165" formatCode="0.0000"/>
    <numFmt numFmtId="166" formatCode="yyyy\-mm\-dd;@"/>
    <numFmt numFmtId="167" formatCode="0.00;\ \–0.00"/>
    <numFmt numFmtId="168" formatCode="0.000"/>
    <numFmt numFmtId="169" formatCode="0.0;\–0.0"/>
    <numFmt numFmtId="170" formatCode="0.000;\–0.000"/>
    <numFmt numFmtId="171" formatCode="0.00;\–0.00"/>
    <numFmt numFmtId="172" formatCode="0.0;\ \–0.0"/>
    <numFmt numFmtId="173" formatCode="#,##0.0"/>
    <numFmt numFmtId="174" formatCode="0.000000000000000000"/>
  </numFmts>
  <fonts count="5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Segoe UI"/>
      <family val="2"/>
      <charset val="186"/>
    </font>
    <font>
      <sz val="11"/>
      <color theme="1"/>
      <name val="Arial"/>
      <family val="2"/>
      <charset val="186"/>
      <scheme val="minor"/>
    </font>
    <font>
      <sz val="11"/>
      <color rgb="FF8D8473"/>
      <name val="Segoe UI"/>
      <family val="2"/>
      <charset val="186"/>
    </font>
    <font>
      <u/>
      <sz val="11"/>
      <color theme="10"/>
      <name val="Calibri"/>
      <family val="2"/>
      <charset val="186"/>
    </font>
    <font>
      <u/>
      <sz val="11"/>
      <color rgb="FF8D8473"/>
      <name val="Calibri"/>
      <family val="2"/>
      <charset val="186"/>
    </font>
    <font>
      <b/>
      <sz val="11"/>
      <color rgb="FF8D8473"/>
      <name val="Segoe UI"/>
      <family val="2"/>
      <charset val="186"/>
    </font>
    <font>
      <sz val="11"/>
      <color theme="1"/>
      <name val="Arial"/>
      <family val="2"/>
      <scheme val="minor"/>
    </font>
    <font>
      <b/>
      <sz val="9"/>
      <color rgb="FF8D8473"/>
      <name val="Segoe UI"/>
      <family val="2"/>
      <charset val="186"/>
    </font>
    <font>
      <sz val="8"/>
      <name val="Arial"/>
      <family val="2"/>
      <charset val="186"/>
    </font>
    <font>
      <b/>
      <sz val="11"/>
      <color theme="1"/>
      <name val="Arial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11"/>
      <name val="Arial"/>
      <family val="2"/>
      <charset val="186"/>
    </font>
    <font>
      <sz val="11"/>
      <name val="Arial"/>
      <family val="2"/>
      <charset val="186"/>
    </font>
    <font>
      <sz val="9"/>
      <color rgb="FF8D8473"/>
      <name val="Segoe UI"/>
      <family val="2"/>
      <charset val="186"/>
    </font>
    <font>
      <sz val="11"/>
      <color theme="1"/>
      <name val="Arial"/>
      <family val="2"/>
      <charset val="186"/>
      <scheme val="major"/>
    </font>
    <font>
      <u/>
      <sz val="11"/>
      <color theme="10"/>
      <name val="Arial"/>
      <family val="2"/>
      <charset val="186"/>
      <scheme val="major"/>
    </font>
    <font>
      <sz val="11"/>
      <color rgb="FF000000"/>
      <name val="Arial"/>
      <family val="2"/>
      <charset val="186"/>
      <scheme val="major"/>
    </font>
    <font>
      <sz val="11"/>
      <name val="Arial"/>
      <family val="2"/>
      <charset val="186"/>
      <scheme val="major"/>
    </font>
    <font>
      <b/>
      <sz val="11"/>
      <name val="Arial"/>
      <family val="2"/>
      <charset val="186"/>
      <scheme val="major"/>
    </font>
    <font>
      <sz val="10"/>
      <name val="Arial"/>
      <family val="2"/>
      <charset val="186"/>
      <scheme val="major"/>
    </font>
    <font>
      <vertAlign val="superscript"/>
      <sz val="11"/>
      <name val="Arial"/>
      <family val="2"/>
      <charset val="186"/>
      <scheme val="major"/>
    </font>
    <font>
      <u/>
      <sz val="11"/>
      <color theme="10"/>
      <name val="Arial"/>
      <family val="2"/>
      <charset val="186"/>
      <scheme val="minor"/>
    </font>
    <font>
      <sz val="8"/>
      <color rgb="FF000000"/>
      <name val="Fira Sans Light"/>
      <family val="2"/>
    </font>
    <font>
      <b/>
      <sz val="11"/>
      <color theme="1"/>
      <name val="Arial"/>
      <family val="2"/>
      <charset val="186"/>
      <scheme val="major"/>
    </font>
    <font>
      <b/>
      <sz val="11"/>
      <color rgb="FF000000"/>
      <name val="Arial"/>
      <family val="2"/>
      <charset val="186"/>
      <scheme val="major"/>
    </font>
    <font>
      <b/>
      <sz val="11"/>
      <color rgb="FF8D8473"/>
      <name val="Arial"/>
      <family val="2"/>
      <charset val="186"/>
      <scheme val="major"/>
    </font>
    <font>
      <sz val="11"/>
      <color rgb="FF8D8473"/>
      <name val="Arial"/>
      <family val="2"/>
      <charset val="186"/>
      <scheme val="major"/>
    </font>
    <font>
      <sz val="11"/>
      <color rgb="FFFF0000"/>
      <name val="Arial"/>
      <family val="2"/>
      <charset val="186"/>
      <scheme val="major"/>
    </font>
    <font>
      <sz val="22"/>
      <color rgb="FF4FA1CC"/>
      <name val="Arial"/>
      <family val="2"/>
      <charset val="186"/>
    </font>
    <font>
      <sz val="11"/>
      <name val="Arial"/>
      <family val="2"/>
      <scheme val="minor"/>
    </font>
    <font>
      <sz val="11"/>
      <color rgb="FF7030A0"/>
      <name val="Arial"/>
      <family val="2"/>
      <scheme val="minor"/>
    </font>
    <font>
      <sz val="11"/>
      <color theme="1"/>
      <name val="Arial"/>
      <family val="2"/>
      <charset val="186"/>
    </font>
    <font>
      <sz val="11"/>
      <color rgb="FF000000"/>
      <name val="Arial"/>
      <family val="2"/>
      <charset val="186"/>
      <scheme val="minor"/>
    </font>
    <font>
      <sz val="10"/>
      <color rgb="FF000000"/>
      <name val="Arial"/>
      <family val="2"/>
      <charset val="186"/>
      <scheme val="minor"/>
    </font>
    <font>
      <sz val="11"/>
      <color rgb="FF0070C0"/>
      <name val="Arial"/>
      <family val="2"/>
      <charset val="186"/>
      <scheme val="minor"/>
    </font>
    <font>
      <sz val="9"/>
      <color rgb="FF0070C0"/>
      <name val="Fira Sans Light"/>
      <family val="2"/>
    </font>
    <font>
      <sz val="9"/>
      <color rgb="FF0070C0"/>
      <name val="Fira Sans Book"/>
      <family val="2"/>
    </font>
    <font>
      <b/>
      <sz val="11"/>
      <color theme="1"/>
      <name val="Arial"/>
      <family val="2"/>
      <charset val="186"/>
    </font>
    <font>
      <sz val="11"/>
      <name val="Arial"/>
      <family val="2"/>
      <charset val="186"/>
      <scheme val="minor"/>
    </font>
    <font>
      <sz val="10"/>
      <color rgb="FF000000"/>
      <name val="Arial"/>
      <family val="2"/>
      <charset val="186"/>
    </font>
    <font>
      <i/>
      <sz val="10"/>
      <color rgb="FF000000"/>
      <name val="Arial"/>
      <family val="2"/>
      <charset val="186"/>
    </font>
    <font>
      <sz val="10"/>
      <color theme="1"/>
      <name val="Arial"/>
      <family val="2"/>
      <charset val="186"/>
    </font>
    <font>
      <u/>
      <sz val="11"/>
      <color theme="10"/>
      <name val="Arial"/>
      <family val="2"/>
      <charset val="186"/>
    </font>
    <font>
      <sz val="14"/>
      <color theme="4"/>
      <name val="Arial"/>
      <family val="2"/>
      <charset val="186"/>
    </font>
    <font>
      <sz val="11"/>
      <color theme="4"/>
      <name val="Arial"/>
      <family val="2"/>
      <charset val="186"/>
    </font>
    <font>
      <sz val="14"/>
      <color rgb="FF8D8473"/>
      <name val="Arial"/>
      <family val="2"/>
      <charset val="186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9D6D9"/>
        <bgColor indexed="64"/>
      </patternFill>
    </fill>
    <fill>
      <patternFill patternType="solid">
        <fgColor theme="5" tint="0.39994506668294322"/>
        <bgColor indexed="64"/>
      </patternFill>
    </fill>
  </fills>
  <borders count="108">
    <border>
      <left/>
      <right/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/>
      <right/>
      <top/>
      <bottom style="medium">
        <color rgb="FF4FA1CC"/>
      </bottom>
      <diagonal/>
    </border>
    <border>
      <left/>
      <right/>
      <top style="medium">
        <color rgb="FF4FA1CC"/>
      </top>
      <bottom style="medium">
        <color rgb="FF4FA1CC"/>
      </bottom>
      <diagonal/>
    </border>
    <border>
      <left/>
      <right/>
      <top style="medium">
        <color rgb="FF4FA1CC"/>
      </top>
      <bottom/>
      <diagonal/>
    </border>
    <border>
      <left/>
      <right style="dashed">
        <color rgb="FF4FA1CC"/>
      </right>
      <top style="medium">
        <color rgb="FF4FA1CC"/>
      </top>
      <bottom style="dashed">
        <color rgb="FF4FA1CC"/>
      </bottom>
      <diagonal/>
    </border>
    <border>
      <left style="dashed">
        <color rgb="FF4FA1CC"/>
      </left>
      <right style="dashed">
        <color rgb="FF4FA1CC"/>
      </right>
      <top style="medium">
        <color rgb="FF4FA1CC"/>
      </top>
      <bottom style="dashed">
        <color rgb="FF4FA1CC"/>
      </bottom>
      <diagonal/>
    </border>
    <border>
      <left style="dashed">
        <color rgb="FF4FA1CC"/>
      </left>
      <right/>
      <top style="medium">
        <color rgb="FF4FA1CC"/>
      </top>
      <bottom style="dashed">
        <color rgb="FF4FA1CC"/>
      </bottom>
      <diagonal/>
    </border>
    <border>
      <left/>
      <right style="dashed">
        <color rgb="FF4FA1CC"/>
      </right>
      <top style="dashed">
        <color rgb="FF4FA1CC"/>
      </top>
      <bottom style="medium">
        <color rgb="FF4FA1CC"/>
      </bottom>
      <diagonal/>
    </border>
    <border>
      <left style="dashed">
        <color rgb="FF4FA1CC"/>
      </left>
      <right style="dashed">
        <color rgb="FF4FA1CC"/>
      </right>
      <top style="dashed">
        <color rgb="FF4FA1CC"/>
      </top>
      <bottom style="medium">
        <color rgb="FF4FA1CC"/>
      </bottom>
      <diagonal/>
    </border>
    <border>
      <left style="dashed">
        <color rgb="FF4FA1CC"/>
      </left>
      <right/>
      <top style="dashed">
        <color rgb="FF4FA1CC"/>
      </top>
      <bottom style="medium">
        <color rgb="FF4FA1CC"/>
      </bottom>
      <diagonal/>
    </border>
    <border>
      <left/>
      <right/>
      <top style="medium">
        <color rgb="FF4FA1CC"/>
      </top>
      <bottom style="dashed">
        <color rgb="FF4FA1CC"/>
      </bottom>
      <diagonal/>
    </border>
    <border>
      <left/>
      <right/>
      <top style="dashed">
        <color rgb="FF4FA1CC"/>
      </top>
      <bottom style="dashed">
        <color rgb="FF4FA1CC"/>
      </bottom>
      <diagonal/>
    </border>
    <border>
      <left/>
      <right/>
      <top style="dashed">
        <color rgb="FF4FA1CC"/>
      </top>
      <bottom style="medium">
        <color rgb="FF4FA1CC"/>
      </bottom>
      <diagonal/>
    </border>
    <border>
      <left style="dashed">
        <color rgb="FF4FA1CC"/>
      </left>
      <right style="dashed">
        <color rgb="FF4FA1CC"/>
      </right>
      <top style="dashed">
        <color rgb="FF4FA1CC"/>
      </top>
      <bottom style="dashed">
        <color rgb="FF4FA1CC"/>
      </bottom>
      <diagonal/>
    </border>
    <border>
      <left/>
      <right style="dashed">
        <color rgb="FF4FA1CC"/>
      </right>
      <top style="medium">
        <color rgb="FF4FA1CC"/>
      </top>
      <bottom style="medium">
        <color rgb="FF4FA1CC"/>
      </bottom>
      <diagonal/>
    </border>
    <border>
      <left style="dashed">
        <color rgb="FF4FA1CC"/>
      </left>
      <right style="dashed">
        <color rgb="FF4FA1CC"/>
      </right>
      <top style="medium">
        <color rgb="FF4FA1CC"/>
      </top>
      <bottom style="medium">
        <color rgb="FF4FA1CC"/>
      </bottom>
      <diagonal/>
    </border>
    <border>
      <left style="dashed">
        <color rgb="FF4FA1CC"/>
      </left>
      <right/>
      <top style="medium">
        <color rgb="FF4FA1CC"/>
      </top>
      <bottom style="medium">
        <color rgb="FF4FA1CC"/>
      </bottom>
      <diagonal/>
    </border>
    <border>
      <left/>
      <right/>
      <top style="dashed">
        <color rgb="FF4FA1CC"/>
      </top>
      <bottom/>
      <diagonal/>
    </border>
    <border>
      <left style="thin">
        <color rgb="FF4FA1CC"/>
      </left>
      <right style="dashed">
        <color rgb="FF4FA1CC"/>
      </right>
      <top style="thin">
        <color rgb="FF4FA1CC"/>
      </top>
      <bottom style="dashed">
        <color rgb="FF4FA1CC"/>
      </bottom>
      <diagonal/>
    </border>
    <border>
      <left style="dashed">
        <color rgb="FF4FA1CC"/>
      </left>
      <right style="dashed">
        <color rgb="FF4FA1CC"/>
      </right>
      <top style="thin">
        <color rgb="FF4FA1CC"/>
      </top>
      <bottom style="dashed">
        <color rgb="FF4FA1CC"/>
      </bottom>
      <diagonal/>
    </border>
    <border>
      <left style="dashed">
        <color rgb="FF4FA1CC"/>
      </left>
      <right style="thin">
        <color rgb="FF4FA1CC"/>
      </right>
      <top style="thin">
        <color rgb="FF4FA1CC"/>
      </top>
      <bottom style="dashed">
        <color rgb="FF4FA1CC"/>
      </bottom>
      <diagonal/>
    </border>
    <border>
      <left style="thin">
        <color rgb="FF4FA1CC"/>
      </left>
      <right style="dashed">
        <color rgb="FF4FA1CC"/>
      </right>
      <top style="dashed">
        <color rgb="FF4FA1CC"/>
      </top>
      <bottom style="dashed">
        <color rgb="FF4FA1CC"/>
      </bottom>
      <diagonal/>
    </border>
    <border>
      <left style="dashed">
        <color rgb="FF4FA1CC"/>
      </left>
      <right style="thin">
        <color rgb="FF4FA1CC"/>
      </right>
      <top style="dashed">
        <color rgb="FF4FA1CC"/>
      </top>
      <bottom style="dashed">
        <color rgb="FF4FA1CC"/>
      </bottom>
      <diagonal/>
    </border>
    <border>
      <left style="thin">
        <color rgb="FF4FA1CC"/>
      </left>
      <right style="dashed">
        <color rgb="FF4FA1CC"/>
      </right>
      <top style="dashed">
        <color rgb="FF4FA1CC"/>
      </top>
      <bottom style="thin">
        <color rgb="FF4FA1CC"/>
      </bottom>
      <diagonal/>
    </border>
    <border>
      <left style="dashed">
        <color rgb="FF4FA1CC"/>
      </left>
      <right style="dashed">
        <color rgb="FF4FA1CC"/>
      </right>
      <top style="dashed">
        <color rgb="FF4FA1CC"/>
      </top>
      <bottom style="thin">
        <color rgb="FF4FA1CC"/>
      </bottom>
      <diagonal/>
    </border>
    <border>
      <left style="dashed">
        <color rgb="FF4FA1CC"/>
      </left>
      <right style="thin">
        <color rgb="FF4FA1CC"/>
      </right>
      <top style="dashed">
        <color rgb="FF4FA1CC"/>
      </top>
      <bottom style="thin">
        <color rgb="FF4FA1CC"/>
      </bottom>
      <diagonal/>
    </border>
    <border>
      <left/>
      <right style="thin">
        <color rgb="FF4FA1CC"/>
      </right>
      <top style="thin">
        <color rgb="FF4FA1CC"/>
      </top>
      <bottom style="dashed">
        <color rgb="FF4FA1CC"/>
      </bottom>
      <diagonal/>
    </border>
    <border>
      <left/>
      <right style="thin">
        <color rgb="FF4FA1CC"/>
      </right>
      <top style="dashed">
        <color rgb="FF4FA1CC"/>
      </top>
      <bottom style="dashed">
        <color rgb="FF4FA1CC"/>
      </bottom>
      <diagonal/>
    </border>
    <border>
      <left/>
      <right style="thin">
        <color rgb="FF4FA1CC"/>
      </right>
      <top style="dashed">
        <color rgb="FF4FA1CC"/>
      </top>
      <bottom style="thin">
        <color rgb="FF4FA1CC"/>
      </bottom>
      <diagonal/>
    </border>
    <border>
      <left style="thin">
        <color rgb="FF4FA1CC"/>
      </left>
      <right style="dashed">
        <color rgb="FF4FA1CC"/>
      </right>
      <top style="dashed">
        <color rgb="FF4FA1CC"/>
      </top>
      <bottom/>
      <diagonal/>
    </border>
    <border>
      <left style="dashed">
        <color rgb="FF4FA1CC"/>
      </left>
      <right style="dashed">
        <color rgb="FF4FA1CC"/>
      </right>
      <top style="dashed">
        <color rgb="FF4FA1CC"/>
      </top>
      <bottom/>
      <diagonal/>
    </border>
    <border diagonalDown="1">
      <left/>
      <right/>
      <top style="thin">
        <color rgb="FF47ABD9"/>
      </top>
      <bottom/>
      <diagonal style="thin">
        <color rgb="FF47ABD9"/>
      </diagonal>
    </border>
    <border diagonalDown="1">
      <left/>
      <right style="dashed">
        <color rgb="FF47ABD9"/>
      </right>
      <top style="thin">
        <color rgb="FF47ABD9"/>
      </top>
      <bottom/>
      <diagonal style="thin">
        <color rgb="FF47ABD9"/>
      </diagonal>
    </border>
    <border>
      <left style="dashed">
        <color rgb="FF47ABD9"/>
      </left>
      <right/>
      <top style="thin">
        <color rgb="FF47ABD9"/>
      </top>
      <bottom style="dotted">
        <color rgb="FF47ABD9"/>
      </bottom>
      <diagonal/>
    </border>
    <border>
      <left/>
      <right/>
      <top style="thin">
        <color rgb="FF47ABD9"/>
      </top>
      <bottom style="dotted">
        <color rgb="FF47ABD9"/>
      </bottom>
      <diagonal/>
    </border>
    <border>
      <left/>
      <right style="dashed">
        <color rgb="FF47ABD9"/>
      </right>
      <top style="thin">
        <color rgb="FF47ABD9"/>
      </top>
      <bottom style="dotted">
        <color rgb="FF47ABD9"/>
      </bottom>
      <diagonal/>
    </border>
    <border>
      <left/>
      <right/>
      <top style="thin">
        <color rgb="FF47ABD9"/>
      </top>
      <bottom/>
      <diagonal/>
    </border>
    <border diagonalDown="1">
      <left/>
      <right/>
      <top/>
      <bottom/>
      <diagonal style="thin">
        <color rgb="FF47ABD9"/>
      </diagonal>
    </border>
    <border diagonalDown="1">
      <left/>
      <right style="dashed">
        <color rgb="FF47ABD9"/>
      </right>
      <top/>
      <bottom/>
      <diagonal style="thin">
        <color rgb="FF47ABD9"/>
      </diagonal>
    </border>
    <border>
      <left style="dashed">
        <color rgb="FF47ABD9"/>
      </left>
      <right style="dashed">
        <color rgb="FF47ABD9"/>
      </right>
      <top style="dotted">
        <color rgb="FF47ABD9"/>
      </top>
      <bottom/>
      <diagonal/>
    </border>
    <border>
      <left/>
      <right/>
      <top/>
      <bottom style="dotted">
        <color rgb="FF47ABD9"/>
      </bottom>
      <diagonal/>
    </border>
    <border>
      <left style="dashed">
        <color rgb="FF47ABD9"/>
      </left>
      <right style="dashed">
        <color rgb="FF47ABD9"/>
      </right>
      <top/>
      <bottom style="dotted">
        <color rgb="FF47ABD9"/>
      </bottom>
      <diagonal/>
    </border>
    <border>
      <left/>
      <right style="dashed">
        <color rgb="FF47ABD9"/>
      </right>
      <top/>
      <bottom style="dotted">
        <color rgb="FF47ABD9"/>
      </bottom>
      <diagonal/>
    </border>
    <border>
      <left style="dashed">
        <color rgb="FF47ABD9"/>
      </left>
      <right/>
      <top style="dotted">
        <color rgb="FF47ABD9"/>
      </top>
      <bottom/>
      <diagonal/>
    </border>
    <border>
      <left/>
      <right style="dashed">
        <color rgb="FF47ABD9"/>
      </right>
      <top style="dotted">
        <color rgb="FF47ABD9"/>
      </top>
      <bottom/>
      <diagonal/>
    </border>
    <border diagonalDown="1">
      <left/>
      <right/>
      <top/>
      <bottom style="thin">
        <color rgb="FF47ABD9"/>
      </bottom>
      <diagonal style="thin">
        <color rgb="FF47ABD9"/>
      </diagonal>
    </border>
    <border diagonalDown="1">
      <left/>
      <right style="dashed">
        <color rgb="FF47ABD9"/>
      </right>
      <top/>
      <bottom style="thin">
        <color rgb="FF47ABD9"/>
      </bottom>
      <diagonal style="thin">
        <color rgb="FF47ABD9"/>
      </diagonal>
    </border>
    <border>
      <left style="dashed">
        <color rgb="FF47ABD9"/>
      </left>
      <right/>
      <top/>
      <bottom style="thin">
        <color rgb="FF47ABD9"/>
      </bottom>
      <diagonal/>
    </border>
    <border>
      <left/>
      <right style="dashed">
        <color rgb="FF47ABD9"/>
      </right>
      <top/>
      <bottom style="thin">
        <color rgb="FF47ABD9"/>
      </bottom>
      <diagonal/>
    </border>
    <border>
      <left/>
      <right/>
      <top/>
      <bottom style="thin">
        <color rgb="FF47ABD9"/>
      </bottom>
      <diagonal/>
    </border>
    <border>
      <left/>
      <right style="dashed">
        <color rgb="FF47ABD9"/>
      </right>
      <top style="dotted">
        <color rgb="FF47ABD9"/>
      </top>
      <bottom style="dotted">
        <color rgb="FF47ABD9"/>
      </bottom>
      <diagonal/>
    </border>
    <border>
      <left/>
      <right/>
      <top style="dotted">
        <color rgb="FF47ABD9"/>
      </top>
      <bottom style="dotted">
        <color rgb="FF47ABD9"/>
      </bottom>
      <diagonal/>
    </border>
    <border>
      <left/>
      <right/>
      <top style="dotted">
        <color rgb="FF47ABD9"/>
      </top>
      <bottom style="thin">
        <color rgb="FF47ABD9"/>
      </bottom>
      <diagonal/>
    </border>
    <border>
      <left/>
      <right/>
      <top style="dotted">
        <color rgb="FF47ABD9"/>
      </top>
      <bottom/>
      <diagonal/>
    </border>
    <border>
      <left/>
      <right style="dashed">
        <color rgb="FF47ABD9"/>
      </right>
      <top style="dotted">
        <color rgb="FF47ABD9"/>
      </top>
      <bottom style="thin">
        <color rgb="FF47ABD9"/>
      </bottom>
      <diagonal/>
    </border>
    <border>
      <left/>
      <right/>
      <top style="thin">
        <color rgb="FF47ABD9"/>
      </top>
      <bottom style="dashed">
        <color rgb="FF47ABD9"/>
      </bottom>
      <diagonal/>
    </border>
    <border>
      <left/>
      <right style="dashed">
        <color rgb="FF47ABD9"/>
      </right>
      <top style="dashed">
        <color rgb="FF47ABD9"/>
      </top>
      <bottom style="dashed">
        <color rgb="FF47ABD9"/>
      </bottom>
      <diagonal/>
    </border>
    <border>
      <left/>
      <right/>
      <top style="dashed">
        <color rgb="FF47ABD9"/>
      </top>
      <bottom style="dashed">
        <color rgb="FF47ABD9"/>
      </bottom>
      <diagonal/>
    </border>
    <border>
      <left style="dashed">
        <color rgb="FF47ABD9"/>
      </left>
      <right style="dashed">
        <color rgb="FF47ABD9"/>
      </right>
      <top style="dashed">
        <color rgb="FF47ABD9"/>
      </top>
      <bottom style="dashed">
        <color rgb="FF47ABD9"/>
      </bottom>
      <diagonal/>
    </border>
    <border>
      <left style="dashed">
        <color rgb="FF47ABD9"/>
      </left>
      <right/>
      <top style="dashed">
        <color rgb="FF47ABD9"/>
      </top>
      <bottom style="dashed">
        <color rgb="FF47ABD9"/>
      </bottom>
      <diagonal/>
    </border>
    <border>
      <left/>
      <right/>
      <top style="dashed">
        <color rgb="FF47ABD9"/>
      </top>
      <bottom/>
      <diagonal/>
    </border>
    <border>
      <left/>
      <right style="dashed">
        <color rgb="FF47ABD9"/>
      </right>
      <top style="dashed">
        <color rgb="FF47ABD9"/>
      </top>
      <bottom/>
      <diagonal/>
    </border>
    <border>
      <left style="dashed">
        <color rgb="FF47ABD9"/>
      </left>
      <right/>
      <top style="dashed">
        <color rgb="FF47ABD9"/>
      </top>
      <bottom/>
      <diagonal/>
    </border>
    <border>
      <left/>
      <right/>
      <top style="thin">
        <color rgb="FF47ABD9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rgb="FF47ABD9"/>
      </bottom>
      <diagonal/>
    </border>
    <border>
      <left/>
      <right/>
      <top style="thin">
        <color indexed="64"/>
      </top>
      <bottom style="thin">
        <color rgb="FF47ABD9"/>
      </bottom>
      <diagonal/>
    </border>
    <border>
      <left/>
      <right/>
      <top style="dashed">
        <color rgb="FF47ABD9"/>
      </top>
      <bottom style="thin">
        <color rgb="FF47ABD9"/>
      </bottom>
      <diagonal/>
    </border>
    <border>
      <left style="thin">
        <color rgb="FF4FA1CC"/>
      </left>
      <right style="dashed">
        <color rgb="FF4FA1CC"/>
      </right>
      <top/>
      <bottom/>
      <diagonal/>
    </border>
    <border>
      <left style="thin">
        <color rgb="FF4FA1CC"/>
      </left>
      <right style="dashed">
        <color rgb="FF4FA1CC"/>
      </right>
      <top/>
      <bottom style="thin">
        <color rgb="FF4FA1CC"/>
      </bottom>
      <diagonal/>
    </border>
    <border>
      <left style="thin">
        <color rgb="FF4FA1CC"/>
      </left>
      <right style="dashed">
        <color rgb="FF4FA1CC"/>
      </right>
      <top/>
      <bottom style="dashed">
        <color rgb="FF4FA1CC"/>
      </bottom>
      <diagonal/>
    </border>
    <border>
      <left style="thin">
        <color rgb="FF4FA1CC"/>
      </left>
      <right/>
      <top style="thin">
        <color rgb="FF4FA1CC"/>
      </top>
      <bottom/>
      <diagonal/>
    </border>
    <border>
      <left style="thin">
        <color rgb="FF4FA1CC"/>
      </left>
      <right/>
      <top/>
      <bottom style="dashed">
        <color rgb="FF4FA1CC"/>
      </bottom>
      <diagonal/>
    </border>
    <border>
      <left style="dashed">
        <color rgb="FF4FA1CC"/>
      </left>
      <right style="thin">
        <color rgb="FF4FA1CC"/>
      </right>
      <top style="thin">
        <color rgb="FF4FA1CC"/>
      </top>
      <bottom/>
      <diagonal/>
    </border>
    <border>
      <left style="dashed">
        <color rgb="FF4FA1CC"/>
      </left>
      <right style="thin">
        <color rgb="FF4FA1CC"/>
      </right>
      <top/>
      <bottom style="dashed">
        <color rgb="FF4FA1CC"/>
      </bottom>
      <diagonal/>
    </border>
    <border>
      <left style="dashed">
        <color rgb="FF4FA1CC"/>
      </left>
      <right style="dashed">
        <color rgb="FF4FA1CC"/>
      </right>
      <top style="thin">
        <color rgb="FF4FA1CC"/>
      </top>
      <bottom/>
      <diagonal/>
    </border>
    <border>
      <left style="dashed">
        <color rgb="FF4FA1CC"/>
      </left>
      <right style="dashed">
        <color rgb="FF4FA1CC"/>
      </right>
      <top/>
      <bottom style="dashed">
        <color rgb="FF4FA1CC"/>
      </bottom>
      <diagonal/>
    </border>
    <border>
      <left style="dotted">
        <color rgb="FF4FA1CC"/>
      </left>
      <right style="dashed">
        <color rgb="FF4FA1CC"/>
      </right>
      <top style="thin">
        <color rgb="FF4FA1CC"/>
      </top>
      <bottom/>
      <diagonal/>
    </border>
    <border>
      <left style="dotted">
        <color rgb="FF4FA1CC"/>
      </left>
      <right style="dashed">
        <color rgb="FF4FA1CC"/>
      </right>
      <top/>
      <bottom style="dashed">
        <color rgb="FF4FA1CC"/>
      </bottom>
      <diagonal/>
    </border>
    <border>
      <left/>
      <right/>
      <top style="dashed">
        <color rgb="FF47ABD9"/>
      </top>
      <bottom style="medium">
        <color rgb="FF4FA1CC"/>
      </bottom>
      <diagonal/>
    </border>
    <border>
      <left/>
      <right/>
      <top style="dashed">
        <color rgb="FF4FA1CC"/>
      </top>
      <bottom style="thin">
        <color indexed="64"/>
      </bottom>
      <diagonal/>
    </border>
    <border>
      <left/>
      <right/>
      <top style="medium">
        <color rgb="FF47ABD9"/>
      </top>
      <bottom style="dashed">
        <color rgb="FF47ABD9"/>
      </bottom>
      <diagonal/>
    </border>
    <border>
      <left style="dashed">
        <color rgb="FF47ABD9"/>
      </left>
      <right style="dashed">
        <color rgb="FF47ABD9"/>
      </right>
      <top style="medium">
        <color rgb="FF47ABD9"/>
      </top>
      <bottom style="dashed">
        <color rgb="FF47ABD9"/>
      </bottom>
      <diagonal/>
    </border>
    <border>
      <left/>
      <right style="dashed">
        <color rgb="FF47ABD9"/>
      </right>
      <top style="medium">
        <color rgb="FF47ABD9"/>
      </top>
      <bottom style="dashed">
        <color rgb="FF47ABD9"/>
      </bottom>
      <diagonal/>
    </border>
    <border>
      <left/>
      <right/>
      <top/>
      <bottom style="medium">
        <color rgb="FF47ABD9"/>
      </bottom>
      <diagonal/>
    </border>
    <border>
      <left/>
      <right/>
      <top style="medium">
        <color rgb="FF47ABD9"/>
      </top>
      <bottom/>
      <diagonal/>
    </border>
    <border>
      <left style="thin">
        <color rgb="FF4FA1CC"/>
      </left>
      <right style="dashed">
        <color rgb="FF4FA1CC"/>
      </right>
      <top style="dashed">
        <color rgb="FF4FA1CC"/>
      </top>
      <bottom style="thin">
        <color theme="5"/>
      </bottom>
      <diagonal/>
    </border>
    <border>
      <left style="dashed">
        <color rgb="FF4FA1CC"/>
      </left>
      <right style="thin">
        <color theme="5"/>
      </right>
      <top style="dashed">
        <color rgb="FF4FA1CC"/>
      </top>
      <bottom style="thin">
        <color rgb="FF4FA1CC"/>
      </bottom>
      <diagonal/>
    </border>
    <border>
      <left style="dashed">
        <color rgb="FF4FA1CC"/>
      </left>
      <right style="thin">
        <color theme="5"/>
      </right>
      <top style="dashed">
        <color rgb="FF4FA1CC"/>
      </top>
      <bottom style="dashed">
        <color rgb="FF4FA1CC"/>
      </bottom>
      <diagonal/>
    </border>
    <border>
      <left style="dashed">
        <color rgb="FF4FA1CC"/>
      </left>
      <right style="dashed">
        <color rgb="FF4FA1CC"/>
      </right>
      <top style="dashed">
        <color rgb="FF4FA1CC"/>
      </top>
      <bottom style="thin">
        <color theme="5"/>
      </bottom>
      <diagonal/>
    </border>
    <border>
      <left/>
      <right/>
      <top/>
      <bottom style="medium">
        <color theme="5"/>
      </bottom>
      <diagonal/>
    </border>
    <border>
      <left style="dashed">
        <color rgb="FF4FA1CC"/>
      </left>
      <right style="thin">
        <color rgb="FF4FA1CC"/>
      </right>
      <top/>
      <bottom style="thin">
        <color rgb="FF4FA1CC"/>
      </bottom>
      <diagonal/>
    </border>
    <border>
      <left/>
      <right/>
      <top style="medium">
        <color theme="5"/>
      </top>
      <bottom style="medium">
        <color rgb="FF47ABD9"/>
      </bottom>
      <diagonal/>
    </border>
    <border>
      <left style="dashed">
        <color rgb="FF47ABD9"/>
      </left>
      <right/>
      <top style="thin">
        <color rgb="FF47ABD9"/>
      </top>
      <bottom/>
      <diagonal/>
    </border>
    <border>
      <left style="dashed">
        <color rgb="FF47ABD9"/>
      </left>
      <right/>
      <top/>
      <bottom/>
      <diagonal/>
    </border>
    <border>
      <left style="dashed">
        <color rgb="FF47ABD9"/>
      </left>
      <right/>
      <top/>
      <bottom style="dotted">
        <color rgb="FF47ABD9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 style="thin">
        <color rgb="FF47ABD9"/>
      </left>
      <right style="dashed">
        <color rgb="FF47ABD9"/>
      </right>
      <top style="thin">
        <color rgb="FF47ABD9"/>
      </top>
      <bottom style="dashed">
        <color rgb="FF47ABD9"/>
      </bottom>
      <diagonal/>
    </border>
    <border>
      <left style="dashed">
        <color rgb="FF47ABD9"/>
      </left>
      <right style="dashed">
        <color rgb="FF47ABD9"/>
      </right>
      <top style="thin">
        <color rgb="FF47ABD9"/>
      </top>
      <bottom style="dashed">
        <color rgb="FF47ABD9"/>
      </bottom>
      <diagonal/>
    </border>
    <border>
      <left style="dashed">
        <color rgb="FF47ABD9"/>
      </left>
      <right style="thin">
        <color rgb="FF47ABD9"/>
      </right>
      <top style="thin">
        <color rgb="FF47ABD9"/>
      </top>
      <bottom style="dashed">
        <color rgb="FF47ABD9"/>
      </bottom>
      <diagonal/>
    </border>
    <border>
      <left style="thin">
        <color rgb="FF47ABD9"/>
      </left>
      <right style="dashed">
        <color rgb="FF47ABD9"/>
      </right>
      <top style="dashed">
        <color rgb="FF47ABD9"/>
      </top>
      <bottom style="dashed">
        <color rgb="FF47ABD9"/>
      </bottom>
      <diagonal/>
    </border>
    <border>
      <left style="dashed">
        <color rgb="FF47ABD9"/>
      </left>
      <right style="thin">
        <color rgb="FF47ABD9"/>
      </right>
      <top style="dashed">
        <color rgb="FF47ABD9"/>
      </top>
      <bottom style="dashed">
        <color rgb="FF47ABD9"/>
      </bottom>
      <diagonal/>
    </border>
    <border>
      <left style="thin">
        <color rgb="FF47ABD9"/>
      </left>
      <right style="dashed">
        <color rgb="FF47ABD9"/>
      </right>
      <top style="dashed">
        <color rgb="FF47ABD9"/>
      </top>
      <bottom style="thin">
        <color rgb="FF47ABD9"/>
      </bottom>
      <diagonal/>
    </border>
    <border>
      <left style="dashed">
        <color rgb="FF47ABD9"/>
      </left>
      <right style="dashed">
        <color rgb="FF47ABD9"/>
      </right>
      <top style="dashed">
        <color rgb="FF47ABD9"/>
      </top>
      <bottom style="thin">
        <color rgb="FF47ABD9"/>
      </bottom>
      <diagonal/>
    </border>
    <border>
      <left style="dashed">
        <color rgb="FF47ABD9"/>
      </left>
      <right style="thin">
        <color rgb="FF47ABD9"/>
      </right>
      <top style="dashed">
        <color rgb="FF47ABD9"/>
      </top>
      <bottom style="thin">
        <color rgb="FF47ABD9"/>
      </bottom>
      <diagonal/>
    </border>
  </borders>
  <cellStyleXfs count="23">
    <xf numFmtId="0" fontId="0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9" fontId="14" fillId="0" borderId="0" applyFont="0" applyFill="0" applyBorder="0" applyAlignment="0" applyProtection="0"/>
    <xf numFmtId="0" fontId="7" fillId="0" borderId="0"/>
    <xf numFmtId="0" fontId="18" fillId="0" borderId="0"/>
    <xf numFmtId="0" fontId="14" fillId="0" borderId="0"/>
    <xf numFmtId="0" fontId="6" fillId="0" borderId="0"/>
    <xf numFmtId="0" fontId="19" fillId="0" borderId="0"/>
    <xf numFmtId="0" fontId="14" fillId="0" borderId="0"/>
    <xf numFmtId="0" fontId="20" fillId="0" borderId="0"/>
    <xf numFmtId="9" fontId="20" fillId="0" borderId="0" applyFont="0" applyFill="0" applyBorder="0" applyAlignment="0" applyProtection="0"/>
    <xf numFmtId="0" fontId="21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4" fillId="0" borderId="0"/>
    <xf numFmtId="0" fontId="20" fillId="0" borderId="0"/>
    <xf numFmtId="0" fontId="4" fillId="0" borderId="0"/>
    <xf numFmtId="0" fontId="55" fillId="0" borderId="0" applyNumberFormat="0" applyBorder="0" applyAlignment="0"/>
    <xf numFmtId="0" fontId="1" fillId="0" borderId="0"/>
  </cellStyleXfs>
  <cellXfs count="442">
    <xf numFmtId="0" fontId="0" fillId="0" borderId="0" xfId="0"/>
    <xf numFmtId="0" fontId="0" fillId="0" borderId="0" xfId="0" applyAlignment="1">
      <alignment horizontal="center"/>
    </xf>
    <xf numFmtId="0" fontId="12" fillId="0" borderId="0" xfId="2" applyFont="1" applyAlignment="1" applyProtection="1"/>
    <xf numFmtId="0" fontId="15" fillId="0" borderId="0" xfId="0" applyFont="1" applyAlignment="1">
      <alignment vertical="top" wrapText="1"/>
    </xf>
    <xf numFmtId="0" fontId="16" fillId="0" borderId="0" xfId="0" applyFont="1"/>
    <xf numFmtId="0" fontId="0" fillId="0" borderId="0" xfId="0" applyBorder="1"/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8" fillId="0" borderId="0" xfId="7" applyFont="1"/>
    <xf numFmtId="0" fontId="23" fillId="0" borderId="0" xfId="0" applyFont="1"/>
    <xf numFmtId="0" fontId="26" fillId="0" borderId="0" xfId="0" applyFont="1"/>
    <xf numFmtId="0" fontId="26" fillId="0" borderId="0" xfId="0" applyFont="1" applyAlignment="1">
      <alignment horizontal="center" vertical="center"/>
    </xf>
    <xf numFmtId="0" fontId="29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7" fillId="0" borderId="0" xfId="0" applyFont="1" applyBorder="1" applyAlignment="1">
      <alignment horizontal="left" vertical="center"/>
    </xf>
    <xf numFmtId="0" fontId="26" fillId="0" borderId="4" xfId="0" applyFont="1" applyBorder="1"/>
    <xf numFmtId="0" fontId="26" fillId="0" borderId="13" xfId="0" applyFont="1" applyBorder="1" applyAlignment="1">
      <alignment horizontal="right" vertical="top" wrapText="1" indent="1"/>
    </xf>
    <xf numFmtId="0" fontId="26" fillId="0" borderId="13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right" vertical="center" indent="1"/>
    </xf>
    <xf numFmtId="0" fontId="26" fillId="0" borderId="14" xfId="0" applyFont="1" applyBorder="1" applyAlignment="1">
      <alignment horizontal="right" vertical="center"/>
    </xf>
    <xf numFmtId="0" fontId="26" fillId="0" borderId="14" xfId="0" applyFont="1" applyBorder="1" applyAlignment="1">
      <alignment horizontal="right" vertical="center" wrapText="1"/>
    </xf>
    <xf numFmtId="0" fontId="26" fillId="0" borderId="15" xfId="0" applyFont="1" applyBorder="1" applyAlignment="1">
      <alignment horizontal="right" vertical="center"/>
    </xf>
    <xf numFmtId="0" fontId="26" fillId="0" borderId="15" xfId="0" applyFont="1" applyBorder="1" applyAlignment="1">
      <alignment horizontal="right" vertical="center" wrapText="1"/>
    </xf>
    <xf numFmtId="164" fontId="26" fillId="0" borderId="15" xfId="0" applyNumberFormat="1" applyFont="1" applyBorder="1" applyAlignment="1">
      <alignment horizontal="right" vertical="center" wrapText="1"/>
    </xf>
    <xf numFmtId="164" fontId="26" fillId="0" borderId="14" xfId="0" applyNumberFormat="1" applyFont="1" applyBorder="1" applyAlignment="1">
      <alignment horizontal="right" vertical="center" wrapText="1"/>
    </xf>
    <xf numFmtId="0" fontId="31" fillId="0" borderId="0" xfId="0" applyFont="1" applyAlignment="1">
      <alignment vertical="top" wrapText="1"/>
    </xf>
    <xf numFmtId="0" fontId="25" fillId="0" borderId="4" xfId="0" applyFont="1" applyBorder="1" applyAlignment="1">
      <alignment horizontal="justify" vertical="center" wrapText="1"/>
    </xf>
    <xf numFmtId="0" fontId="32" fillId="0" borderId="6" xfId="0" applyFont="1" applyBorder="1" applyAlignment="1">
      <alignment horizontal="left" vertical="center" wrapText="1"/>
    </xf>
    <xf numFmtId="0" fontId="23" fillId="0" borderId="0" xfId="0" applyFont="1" applyBorder="1"/>
    <xf numFmtId="0" fontId="32" fillId="0" borderId="6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0" fillId="0" borderId="24" xfId="0" applyBorder="1"/>
    <xf numFmtId="170" fontId="0" fillId="0" borderId="16" xfId="0" applyNumberFormat="1" applyBorder="1"/>
    <xf numFmtId="0" fontId="0" fillId="0" borderId="26" xfId="0" applyBorder="1"/>
    <xf numFmtId="170" fontId="0" fillId="0" borderId="27" xfId="0" applyNumberFormat="1" applyBorder="1"/>
    <xf numFmtId="0" fontId="0" fillId="0" borderId="21" xfId="0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26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justify" vertical="center" wrapText="1"/>
    </xf>
    <xf numFmtId="0" fontId="0" fillId="0" borderId="24" xfId="0" applyBorder="1" applyAlignment="1">
      <alignment horizontal="left"/>
    </xf>
    <xf numFmtId="0" fontId="13" fillId="0" borderId="0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21" xfId="0" applyBorder="1" applyAlignment="1">
      <alignment horizontal="left"/>
    </xf>
    <xf numFmtId="169" fontId="0" fillId="0" borderId="16" xfId="0" applyNumberFormat="1" applyBorder="1" applyAlignment="1">
      <alignment horizontal="right" indent="2"/>
    </xf>
    <xf numFmtId="169" fontId="0" fillId="0" borderId="25" xfId="0" applyNumberFormat="1" applyBorder="1" applyAlignment="1">
      <alignment horizontal="right" indent="2"/>
    </xf>
    <xf numFmtId="0" fontId="0" fillId="0" borderId="26" xfId="0" applyBorder="1" applyAlignment="1">
      <alignment horizontal="left"/>
    </xf>
    <xf numFmtId="169" fontId="0" fillId="0" borderId="27" xfId="0" applyNumberFormat="1" applyBorder="1" applyAlignment="1">
      <alignment horizontal="right" indent="2"/>
    </xf>
    <xf numFmtId="169" fontId="0" fillId="0" borderId="28" xfId="0" applyNumberFormat="1" applyBorder="1" applyAlignment="1">
      <alignment horizontal="right" indent="2"/>
    </xf>
    <xf numFmtId="0" fontId="0" fillId="0" borderId="0" xfId="0" applyBorder="1" applyAlignment="1">
      <alignment horizontal="left"/>
    </xf>
    <xf numFmtId="168" fontId="0" fillId="0" borderId="0" xfId="0" applyNumberFormat="1" applyBorder="1" applyAlignment="1">
      <alignment horizontal="center"/>
    </xf>
    <xf numFmtId="0" fontId="0" fillId="0" borderId="22" xfId="0" applyBorder="1"/>
    <xf numFmtId="168" fontId="0" fillId="0" borderId="23" xfId="0" applyNumberFormat="1" applyBorder="1"/>
    <xf numFmtId="168" fontId="0" fillId="0" borderId="25" xfId="0" applyNumberFormat="1" applyBorder="1"/>
    <xf numFmtId="168" fontId="0" fillId="0" borderId="28" xfId="0" applyNumberFormat="1" applyBorder="1"/>
    <xf numFmtId="0" fontId="34" fillId="0" borderId="0" xfId="0" applyFont="1" applyBorder="1" applyAlignment="1">
      <alignment horizontal="justify" vertical="center" wrapText="1"/>
    </xf>
    <xf numFmtId="0" fontId="35" fillId="0" borderId="0" xfId="0" applyFont="1" applyBorder="1" applyAlignment="1">
      <alignment horizontal="justify" vertical="center" wrapText="1"/>
    </xf>
    <xf numFmtId="9" fontId="23" fillId="0" borderId="0" xfId="3" applyFont="1" applyAlignment="1">
      <alignment horizontal="center"/>
    </xf>
    <xf numFmtId="165" fontId="23" fillId="0" borderId="0" xfId="0" applyNumberFormat="1" applyFont="1" applyBorder="1" applyAlignment="1">
      <alignment horizontal="right" indent="2"/>
    </xf>
    <xf numFmtId="0" fontId="23" fillId="0" borderId="21" xfId="0" applyFont="1" applyBorder="1"/>
    <xf numFmtId="0" fontId="23" fillId="0" borderId="22" xfId="0" applyFont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/>
    <xf numFmtId="170" fontId="23" fillId="0" borderId="16" xfId="0" applyNumberFormat="1" applyFont="1" applyBorder="1" applyAlignment="1">
      <alignment horizontal="right" indent="2"/>
    </xf>
    <xf numFmtId="170" fontId="23" fillId="0" borderId="25" xfId="0" applyNumberFormat="1" applyFont="1" applyBorder="1" applyAlignment="1">
      <alignment horizontal="right" indent="2"/>
    </xf>
    <xf numFmtId="170" fontId="23" fillId="0" borderId="16" xfId="0" applyNumberFormat="1" applyFont="1" applyBorder="1" applyAlignment="1">
      <alignment horizontal="right" wrapText="1" indent="2"/>
    </xf>
    <xf numFmtId="170" fontId="23" fillId="0" borderId="25" xfId="0" applyNumberFormat="1" applyFont="1" applyBorder="1" applyAlignment="1">
      <alignment horizontal="right" wrapText="1" indent="2"/>
    </xf>
    <xf numFmtId="0" fontId="23" fillId="0" borderId="26" xfId="0" applyFont="1" applyBorder="1"/>
    <xf numFmtId="170" fontId="23" fillId="0" borderId="27" xfId="0" applyNumberFormat="1" applyFont="1" applyBorder="1" applyAlignment="1">
      <alignment horizontal="right" indent="2"/>
    </xf>
    <xf numFmtId="170" fontId="23" fillId="0" borderId="28" xfId="0" applyNumberFormat="1" applyFont="1" applyBorder="1" applyAlignment="1">
      <alignment horizontal="right" indent="2"/>
    </xf>
    <xf numFmtId="0" fontId="25" fillId="0" borderId="13" xfId="0" applyFont="1" applyBorder="1" applyAlignment="1">
      <alignment vertical="center" wrapText="1"/>
    </xf>
    <xf numFmtId="14" fontId="23" fillId="0" borderId="13" xfId="0" applyNumberFormat="1" applyFont="1" applyBorder="1" applyAlignment="1">
      <alignment horizontal="center" vertical="center" wrapText="1"/>
    </xf>
    <xf numFmtId="14" fontId="25" fillId="0" borderId="13" xfId="0" applyNumberFormat="1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25" fillId="0" borderId="21" xfId="0" applyFont="1" applyFill="1" applyBorder="1"/>
    <xf numFmtId="0" fontId="25" fillId="0" borderId="22" xfId="0" applyFont="1" applyFill="1" applyBorder="1"/>
    <xf numFmtId="0" fontId="25" fillId="0" borderId="22" xfId="0" applyFont="1" applyFill="1" applyBorder="1" applyAlignment="1">
      <alignment horizontal="right"/>
    </xf>
    <xf numFmtId="0" fontId="25" fillId="0" borderId="23" xfId="0" applyFont="1" applyFill="1" applyBorder="1" applyAlignment="1">
      <alignment horizontal="right"/>
    </xf>
    <xf numFmtId="0" fontId="25" fillId="0" borderId="24" xfId="0" applyFont="1" applyFill="1" applyBorder="1"/>
    <xf numFmtId="0" fontId="25" fillId="0" borderId="26" xfId="0" applyFont="1" applyFill="1" applyBorder="1"/>
    <xf numFmtId="171" fontId="25" fillId="0" borderId="16" xfId="0" applyNumberFormat="1" applyFont="1" applyFill="1" applyBorder="1"/>
    <xf numFmtId="171" fontId="25" fillId="0" borderId="25" xfId="0" applyNumberFormat="1" applyFont="1" applyFill="1" applyBorder="1"/>
    <xf numFmtId="171" fontId="25" fillId="0" borderId="25" xfId="0" applyNumberFormat="1" applyFont="1" applyFill="1" applyBorder="1" applyAlignment="1">
      <alignment horizontal="right"/>
    </xf>
    <xf numFmtId="171" fontId="25" fillId="0" borderId="16" xfId="0" applyNumberFormat="1" applyFont="1" applyFill="1" applyBorder="1" applyAlignment="1">
      <alignment vertical="center"/>
    </xf>
    <xf numFmtId="171" fontId="25" fillId="0" borderId="27" xfId="0" applyNumberFormat="1" applyFont="1" applyFill="1" applyBorder="1"/>
    <xf numFmtId="171" fontId="25" fillId="0" borderId="27" xfId="0" applyNumberFormat="1" applyFont="1" applyFill="1" applyBorder="1" applyAlignment="1">
      <alignment vertical="center"/>
    </xf>
    <xf numFmtId="171" fontId="25" fillId="0" borderId="28" xfId="0" applyNumberFormat="1" applyFont="1" applyFill="1" applyBorder="1"/>
    <xf numFmtId="0" fontId="32" fillId="0" borderId="6" xfId="0" applyFont="1" applyBorder="1" applyAlignment="1">
      <alignment horizontal="left" vertical="center" wrapText="1"/>
    </xf>
    <xf numFmtId="169" fontId="0" fillId="0" borderId="0" xfId="0" applyNumberFormat="1" applyBorder="1" applyAlignment="1">
      <alignment horizontal="right" indent="2"/>
    </xf>
    <xf numFmtId="0" fontId="32" fillId="0" borderId="6" xfId="0" applyFont="1" applyBorder="1" applyAlignment="1">
      <alignment horizontal="left" vertical="center" wrapText="1"/>
    </xf>
    <xf numFmtId="0" fontId="0" fillId="0" borderId="29" xfId="0" applyBorder="1" applyAlignment="1">
      <alignment horizontal="center"/>
    </xf>
    <xf numFmtId="169" fontId="0" fillId="0" borderId="30" xfId="0" applyNumberFormat="1" applyBorder="1" applyAlignment="1">
      <alignment horizontal="right" indent="2"/>
    </xf>
    <xf numFmtId="169" fontId="0" fillId="0" borderId="31" xfId="0" applyNumberFormat="1" applyBorder="1" applyAlignment="1">
      <alignment horizontal="right" indent="2"/>
    </xf>
    <xf numFmtId="0" fontId="14" fillId="0" borderId="0" xfId="6"/>
    <xf numFmtId="0" fontId="13" fillId="0" borderId="6" xfId="6" applyFont="1" applyBorder="1" applyAlignment="1">
      <alignment horizontal="justify" vertical="center" wrapText="1"/>
    </xf>
    <xf numFmtId="0" fontId="15" fillId="0" borderId="0" xfId="6" applyFont="1" applyAlignment="1">
      <alignment vertical="top" wrapText="1"/>
    </xf>
    <xf numFmtId="164" fontId="14" fillId="0" borderId="0" xfId="6" applyNumberFormat="1"/>
    <xf numFmtId="164" fontId="39" fillId="0" borderId="0" xfId="6" applyNumberFormat="1" applyFont="1"/>
    <xf numFmtId="0" fontId="14" fillId="0" borderId="0" xfId="6" applyAlignment="1">
      <alignment horizontal="center"/>
    </xf>
    <xf numFmtId="172" fontId="14" fillId="0" borderId="0" xfId="6" applyNumberFormat="1" applyAlignment="1">
      <alignment horizontal="center"/>
    </xf>
    <xf numFmtId="0" fontId="8" fillId="0" borderId="0" xfId="17" applyFont="1"/>
    <xf numFmtId="164" fontId="0" fillId="0" borderId="16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2" xfId="0" applyBorder="1"/>
    <xf numFmtId="170" fontId="0" fillId="0" borderId="33" xfId="0" applyNumberFormat="1" applyBorder="1"/>
    <xf numFmtId="0" fontId="14" fillId="0" borderId="0" xfId="18"/>
    <xf numFmtId="0" fontId="12" fillId="0" borderId="0" xfId="16" applyFont="1" applyAlignment="1" applyProtection="1"/>
    <xf numFmtId="0" fontId="32" fillId="0" borderId="6" xfId="18" applyFont="1" applyBorder="1" applyAlignment="1">
      <alignment horizontal="left" vertical="center" wrapText="1"/>
    </xf>
    <xf numFmtId="0" fontId="5" fillId="0" borderId="21" xfId="17" applyBorder="1"/>
    <xf numFmtId="0" fontId="5" fillId="0" borderId="22" xfId="17" applyBorder="1"/>
    <xf numFmtId="0" fontId="14" fillId="0" borderId="22" xfId="18" applyBorder="1"/>
    <xf numFmtId="0" fontId="14" fillId="0" borderId="23" xfId="18" applyBorder="1"/>
    <xf numFmtId="0" fontId="31" fillId="0" borderId="0" xfId="18" applyFont="1" applyAlignment="1">
      <alignment vertical="top" wrapText="1"/>
    </xf>
    <xf numFmtId="0" fontId="5" fillId="0" borderId="24" xfId="17" applyBorder="1"/>
    <xf numFmtId="169" fontId="5" fillId="0" borderId="16" xfId="17" applyNumberFormat="1" applyBorder="1"/>
    <xf numFmtId="169" fontId="14" fillId="0" borderId="16" xfId="18" applyNumberFormat="1" applyBorder="1"/>
    <xf numFmtId="169" fontId="14" fillId="0" borderId="25" xfId="18" applyNumberFormat="1" applyBorder="1"/>
    <xf numFmtId="0" fontId="5" fillId="0" borderId="26" xfId="17" applyBorder="1"/>
    <xf numFmtId="169" fontId="5" fillId="0" borderId="27" xfId="17" applyNumberFormat="1" applyBorder="1"/>
    <xf numFmtId="169" fontId="14" fillId="0" borderId="27" xfId="18" applyNumberFormat="1" applyBorder="1"/>
    <xf numFmtId="169" fontId="14" fillId="0" borderId="28" xfId="18" applyNumberFormat="1" applyBorder="1"/>
    <xf numFmtId="170" fontId="14" fillId="0" borderId="0" xfId="18" applyNumberFormat="1" applyBorder="1"/>
    <xf numFmtId="169" fontId="14" fillId="0" borderId="0" xfId="18" applyNumberFormat="1" applyBorder="1"/>
    <xf numFmtId="0" fontId="25" fillId="0" borderId="4" xfId="18" applyFont="1" applyBorder="1" applyAlignment="1">
      <alignment horizontal="justify" vertical="center" wrapText="1"/>
    </xf>
    <xf numFmtId="169" fontId="0" fillId="0" borderId="16" xfId="0" applyNumberFormat="1" applyBorder="1" applyAlignment="1">
      <alignment horizontal="right" vertical="center"/>
    </xf>
    <xf numFmtId="169" fontId="0" fillId="0" borderId="27" xfId="0" applyNumberFormat="1" applyBorder="1" applyAlignment="1">
      <alignment horizontal="right" vertical="center"/>
    </xf>
    <xf numFmtId="0" fontId="30" fillId="0" borderId="0" xfId="2" applyFont="1" applyAlignment="1" applyProtection="1">
      <alignment horizontal="left"/>
    </xf>
    <xf numFmtId="0" fontId="32" fillId="0" borderId="6" xfId="0" applyFont="1" applyBorder="1" applyAlignment="1">
      <alignment horizontal="left" vertical="center" wrapText="1"/>
    </xf>
    <xf numFmtId="0" fontId="5" fillId="0" borderId="0" xfId="17"/>
    <xf numFmtId="0" fontId="5" fillId="0" borderId="52" xfId="17" applyBorder="1"/>
    <xf numFmtId="0" fontId="5" fillId="0" borderId="0" xfId="17" applyBorder="1"/>
    <xf numFmtId="169" fontId="0" fillId="0" borderId="16" xfId="0" applyNumberFormat="1" applyBorder="1" applyAlignment="1">
      <alignment horizontal="center"/>
    </xf>
    <xf numFmtId="169" fontId="0" fillId="0" borderId="25" xfId="0" applyNumberFormat="1" applyBorder="1" applyAlignment="1">
      <alignment horizontal="center"/>
    </xf>
    <xf numFmtId="169" fontId="0" fillId="0" borderId="27" xfId="0" applyNumberFormat="1" applyBorder="1" applyAlignment="1">
      <alignment horizontal="center"/>
    </xf>
    <xf numFmtId="169" fontId="0" fillId="0" borderId="28" xfId="0" applyNumberFormat="1" applyBorder="1" applyAlignment="1">
      <alignment horizontal="center"/>
    </xf>
    <xf numFmtId="164" fontId="0" fillId="0" borderId="0" xfId="0" applyNumberFormat="1" applyBorder="1"/>
    <xf numFmtId="164" fontId="0" fillId="0" borderId="25" xfId="0" applyNumberFormat="1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23" xfId="0" applyBorder="1" applyAlignment="1">
      <alignment vertical="center"/>
    </xf>
    <xf numFmtId="0" fontId="26" fillId="0" borderId="20" xfId="0" applyFont="1" applyBorder="1" applyAlignment="1">
      <alignment horizontal="right" vertical="center" indent="1"/>
    </xf>
    <xf numFmtId="0" fontId="26" fillId="0" borderId="82" xfId="0" applyFont="1" applyBorder="1" applyAlignment="1">
      <alignment horizontal="right" vertical="center" indent="1"/>
    </xf>
    <xf numFmtId="0" fontId="26" fillId="0" borderId="83" xfId="0" applyFont="1" applyBorder="1" applyAlignment="1">
      <alignment horizontal="right" vertical="center" wrapText="1"/>
    </xf>
    <xf numFmtId="0" fontId="41" fillId="0" borderId="60" xfId="17" applyFont="1" applyBorder="1" applyAlignment="1">
      <alignment horizontal="center" vertical="center"/>
    </xf>
    <xf numFmtId="0" fontId="5" fillId="0" borderId="60" xfId="17" applyFont="1" applyBorder="1" applyAlignment="1">
      <alignment vertical="top"/>
    </xf>
    <xf numFmtId="164" fontId="41" fillId="0" borderId="60" xfId="17" applyNumberFormat="1" applyFont="1" applyBorder="1" applyAlignment="1">
      <alignment horizontal="center" vertical="center"/>
    </xf>
    <xf numFmtId="0" fontId="41" fillId="0" borderId="85" xfId="17" applyFont="1" applyBorder="1" applyAlignment="1">
      <alignment horizontal="center" vertical="center"/>
    </xf>
    <xf numFmtId="0" fontId="41" fillId="0" borderId="86" xfId="17" applyFont="1" applyBorder="1" applyAlignment="1">
      <alignment horizontal="center" vertical="center"/>
    </xf>
    <xf numFmtId="0" fontId="41" fillId="0" borderId="84" xfId="17" applyFont="1" applyBorder="1" applyAlignment="1">
      <alignment horizontal="center" vertical="center"/>
    </xf>
    <xf numFmtId="0" fontId="41" fillId="0" borderId="87" xfId="17" applyFont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7" fillId="0" borderId="6" xfId="0" applyFont="1" applyBorder="1" applyAlignment="1">
      <alignment horizontal="left" vertical="center" wrapText="1"/>
    </xf>
    <xf numFmtId="173" fontId="18" fillId="0" borderId="16" xfId="0" applyNumberFormat="1" applyFont="1" applyFill="1" applyBorder="1" applyAlignment="1"/>
    <xf numFmtId="173" fontId="18" fillId="0" borderId="25" xfId="0" applyNumberFormat="1" applyFont="1" applyFill="1" applyBorder="1" applyAlignment="1"/>
    <xf numFmtId="173" fontId="18" fillId="0" borderId="27" xfId="0" applyNumberFormat="1" applyFont="1" applyFill="1" applyBorder="1" applyAlignment="1"/>
    <xf numFmtId="173" fontId="18" fillId="0" borderId="28" xfId="0" applyNumberFormat="1" applyFont="1" applyFill="1" applyBorder="1" applyAlignment="1"/>
    <xf numFmtId="0" fontId="25" fillId="0" borderId="20" xfId="0" applyFont="1" applyBorder="1" applyAlignment="1">
      <alignment horizontal="center" vertical="center" wrapText="1"/>
    </xf>
    <xf numFmtId="0" fontId="44" fillId="0" borderId="0" xfId="17" applyFont="1" applyFill="1" applyBorder="1" applyAlignment="1">
      <alignment vertical="center"/>
    </xf>
    <xf numFmtId="169" fontId="0" fillId="0" borderId="16" xfId="0" applyNumberFormat="1" applyBorder="1" applyAlignment="1">
      <alignment horizontal="center" vertical="center"/>
    </xf>
    <xf numFmtId="169" fontId="0" fillId="0" borderId="25" xfId="0" applyNumberFormat="1" applyBorder="1" applyAlignment="1">
      <alignment horizontal="center" vertical="center"/>
    </xf>
    <xf numFmtId="169" fontId="0" fillId="0" borderId="27" xfId="0" applyNumberFormat="1" applyBorder="1" applyAlignment="1">
      <alignment horizontal="center" vertical="center"/>
    </xf>
    <xf numFmtId="169" fontId="0" fillId="0" borderId="28" xfId="0" applyNumberFormat="1" applyBorder="1" applyAlignment="1">
      <alignment horizontal="center" vertical="center"/>
    </xf>
    <xf numFmtId="0" fontId="0" fillId="0" borderId="22" xfId="0" applyBorder="1" applyAlignment="1">
      <alignment horizontal="center" wrapText="1"/>
    </xf>
    <xf numFmtId="0" fontId="0" fillId="0" borderId="0" xfId="0" applyFill="1" applyBorder="1"/>
    <xf numFmtId="0" fontId="5" fillId="0" borderId="0" xfId="17" applyFill="1" applyBorder="1"/>
    <xf numFmtId="0" fontId="45" fillId="0" borderId="0" xfId="17" applyFont="1" applyFill="1" applyBorder="1" applyAlignment="1">
      <alignment horizontal="center" vertical="center" wrapText="1"/>
    </xf>
    <xf numFmtId="0" fontId="45" fillId="0" borderId="0" xfId="17" applyFont="1" applyFill="1" applyBorder="1" applyAlignment="1">
      <alignment horizontal="center" vertical="center"/>
    </xf>
    <xf numFmtId="0" fontId="44" fillId="0" borderId="0" xfId="17" applyFont="1" applyFill="1" applyBorder="1" applyAlignment="1">
      <alignment horizontal="right" vertical="center"/>
    </xf>
    <xf numFmtId="0" fontId="44" fillId="0" borderId="0" xfId="17" applyFont="1" applyFill="1" applyBorder="1" applyAlignment="1">
      <alignment horizontal="right" vertical="center" wrapText="1"/>
    </xf>
    <xf numFmtId="0" fontId="43" fillId="0" borderId="0" xfId="17" applyFont="1" applyFill="1" applyBorder="1"/>
    <xf numFmtId="49" fontId="44" fillId="0" borderId="0" xfId="17" applyNumberFormat="1" applyFont="1" applyFill="1" applyBorder="1" applyAlignment="1">
      <alignment horizontal="right" vertical="center"/>
    </xf>
    <xf numFmtId="164" fontId="44" fillId="0" borderId="0" xfId="17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center" wrapText="1"/>
    </xf>
    <xf numFmtId="169" fontId="0" fillId="0" borderId="22" xfId="0" applyNumberFormat="1" applyBorder="1" applyAlignment="1">
      <alignment horizontal="right" wrapText="1"/>
    </xf>
    <xf numFmtId="169" fontId="0" fillId="0" borderId="23" xfId="0" applyNumberFormat="1" applyBorder="1" applyAlignment="1">
      <alignment horizontal="right" wrapText="1"/>
    </xf>
    <xf numFmtId="0" fontId="0" fillId="0" borderId="21" xfId="0" applyBorder="1" applyAlignment="1">
      <alignment horizontal="left" wrapText="1"/>
    </xf>
    <xf numFmtId="169" fontId="40" fillId="0" borderId="91" xfId="0" applyNumberFormat="1" applyFont="1" applyBorder="1" applyAlignment="1">
      <alignment vertical="center"/>
    </xf>
    <xf numFmtId="169" fontId="40" fillId="0" borderId="90" xfId="0" applyNumberFormat="1" applyFont="1" applyBorder="1" applyAlignment="1">
      <alignment vertical="center"/>
    </xf>
    <xf numFmtId="0" fontId="0" fillId="0" borderId="89" xfId="0" applyBorder="1" applyAlignment="1">
      <alignment horizontal="left"/>
    </xf>
    <xf numFmtId="169" fontId="0" fillId="0" borderId="92" xfId="0" applyNumberFormat="1" applyBorder="1" applyAlignment="1">
      <alignment horizontal="right" vertical="center"/>
    </xf>
    <xf numFmtId="0" fontId="40" fillId="0" borderId="22" xfId="0" applyFont="1" applyBorder="1" applyAlignment="1">
      <alignment horizontal="center" wrapText="1"/>
    </xf>
    <xf numFmtId="0" fontId="40" fillId="0" borderId="23" xfId="0" applyFont="1" applyBorder="1" applyAlignment="1">
      <alignment horizontal="center" wrapText="1"/>
    </xf>
    <xf numFmtId="0" fontId="40" fillId="0" borderId="21" xfId="0" applyFont="1" applyBorder="1"/>
    <xf numFmtId="0" fontId="40" fillId="0" borderId="24" xfId="0" applyFont="1" applyBorder="1" applyAlignment="1">
      <alignment horizontal="left"/>
    </xf>
    <xf numFmtId="167" fontId="40" fillId="0" borderId="16" xfId="0" applyNumberFormat="1" applyFont="1" applyBorder="1" applyAlignment="1">
      <alignment horizontal="right" indent="5"/>
    </xf>
    <xf numFmtId="167" fontId="40" fillId="0" borderId="16" xfId="0" applyNumberFormat="1" applyFont="1" applyBorder="1" applyAlignment="1">
      <alignment horizontal="right" indent="3"/>
    </xf>
    <xf numFmtId="167" fontId="40" fillId="0" borderId="16" xfId="0" applyNumberFormat="1" applyFont="1" applyBorder="1" applyAlignment="1">
      <alignment horizontal="right" indent="2"/>
    </xf>
    <xf numFmtId="167" fontId="40" fillId="0" borderId="25" xfId="0" applyNumberFormat="1" applyFont="1" applyBorder="1" applyAlignment="1">
      <alignment horizontal="right" indent="2"/>
    </xf>
    <xf numFmtId="0" fontId="40" fillId="0" borderId="24" xfId="0" applyFont="1" applyBorder="1"/>
    <xf numFmtId="0" fontId="40" fillId="0" borderId="26" xfId="0" applyFont="1" applyBorder="1"/>
    <xf numFmtId="167" fontId="40" fillId="0" borderId="27" xfId="0" applyNumberFormat="1" applyFont="1" applyBorder="1" applyAlignment="1">
      <alignment horizontal="right" indent="5"/>
    </xf>
    <xf numFmtId="167" fontId="40" fillId="0" borderId="27" xfId="0" applyNumberFormat="1" applyFont="1" applyBorder="1" applyAlignment="1">
      <alignment horizontal="right" indent="3"/>
    </xf>
    <xf numFmtId="167" fontId="40" fillId="0" borderId="27" xfId="0" applyNumberFormat="1" applyFont="1" applyBorder="1" applyAlignment="1">
      <alignment horizontal="right" indent="2"/>
    </xf>
    <xf numFmtId="167" fontId="40" fillId="0" borderId="28" xfId="0" applyNumberFormat="1" applyFont="1" applyBorder="1" applyAlignment="1">
      <alignment horizontal="right" indent="2"/>
    </xf>
    <xf numFmtId="0" fontId="40" fillId="0" borderId="0" xfId="0" applyFont="1" applyAlignment="1">
      <alignment horizontal="center"/>
    </xf>
    <xf numFmtId="0" fontId="40" fillId="0" borderId="0" xfId="0" applyFont="1"/>
    <xf numFmtId="0" fontId="3" fillId="0" borderId="21" xfId="6" applyFont="1" applyBorder="1"/>
    <xf numFmtId="0" fontId="3" fillId="0" borderId="24" xfId="6" applyFont="1" applyBorder="1" applyAlignment="1">
      <alignment horizontal="left"/>
    </xf>
    <xf numFmtId="167" fontId="47" fillId="0" borderId="16" xfId="6" applyNumberFormat="1" applyFont="1" applyBorder="1" applyAlignment="1">
      <alignment horizontal="center"/>
    </xf>
    <xf numFmtId="167" fontId="47" fillId="0" borderId="25" xfId="6" applyNumberFormat="1" applyFont="1" applyBorder="1" applyAlignment="1">
      <alignment horizontal="center"/>
    </xf>
    <xf numFmtId="0" fontId="3" fillId="0" borderId="26" xfId="6" applyFont="1" applyBorder="1" applyAlignment="1">
      <alignment horizontal="left"/>
    </xf>
    <xf numFmtId="167" fontId="47" fillId="0" borderId="27" xfId="6" applyNumberFormat="1" applyFont="1" applyBorder="1" applyAlignment="1">
      <alignment horizontal="center"/>
    </xf>
    <xf numFmtId="167" fontId="47" fillId="0" borderId="28" xfId="6" applyNumberFormat="1" applyFont="1" applyBorder="1" applyAlignment="1">
      <alignment horizontal="center"/>
    </xf>
    <xf numFmtId="0" fontId="3" fillId="0" borderId="22" xfId="6" applyFont="1" applyBorder="1" applyAlignment="1">
      <alignment horizontal="center" wrapText="1"/>
    </xf>
    <xf numFmtId="0" fontId="3" fillId="0" borderId="23" xfId="6" applyFont="1" applyBorder="1" applyAlignment="1">
      <alignment horizontal="center" wrapText="1"/>
    </xf>
    <xf numFmtId="0" fontId="40" fillId="0" borderId="0" xfId="17" applyFont="1"/>
    <xf numFmtId="0" fontId="48" fillId="0" borderId="52" xfId="17" applyFont="1" applyBorder="1" applyAlignment="1">
      <alignment horizontal="center" vertical="center" wrapText="1"/>
    </xf>
    <xf numFmtId="0" fontId="48" fillId="0" borderId="38" xfId="17" applyFont="1" applyBorder="1" applyAlignment="1">
      <alignment vertical="center"/>
    </xf>
    <xf numFmtId="168" fontId="48" fillId="0" borderId="43" xfId="17" applyNumberFormat="1" applyFont="1" applyBorder="1" applyAlignment="1">
      <alignment horizontal="right" vertical="center"/>
    </xf>
    <xf numFmtId="0" fontId="48" fillId="0" borderId="37" xfId="17" applyFont="1" applyBorder="1" applyAlignment="1">
      <alignment horizontal="right" vertical="center"/>
    </xf>
    <xf numFmtId="0" fontId="48" fillId="0" borderId="43" xfId="17" applyFont="1" applyBorder="1" applyAlignment="1">
      <alignment horizontal="right" vertical="center"/>
    </xf>
    <xf numFmtId="168" fontId="48" fillId="0" borderId="37" xfId="17" applyNumberFormat="1" applyFont="1" applyBorder="1" applyAlignment="1">
      <alignment horizontal="right" vertical="center"/>
    </xf>
    <xf numFmtId="168" fontId="48" fillId="0" borderId="43" xfId="17" applyNumberFormat="1" applyFont="1" applyBorder="1" applyAlignment="1">
      <alignment horizontal="right" vertical="center" wrapText="1"/>
    </xf>
    <xf numFmtId="0" fontId="48" fillId="0" borderId="53" xfId="17" applyFont="1" applyBorder="1" applyAlignment="1">
      <alignment vertical="center"/>
    </xf>
    <xf numFmtId="164" fontId="48" fillId="0" borderId="54" xfId="17" applyNumberFormat="1" applyFont="1" applyBorder="1" applyAlignment="1">
      <alignment horizontal="right" vertical="center"/>
    </xf>
    <xf numFmtId="164" fontId="48" fillId="0" borderId="54" xfId="17" applyNumberFormat="1" applyFont="1" applyBorder="1" applyAlignment="1">
      <alignment horizontal="right" vertical="center" wrapText="1"/>
    </xf>
    <xf numFmtId="0" fontId="48" fillId="0" borderId="47" xfId="17" applyFont="1" applyBorder="1" applyAlignment="1">
      <alignment vertical="center"/>
    </xf>
    <xf numFmtId="0" fontId="48" fillId="0" borderId="57" xfId="17" applyFont="1" applyBorder="1" applyAlignment="1">
      <alignment vertical="center"/>
    </xf>
    <xf numFmtId="164" fontId="48" fillId="0" borderId="55" xfId="17" applyNumberFormat="1" applyFont="1" applyBorder="1" applyAlignment="1">
      <alignment horizontal="right" vertical="center" wrapText="1"/>
    </xf>
    <xf numFmtId="0" fontId="48" fillId="0" borderId="45" xfId="17" applyFont="1" applyBorder="1" applyAlignment="1">
      <alignment vertical="center"/>
    </xf>
    <xf numFmtId="0" fontId="48" fillId="0" borderId="51" xfId="17" applyFont="1" applyBorder="1" applyAlignment="1">
      <alignment vertical="center"/>
    </xf>
    <xf numFmtId="0" fontId="48" fillId="0" borderId="59" xfId="17" applyFont="1" applyBorder="1" applyAlignment="1">
      <alignment horizontal="center" vertical="center" wrapText="1"/>
    </xf>
    <xf numFmtId="0" fontId="48" fillId="0" borderId="60" xfId="17" applyFont="1" applyBorder="1" applyAlignment="1">
      <alignment horizontal="center" vertical="center" wrapText="1"/>
    </xf>
    <xf numFmtId="0" fontId="48" fillId="0" borderId="61" xfId="17" applyFont="1" applyBorder="1" applyAlignment="1">
      <alignment horizontal="center" vertical="center" wrapText="1"/>
    </xf>
    <xf numFmtId="0" fontId="48" fillId="0" borderId="62" xfId="17" applyFont="1" applyBorder="1" applyAlignment="1">
      <alignment horizontal="center" vertical="center" wrapText="1"/>
    </xf>
    <xf numFmtId="0" fontId="48" fillId="0" borderId="58" xfId="17" applyFont="1" applyBorder="1" applyAlignment="1">
      <alignment vertical="center"/>
    </xf>
    <xf numFmtId="49" fontId="50" fillId="0" borderId="58" xfId="17" applyNumberFormat="1" applyFont="1" applyBorder="1" applyAlignment="1">
      <alignment horizontal="right"/>
    </xf>
    <xf numFmtId="0" fontId="48" fillId="0" borderId="68" xfId="17" applyFont="1" applyBorder="1" applyAlignment="1">
      <alignment vertical="center"/>
    </xf>
    <xf numFmtId="49" fontId="50" fillId="0" borderId="68" xfId="17" applyNumberFormat="1" applyFont="1" applyBorder="1" applyAlignment="1">
      <alignment horizontal="right"/>
    </xf>
    <xf numFmtId="0" fontId="48" fillId="0" borderId="0" xfId="17" applyFont="1" applyBorder="1" applyAlignment="1">
      <alignment vertical="center"/>
    </xf>
    <xf numFmtId="0" fontId="50" fillId="0" borderId="0" xfId="17" applyFont="1" applyBorder="1"/>
    <xf numFmtId="0" fontId="50" fillId="0" borderId="0" xfId="17" applyFont="1" applyBorder="1" applyAlignment="1">
      <alignment horizontal="right"/>
    </xf>
    <xf numFmtId="0" fontId="50" fillId="0" borderId="68" xfId="17" applyFont="1" applyBorder="1" applyAlignment="1">
      <alignment horizontal="right"/>
    </xf>
    <xf numFmtId="164" fontId="50" fillId="0" borderId="68" xfId="17" applyNumberFormat="1" applyFont="1" applyBorder="1" applyAlignment="1">
      <alignment horizontal="right"/>
    </xf>
    <xf numFmtId="0" fontId="48" fillId="0" borderId="70" xfId="17" applyFont="1" applyBorder="1" applyAlignment="1">
      <alignment vertical="center"/>
    </xf>
    <xf numFmtId="0" fontId="50" fillId="0" borderId="70" xfId="17" applyFont="1" applyBorder="1"/>
    <xf numFmtId="0" fontId="50" fillId="0" borderId="70" xfId="17" applyFont="1" applyBorder="1" applyAlignment="1">
      <alignment horizontal="right"/>
    </xf>
    <xf numFmtId="0" fontId="50" fillId="0" borderId="52" xfId="17" applyFont="1" applyBorder="1" applyAlignment="1">
      <alignment horizontal="right"/>
    </xf>
    <xf numFmtId="0" fontId="48" fillId="0" borderId="39" xfId="17" applyFont="1" applyBorder="1" applyAlignment="1">
      <alignment vertical="center"/>
    </xf>
    <xf numFmtId="49" fontId="50" fillId="0" borderId="0" xfId="17" applyNumberFormat="1" applyFont="1" applyBorder="1" applyAlignment="1">
      <alignment horizontal="right"/>
    </xf>
    <xf numFmtId="49" fontId="50" fillId="0" borderId="39" xfId="17" applyNumberFormat="1" applyFont="1" applyBorder="1" applyAlignment="1">
      <alignment horizontal="right"/>
    </xf>
    <xf numFmtId="0" fontId="48" fillId="0" borderId="60" xfId="17" applyFont="1" applyBorder="1" applyAlignment="1">
      <alignment vertical="center"/>
    </xf>
    <xf numFmtId="49" fontId="50" fillId="0" borderId="60" xfId="17" applyNumberFormat="1" applyFont="1" applyBorder="1" applyAlignment="1">
      <alignment horizontal="right"/>
    </xf>
    <xf numFmtId="164" fontId="50" fillId="0" borderId="60" xfId="17" applyNumberFormat="1" applyFont="1" applyBorder="1"/>
    <xf numFmtId="164" fontId="50" fillId="0" borderId="60" xfId="17" applyNumberFormat="1" applyFont="1" applyBorder="1" applyAlignment="1">
      <alignment horizontal="right"/>
    </xf>
    <xf numFmtId="0" fontId="48" fillId="0" borderId="52" xfId="17" applyFont="1" applyBorder="1" applyAlignment="1">
      <alignment vertical="center"/>
    </xf>
    <xf numFmtId="164" fontId="50" fillId="0" borderId="52" xfId="17" applyNumberFormat="1" applyFont="1" applyBorder="1"/>
    <xf numFmtId="164" fontId="50" fillId="0" borderId="52" xfId="17" applyNumberFormat="1" applyFont="1" applyBorder="1" applyAlignment="1">
      <alignment horizontal="right"/>
    </xf>
    <xf numFmtId="49" fontId="50" fillId="0" borderId="52" xfId="17" applyNumberFormat="1" applyFont="1" applyBorder="1" applyAlignment="1">
      <alignment horizontal="right"/>
    </xf>
    <xf numFmtId="0" fontId="11" fillId="0" borderId="2" xfId="2" applyBorder="1" applyAlignment="1" applyProtection="1">
      <alignment horizontal="left" indent="4"/>
    </xf>
    <xf numFmtId="0" fontId="0" fillId="0" borderId="72" xfId="0" applyBorder="1"/>
    <xf numFmtId="168" fontId="0" fillId="0" borderId="94" xfId="0" applyNumberFormat="1" applyBorder="1"/>
    <xf numFmtId="168" fontId="38" fillId="0" borderId="25" xfId="0" applyNumberFormat="1" applyFont="1" applyBorder="1"/>
    <xf numFmtId="168" fontId="38" fillId="0" borderId="23" xfId="0" applyNumberFormat="1" applyFont="1" applyBorder="1"/>
    <xf numFmtId="174" fontId="0" fillId="0" borderId="0" xfId="0" applyNumberFormat="1" applyBorder="1"/>
    <xf numFmtId="0" fontId="38" fillId="0" borderId="24" xfId="0" applyFont="1" applyBorder="1"/>
    <xf numFmtId="168" fontId="0" fillId="0" borderId="0" xfId="0" applyNumberFormat="1"/>
    <xf numFmtId="0" fontId="48" fillId="0" borderId="0" xfId="17" applyFont="1" applyBorder="1" applyAlignment="1">
      <alignment horizontal="center" vertical="center" wrapText="1"/>
    </xf>
    <xf numFmtId="0" fontId="2" fillId="0" borderId="0" xfId="0" applyFont="1"/>
    <xf numFmtId="0" fontId="30" fillId="0" borderId="93" xfId="2" applyFont="1" applyBorder="1" applyAlignment="1" applyProtection="1">
      <alignment horizontal="left"/>
    </xf>
    <xf numFmtId="0" fontId="5" fillId="0" borderId="93" xfId="17" applyBorder="1"/>
    <xf numFmtId="0" fontId="0" fillId="0" borderId="0" xfId="0"/>
    <xf numFmtId="0" fontId="51" fillId="0" borderId="0" xfId="2" applyFont="1" applyAlignment="1" applyProtection="1"/>
    <xf numFmtId="0" fontId="51" fillId="0" borderId="2" xfId="2" applyFont="1" applyBorder="1" applyAlignment="1" applyProtection="1">
      <alignment horizontal="left" indent="4"/>
    </xf>
    <xf numFmtId="0" fontId="40" fillId="2" borderId="0" xfId="0" applyFont="1" applyFill="1"/>
    <xf numFmtId="0" fontId="40" fillId="0" borderId="1" xfId="0" applyFont="1" applyBorder="1"/>
    <xf numFmtId="0" fontId="52" fillId="3" borderId="2" xfId="0" applyFont="1" applyFill="1" applyBorder="1" applyAlignment="1">
      <alignment horizontal="left" indent="2"/>
    </xf>
    <xf numFmtId="0" fontId="52" fillId="0" borderId="2" xfId="0" applyFont="1" applyBorder="1"/>
    <xf numFmtId="0" fontId="53" fillId="0" borderId="2" xfId="0" applyFont="1" applyBorder="1" applyAlignment="1">
      <alignment horizontal="left" indent="22"/>
    </xf>
    <xf numFmtId="0" fontId="53" fillId="0" borderId="2" xfId="0" applyFont="1" applyBorder="1"/>
    <xf numFmtId="0" fontId="54" fillId="0" borderId="2" xfId="0" applyFont="1" applyBorder="1"/>
    <xf numFmtId="0" fontId="27" fillId="0" borderId="0" xfId="0" applyFont="1" applyBorder="1" applyAlignment="1">
      <alignment vertical="center" wrapText="1"/>
    </xf>
    <xf numFmtId="0" fontId="46" fillId="0" borderId="99" xfId="0" applyFont="1" applyBorder="1" applyAlignment="1">
      <alignment horizontal="left" vertical="center"/>
    </xf>
    <xf numFmtId="0" fontId="40" fillId="0" borderId="99" xfId="17" applyFont="1" applyBorder="1"/>
    <xf numFmtId="0" fontId="52" fillId="0" borderId="2" xfId="0" applyFont="1" applyFill="1" applyBorder="1" applyAlignment="1">
      <alignment horizontal="left" indent="2"/>
    </xf>
    <xf numFmtId="0" fontId="11" fillId="0" borderId="3" xfId="2" applyBorder="1" applyAlignment="1" applyProtection="1">
      <alignment horizontal="left" indent="4"/>
    </xf>
    <xf numFmtId="0" fontId="41" fillId="0" borderId="0" xfId="0" applyFont="1" applyBorder="1"/>
    <xf numFmtId="0" fontId="25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 wrapText="1"/>
    </xf>
    <xf numFmtId="0" fontId="5" fillId="0" borderId="87" xfId="17" applyBorder="1"/>
    <xf numFmtId="0" fontId="48" fillId="4" borderId="43" xfId="17" applyFont="1" applyFill="1" applyBorder="1" applyAlignment="1">
      <alignment horizontal="right" vertical="center"/>
    </xf>
    <xf numFmtId="168" fontId="48" fillId="4" borderId="37" xfId="17" applyNumberFormat="1" applyFont="1" applyFill="1" applyBorder="1" applyAlignment="1">
      <alignment horizontal="right" vertical="center"/>
    </xf>
    <xf numFmtId="164" fontId="48" fillId="4" borderId="54" xfId="17" applyNumberFormat="1" applyFont="1" applyFill="1" applyBorder="1" applyAlignment="1">
      <alignment horizontal="right" vertical="center"/>
    </xf>
    <xf numFmtId="164" fontId="48" fillId="0" borderId="54" xfId="17" applyNumberFormat="1" applyFont="1" applyFill="1" applyBorder="1" applyAlignment="1">
      <alignment horizontal="right" vertical="center"/>
    </xf>
    <xf numFmtId="164" fontId="48" fillId="0" borderId="55" xfId="17" applyNumberFormat="1" applyFont="1" applyBorder="1" applyAlignment="1">
      <alignment horizontal="right" vertical="center"/>
    </xf>
    <xf numFmtId="164" fontId="48" fillId="0" borderId="56" xfId="17" applyNumberFormat="1" applyFont="1" applyBorder="1" applyAlignment="1">
      <alignment horizontal="right" vertical="center"/>
    </xf>
    <xf numFmtId="164" fontId="48" fillId="4" borderId="56" xfId="17" applyNumberFormat="1" applyFont="1" applyFill="1" applyBorder="1" applyAlignment="1">
      <alignment horizontal="right" vertical="center"/>
    </xf>
    <xf numFmtId="164" fontId="48" fillId="0" borderId="56" xfId="17" applyNumberFormat="1" applyFont="1" applyBorder="1" applyAlignment="1">
      <alignment horizontal="right" vertical="center" wrapText="1"/>
    </xf>
    <xf numFmtId="164" fontId="48" fillId="0" borderId="43" xfId="17" applyNumberFormat="1" applyFont="1" applyBorder="1" applyAlignment="1">
      <alignment horizontal="right" vertical="center"/>
    </xf>
    <xf numFmtId="164" fontId="48" fillId="0" borderId="37" xfId="17" applyNumberFormat="1" applyFont="1" applyBorder="1" applyAlignment="1">
      <alignment horizontal="right" vertical="center"/>
    </xf>
    <xf numFmtId="164" fontId="48" fillId="4" borderId="37" xfId="17" applyNumberFormat="1" applyFont="1" applyFill="1" applyBorder="1" applyAlignment="1">
      <alignment horizontal="right" vertical="center"/>
    </xf>
    <xf numFmtId="164" fontId="48" fillId="0" borderId="37" xfId="17" applyNumberFormat="1" applyFont="1" applyBorder="1" applyAlignment="1">
      <alignment horizontal="right" vertical="center" wrapText="1"/>
    </xf>
    <xf numFmtId="164" fontId="48" fillId="4" borderId="55" xfId="17" applyNumberFormat="1" applyFont="1" applyFill="1" applyBorder="1" applyAlignment="1">
      <alignment horizontal="right" vertical="center"/>
    </xf>
    <xf numFmtId="164" fontId="48" fillId="4" borderId="43" xfId="17" applyNumberFormat="1" applyFont="1" applyFill="1" applyBorder="1" applyAlignment="1">
      <alignment horizontal="right" vertical="center"/>
    </xf>
    <xf numFmtId="164" fontId="48" fillId="0" borderId="43" xfId="17" applyNumberFormat="1" applyFont="1" applyBorder="1" applyAlignment="1">
      <alignment horizontal="right" vertical="center" wrapText="1"/>
    </xf>
    <xf numFmtId="164" fontId="50" fillId="0" borderId="54" xfId="17" applyNumberFormat="1" applyFont="1" applyBorder="1" applyAlignment="1">
      <alignment horizontal="right"/>
    </xf>
    <xf numFmtId="164" fontId="48" fillId="0" borderId="52" xfId="17" applyNumberFormat="1" applyFont="1" applyBorder="1" applyAlignment="1">
      <alignment horizontal="right" vertical="center"/>
    </xf>
    <xf numFmtId="164" fontId="48" fillId="4" borderId="52" xfId="17" applyNumberFormat="1" applyFont="1" applyFill="1" applyBorder="1" applyAlignment="1">
      <alignment horizontal="right" vertical="center"/>
    </xf>
    <xf numFmtId="164" fontId="48" fillId="0" borderId="52" xfId="17" applyNumberFormat="1" applyFont="1" applyBorder="1" applyAlignment="1">
      <alignment horizontal="right" vertical="center" wrapText="1"/>
    </xf>
    <xf numFmtId="1" fontId="55" fillId="0" borderId="0" xfId="21" applyNumberFormat="1" applyFill="1" applyProtection="1"/>
    <xf numFmtId="0" fontId="25" fillId="0" borderId="4" xfId="0" applyFont="1" applyBorder="1" applyAlignment="1">
      <alignment horizontal="justify" vertical="center" wrapText="1"/>
    </xf>
    <xf numFmtId="0" fontId="48" fillId="4" borderId="60" xfId="17" applyFont="1" applyFill="1" applyBorder="1" applyAlignment="1">
      <alignment horizontal="center" vertical="center" wrapText="1"/>
    </xf>
    <xf numFmtId="0" fontId="48" fillId="4" borderId="61" xfId="17" applyFont="1" applyFill="1" applyBorder="1" applyAlignment="1">
      <alignment horizontal="center" vertical="center" wrapText="1"/>
    </xf>
    <xf numFmtId="49" fontId="50" fillId="4" borderId="58" xfId="17" applyNumberFormat="1" applyFont="1" applyFill="1" applyBorder="1" applyAlignment="1">
      <alignment horizontal="right"/>
    </xf>
    <xf numFmtId="49" fontId="50" fillId="4" borderId="68" xfId="17" applyNumberFormat="1" applyFont="1" applyFill="1" applyBorder="1" applyAlignment="1">
      <alignment horizontal="right"/>
    </xf>
    <xf numFmtId="0" fontId="50" fillId="4" borderId="68" xfId="17" applyFont="1" applyFill="1" applyBorder="1" applyAlignment="1">
      <alignment horizontal="right"/>
    </xf>
    <xf numFmtId="0" fontId="50" fillId="4" borderId="52" xfId="17" applyFont="1" applyFill="1" applyBorder="1" applyAlignment="1">
      <alignment horizontal="right"/>
    </xf>
    <xf numFmtId="49" fontId="50" fillId="4" borderId="0" xfId="17" applyNumberFormat="1" applyFont="1" applyFill="1" applyBorder="1" applyAlignment="1">
      <alignment horizontal="right"/>
    </xf>
    <xf numFmtId="49" fontId="50" fillId="4" borderId="39" xfId="17" applyNumberFormat="1" applyFont="1" applyFill="1" applyBorder="1" applyAlignment="1">
      <alignment horizontal="right"/>
    </xf>
    <xf numFmtId="49" fontId="50" fillId="4" borderId="60" xfId="17" applyNumberFormat="1" applyFont="1" applyFill="1" applyBorder="1" applyAlignment="1">
      <alignment horizontal="right"/>
    </xf>
    <xf numFmtId="164" fontId="50" fillId="4" borderId="60" xfId="17" applyNumberFormat="1" applyFont="1" applyFill="1" applyBorder="1" applyAlignment="1">
      <alignment horizontal="right"/>
    </xf>
    <xf numFmtId="49" fontId="50" fillId="4" borderId="52" xfId="17" applyNumberFormat="1" applyFont="1" applyFill="1" applyBorder="1" applyAlignment="1">
      <alignment horizontal="right"/>
    </xf>
    <xf numFmtId="164" fontId="50" fillId="4" borderId="52" xfId="17" applyNumberFormat="1" applyFont="1" applyFill="1" applyBorder="1" applyAlignment="1">
      <alignment horizontal="right"/>
    </xf>
    <xf numFmtId="0" fontId="1" fillId="0" borderId="0" xfId="22"/>
    <xf numFmtId="0" fontId="1" fillId="0" borderId="0" xfId="22" applyAlignment="1">
      <alignment horizontal="center"/>
    </xf>
    <xf numFmtId="2" fontId="1" fillId="0" borderId="0" xfId="22" applyNumberFormat="1"/>
    <xf numFmtId="164" fontId="1" fillId="0" borderId="0" xfId="22" applyNumberFormat="1"/>
    <xf numFmtId="0" fontId="1" fillId="0" borderId="61" xfId="22" applyFont="1" applyFill="1" applyBorder="1"/>
    <xf numFmtId="164" fontId="1" fillId="0" borderId="61" xfId="22" applyNumberFormat="1" applyBorder="1"/>
    <xf numFmtId="164" fontId="25" fillId="0" borderId="14" xfId="0" applyNumberFormat="1" applyFont="1" applyBorder="1" applyAlignment="1">
      <alignment horizontal="center" vertical="center" wrapText="1"/>
    </xf>
    <xf numFmtId="164" fontId="23" fillId="0" borderId="14" xfId="0" applyNumberFormat="1" applyFont="1" applyBorder="1" applyAlignment="1">
      <alignment horizontal="center" vertical="center" wrapText="1"/>
    </xf>
    <xf numFmtId="0" fontId="1" fillId="0" borderId="100" xfId="22" applyBorder="1"/>
    <xf numFmtId="0" fontId="1" fillId="0" borderId="103" xfId="22" applyFill="1" applyBorder="1"/>
    <xf numFmtId="0" fontId="1" fillId="0" borderId="104" xfId="22" applyFont="1" applyFill="1" applyBorder="1"/>
    <xf numFmtId="0" fontId="47" fillId="0" borderId="103" xfId="22" applyFont="1" applyFill="1" applyBorder="1"/>
    <xf numFmtId="164" fontId="1" fillId="0" borderId="104" xfId="22" applyNumberFormat="1" applyBorder="1"/>
    <xf numFmtId="0" fontId="47" fillId="0" borderId="105" xfId="22" applyFont="1" applyFill="1" applyBorder="1"/>
    <xf numFmtId="164" fontId="0" fillId="0" borderId="106" xfId="0" applyNumberFormat="1" applyBorder="1"/>
    <xf numFmtId="164" fontId="0" fillId="0" borderId="107" xfId="0" applyNumberFormat="1" applyBorder="1"/>
    <xf numFmtId="164" fontId="47" fillId="0" borderId="61" xfId="22" applyNumberFormat="1" applyFont="1" applyBorder="1"/>
    <xf numFmtId="164" fontId="47" fillId="0" borderId="104" xfId="22" applyNumberFormat="1" applyFont="1" applyBorder="1"/>
    <xf numFmtId="164" fontId="47" fillId="0" borderId="106" xfId="0" applyNumberFormat="1" applyFont="1" applyBorder="1"/>
    <xf numFmtId="164" fontId="47" fillId="0" borderId="107" xfId="0" applyNumberFormat="1" applyFont="1" applyBorder="1"/>
    <xf numFmtId="0" fontId="24" fillId="0" borderId="0" xfId="2" applyFont="1" applyAlignment="1" applyProtection="1">
      <alignment horizontal="left"/>
    </xf>
    <xf numFmtId="0" fontId="0" fillId="0" borderId="0" xfId="0"/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32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8" xfId="0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30" fillId="0" borderId="0" xfId="2" applyFont="1" applyAlignment="1" applyProtection="1">
      <alignment horizontal="left"/>
    </xf>
    <xf numFmtId="0" fontId="41" fillId="0" borderId="63" xfId="17" applyFont="1" applyBorder="1" applyAlignment="1">
      <alignment vertical="center" wrapText="1"/>
    </xf>
    <xf numFmtId="0" fontId="41" fillId="0" borderId="87" xfId="17" applyFont="1" applyBorder="1" applyAlignment="1">
      <alignment vertical="center" wrapText="1"/>
    </xf>
    <xf numFmtId="0" fontId="42" fillId="0" borderId="88" xfId="17" applyFont="1" applyBorder="1" applyAlignment="1">
      <alignment vertical="center" wrapText="1"/>
    </xf>
    <xf numFmtId="0" fontId="42" fillId="0" borderId="87" xfId="17" applyFont="1" applyBorder="1" applyAlignment="1">
      <alignment horizontal="left" vertical="center" wrapText="1" indent="3"/>
    </xf>
    <xf numFmtId="0" fontId="41" fillId="0" borderId="84" xfId="17" applyFont="1" applyBorder="1" applyAlignment="1">
      <alignment horizontal="center" vertical="center"/>
    </xf>
    <xf numFmtId="0" fontId="41" fillId="0" borderId="0" xfId="17" applyFont="1" applyBorder="1" applyAlignment="1">
      <alignment vertical="center" wrapText="1"/>
    </xf>
    <xf numFmtId="0" fontId="41" fillId="0" borderId="68" xfId="17" applyFont="1" applyBorder="1" applyAlignment="1">
      <alignment vertical="center" wrapText="1"/>
    </xf>
    <xf numFmtId="0" fontId="27" fillId="0" borderId="95" xfId="0" applyFont="1" applyBorder="1" applyAlignment="1">
      <alignment horizontal="left" vertical="center" wrapText="1"/>
    </xf>
    <xf numFmtId="166" fontId="28" fillId="0" borderId="11" xfId="0" applyNumberFormat="1" applyFont="1" applyBorder="1" applyAlignment="1">
      <alignment horizontal="center" vertical="center"/>
    </xf>
    <xf numFmtId="166" fontId="28" fillId="0" borderId="12" xfId="0" applyNumberFormat="1" applyFont="1" applyBorder="1" applyAlignment="1">
      <alignment horizontal="center" vertical="center"/>
    </xf>
    <xf numFmtId="0" fontId="28" fillId="0" borderId="0" xfId="0" applyFont="1" applyBorder="1" applyAlignment="1">
      <alignment vertical="center" wrapText="1"/>
    </xf>
    <xf numFmtId="0" fontId="28" fillId="0" borderId="4" xfId="0" applyFont="1" applyBorder="1" applyAlignment="1">
      <alignment vertical="center"/>
    </xf>
    <xf numFmtId="0" fontId="27" fillId="0" borderId="0" xfId="0" applyFont="1" applyBorder="1" applyAlignment="1">
      <alignment horizontal="left" vertical="center" wrapText="1" indent="2"/>
    </xf>
    <xf numFmtId="0" fontId="26" fillId="0" borderId="7" xfId="0" applyFont="1" applyBorder="1" applyAlignment="1">
      <alignment horizontal="center" vertical="top" wrapText="1"/>
    </xf>
    <xf numFmtId="0" fontId="26" fillId="0" borderId="10" xfId="0" applyFont="1" applyBorder="1" applyAlignment="1">
      <alignment horizontal="center" vertical="top" wrapText="1"/>
    </xf>
    <xf numFmtId="0" fontId="26" fillId="0" borderId="8" xfId="0" applyFont="1" applyBorder="1" applyAlignment="1">
      <alignment horizontal="center" vertical="center"/>
    </xf>
    <xf numFmtId="14" fontId="26" fillId="0" borderId="8" xfId="0" applyNumberFormat="1" applyFont="1" applyBorder="1" applyAlignment="1">
      <alignment horizontal="center" vertical="center"/>
    </xf>
    <xf numFmtId="14" fontId="26" fillId="0" borderId="9" xfId="0" applyNumberFormat="1" applyFont="1" applyBorder="1" applyAlignment="1">
      <alignment horizontal="center" vertical="center"/>
    </xf>
    <xf numFmtId="166" fontId="28" fillId="0" borderId="11" xfId="0" applyNumberFormat="1" applyFont="1" applyBorder="1" applyAlignment="1">
      <alignment horizontal="center" vertical="center" wrapText="1"/>
    </xf>
    <xf numFmtId="0" fontId="25" fillId="0" borderId="4" xfId="0" applyFont="1" applyBorder="1" applyAlignment="1">
      <alignment horizontal="left" vertical="center" wrapText="1"/>
    </xf>
    <xf numFmtId="0" fontId="24" fillId="0" borderId="0" xfId="16" applyFont="1" applyAlignment="1" applyProtection="1">
      <alignment horizontal="left"/>
    </xf>
    <xf numFmtId="0" fontId="32" fillId="0" borderId="88" xfId="0" applyFont="1" applyBorder="1" applyAlignment="1">
      <alignment horizontal="left" vertical="center" wrapText="1"/>
    </xf>
    <xf numFmtId="0" fontId="0" fillId="0" borderId="88" xfId="0" applyBorder="1" applyAlignment="1"/>
    <xf numFmtId="0" fontId="25" fillId="0" borderId="4" xfId="0" applyFont="1" applyBorder="1" applyAlignment="1">
      <alignment horizontal="justify" vertical="center" wrapText="1"/>
    </xf>
    <xf numFmtId="0" fontId="0" fillId="0" borderId="4" xfId="0" applyBorder="1" applyAlignment="1"/>
    <xf numFmtId="0" fontId="0" fillId="0" borderId="0" xfId="0" applyAlignment="1">
      <alignment vertical="center" wrapText="1"/>
    </xf>
    <xf numFmtId="0" fontId="1" fillId="0" borderId="101" xfId="22" applyBorder="1" applyAlignment="1">
      <alignment horizontal="center"/>
    </xf>
    <xf numFmtId="0" fontId="0" fillId="0" borderId="101" xfId="0" applyBorder="1" applyAlignment="1">
      <alignment horizontal="center"/>
    </xf>
    <xf numFmtId="0" fontId="0" fillId="0" borderId="102" xfId="0" applyBorder="1" applyAlignment="1">
      <alignment horizontal="center"/>
    </xf>
    <xf numFmtId="0" fontId="43" fillId="0" borderId="0" xfId="17" applyFont="1" applyFill="1" applyBorder="1" applyAlignment="1">
      <alignment horizontal="center"/>
    </xf>
    <xf numFmtId="0" fontId="25" fillId="0" borderId="4" xfId="0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25" fillId="0" borderId="14" xfId="0" applyFont="1" applyBorder="1" applyAlignment="1">
      <alignment vertical="center" wrapText="1"/>
    </xf>
    <xf numFmtId="0" fontId="25" fillId="0" borderId="20" xfId="0" applyFont="1" applyBorder="1" applyAlignment="1">
      <alignment vertical="center" wrapText="1"/>
    </xf>
    <xf numFmtId="0" fontId="23" fillId="0" borderId="14" xfId="0" applyFont="1" applyBorder="1" applyAlignment="1">
      <alignment vertical="center" wrapText="1"/>
    </xf>
    <xf numFmtId="0" fontId="27" fillId="0" borderId="5" xfId="0" applyFont="1" applyBorder="1" applyAlignment="1">
      <alignment horizontal="left" vertical="center" wrapText="1"/>
    </xf>
    <xf numFmtId="0" fontId="48" fillId="0" borderId="96" xfId="17" applyFont="1" applyBorder="1" applyAlignment="1">
      <alignment horizontal="center" vertical="center" wrapText="1"/>
    </xf>
    <xf numFmtId="0" fontId="48" fillId="0" borderId="97" xfId="17" applyFont="1" applyBorder="1" applyAlignment="1">
      <alignment horizontal="center" vertical="center" wrapText="1"/>
    </xf>
    <xf numFmtId="0" fontId="48" fillId="0" borderId="98" xfId="17" applyFont="1" applyBorder="1" applyAlignment="1">
      <alignment horizontal="center" vertical="center" wrapText="1"/>
    </xf>
    <xf numFmtId="0" fontId="48" fillId="0" borderId="42" xfId="17" applyFont="1" applyBorder="1" applyAlignment="1">
      <alignment horizontal="center" vertical="center" wrapText="1"/>
    </xf>
    <xf numFmtId="0" fontId="48" fillId="0" borderId="44" xfId="17" applyFont="1" applyBorder="1" applyAlignment="1">
      <alignment horizontal="center" vertical="center" wrapText="1"/>
    </xf>
    <xf numFmtId="0" fontId="48" fillId="4" borderId="42" xfId="17" applyFont="1" applyFill="1" applyBorder="1" applyAlignment="1">
      <alignment horizontal="center" vertical="center" wrapText="1"/>
    </xf>
    <xf numFmtId="0" fontId="48" fillId="4" borderId="44" xfId="17" applyFont="1" applyFill="1" applyBorder="1" applyAlignment="1">
      <alignment horizontal="center" vertical="center" wrapText="1"/>
    </xf>
    <xf numFmtId="0" fontId="48" fillId="0" borderId="36" xfId="17" applyFont="1" applyBorder="1" applyAlignment="1">
      <alignment horizontal="center" vertical="center"/>
    </xf>
    <xf numFmtId="0" fontId="48" fillId="0" borderId="37" xfId="17" applyFont="1" applyBorder="1" applyAlignment="1">
      <alignment horizontal="center" vertical="center"/>
    </xf>
    <xf numFmtId="0" fontId="48" fillId="0" borderId="38" xfId="17" applyFont="1" applyBorder="1" applyAlignment="1">
      <alignment horizontal="center" vertical="center"/>
    </xf>
    <xf numFmtId="0" fontId="48" fillId="0" borderId="39" xfId="17" applyFont="1" applyBorder="1" applyAlignment="1">
      <alignment horizontal="center" vertical="center" textRotation="90" wrapText="1"/>
    </xf>
    <xf numFmtId="0" fontId="48" fillId="0" borderId="0" xfId="17" applyFont="1" applyBorder="1" applyAlignment="1">
      <alignment horizontal="center" vertical="center" textRotation="90" wrapText="1"/>
    </xf>
    <xf numFmtId="0" fontId="48" fillId="0" borderId="52" xfId="17" applyFont="1" applyBorder="1" applyAlignment="1">
      <alignment horizontal="center" vertical="center" textRotation="90" wrapText="1"/>
    </xf>
    <xf numFmtId="0" fontId="25" fillId="0" borderId="87" xfId="0" applyFont="1" applyBorder="1" applyAlignment="1">
      <alignment horizontal="justify" vertical="center"/>
    </xf>
    <xf numFmtId="0" fontId="48" fillId="0" borderId="34" xfId="17" applyFont="1" applyBorder="1" applyAlignment="1">
      <alignment horizontal="right" vertical="center" wrapText="1"/>
    </xf>
    <xf numFmtId="0" fontId="48" fillId="0" borderId="35" xfId="17" applyFont="1" applyBorder="1" applyAlignment="1">
      <alignment horizontal="right" vertical="center" wrapText="1"/>
    </xf>
    <xf numFmtId="0" fontId="48" fillId="0" borderId="40" xfId="17" applyFont="1" applyBorder="1" applyAlignment="1">
      <alignment horizontal="right" vertical="center" wrapText="1"/>
    </xf>
    <xf numFmtId="0" fontId="48" fillId="0" borderId="41" xfId="17" applyFont="1" applyBorder="1" applyAlignment="1">
      <alignment horizontal="right" vertical="center" wrapText="1"/>
    </xf>
    <xf numFmtId="0" fontId="48" fillId="0" borderId="48" xfId="17" applyFont="1" applyBorder="1" applyAlignment="1">
      <alignment horizontal="right" vertical="center" wrapText="1"/>
    </xf>
    <xf numFmtId="0" fontId="48" fillId="0" borderId="49" xfId="17" applyFont="1" applyBorder="1" applyAlignment="1">
      <alignment horizontal="right" vertical="center" wrapText="1"/>
    </xf>
    <xf numFmtId="0" fontId="48" fillId="0" borderId="39" xfId="17" applyFont="1" applyBorder="1" applyAlignment="1">
      <alignment horizontal="center" vertical="center" textRotation="90"/>
    </xf>
    <xf numFmtId="0" fontId="48" fillId="0" borderId="0" xfId="17" applyFont="1" applyBorder="1" applyAlignment="1">
      <alignment horizontal="center" vertical="center" textRotation="90"/>
    </xf>
    <xf numFmtId="0" fontId="48" fillId="0" borderId="52" xfId="17" applyFont="1" applyBorder="1" applyAlignment="1">
      <alignment horizontal="center" vertical="center" textRotation="90"/>
    </xf>
    <xf numFmtId="0" fontId="49" fillId="0" borderId="46" xfId="17" applyFont="1" applyBorder="1" applyAlignment="1">
      <alignment horizontal="center" vertical="center"/>
    </xf>
    <xf numFmtId="0" fontId="49" fillId="0" borderId="47" xfId="17" applyFont="1" applyBorder="1" applyAlignment="1">
      <alignment horizontal="center" vertical="center"/>
    </xf>
    <xf numFmtId="0" fontId="49" fillId="0" borderId="50" xfId="17" applyFont="1" applyBorder="1" applyAlignment="1">
      <alignment horizontal="center" vertical="center"/>
    </xf>
    <xf numFmtId="0" fontId="49" fillId="0" borderId="51" xfId="17" applyFont="1" applyBorder="1" applyAlignment="1">
      <alignment horizontal="center" vertical="center"/>
    </xf>
    <xf numFmtId="0" fontId="48" fillId="4" borderId="46" xfId="17" applyFont="1" applyFill="1" applyBorder="1" applyAlignment="1">
      <alignment horizontal="center" vertical="center" wrapText="1"/>
    </xf>
    <xf numFmtId="0" fontId="48" fillId="4" borderId="47" xfId="17" applyFont="1" applyFill="1" applyBorder="1" applyAlignment="1">
      <alignment horizontal="center" vertical="center" wrapText="1"/>
    </xf>
    <xf numFmtId="0" fontId="48" fillId="4" borderId="50" xfId="17" applyFont="1" applyFill="1" applyBorder="1" applyAlignment="1">
      <alignment horizontal="center" vertical="center" wrapText="1"/>
    </xf>
    <xf numFmtId="0" fontId="48" fillId="4" borderId="51" xfId="17" applyFont="1" applyFill="1" applyBorder="1" applyAlignment="1">
      <alignment horizontal="center" vertical="center" wrapText="1"/>
    </xf>
    <xf numFmtId="0" fontId="48" fillId="0" borderId="66" xfId="17" applyFont="1" applyBorder="1" applyAlignment="1">
      <alignment horizontal="center" vertical="center" textRotation="90" wrapText="1"/>
    </xf>
    <xf numFmtId="0" fontId="48" fillId="0" borderId="67" xfId="17" applyFont="1" applyBorder="1" applyAlignment="1">
      <alignment horizontal="center" vertical="center" textRotation="90" wrapText="1"/>
    </xf>
    <xf numFmtId="0" fontId="48" fillId="0" borderId="69" xfId="17" applyFont="1" applyBorder="1" applyAlignment="1">
      <alignment horizontal="center" vertical="center" textRotation="90" wrapText="1"/>
    </xf>
    <xf numFmtId="0" fontId="25" fillId="0" borderId="0" xfId="0" applyFont="1" applyBorder="1" applyAlignment="1">
      <alignment horizontal="justify" vertical="center"/>
    </xf>
    <xf numFmtId="0" fontId="0" fillId="0" borderId="0" xfId="0" applyAlignment="1"/>
    <xf numFmtId="0" fontId="48" fillId="0" borderId="34" xfId="17" applyFont="1" applyBorder="1" applyAlignment="1">
      <alignment horizontal="center" vertical="center" wrapText="1"/>
    </xf>
    <xf numFmtId="0" fontId="48" fillId="0" borderId="40" xfId="17" applyFont="1" applyBorder="1" applyAlignment="1">
      <alignment horizontal="center" vertical="center" wrapText="1"/>
    </xf>
    <xf numFmtId="0" fontId="48" fillId="0" borderId="48" xfId="17" applyFont="1" applyBorder="1" applyAlignment="1">
      <alignment horizontal="center" vertical="center" wrapText="1"/>
    </xf>
    <xf numFmtId="0" fontId="48" fillId="0" borderId="58" xfId="17" applyFont="1" applyBorder="1" applyAlignment="1">
      <alignment horizontal="center" vertical="center"/>
    </xf>
    <xf numFmtId="0" fontId="49" fillId="0" borderId="63" xfId="17" applyFont="1" applyBorder="1" applyAlignment="1">
      <alignment horizontal="center" vertical="center"/>
    </xf>
    <xf numFmtId="0" fontId="49" fillId="0" borderId="64" xfId="17" applyFont="1" applyBorder="1" applyAlignment="1">
      <alignment horizontal="center" vertical="center"/>
    </xf>
    <xf numFmtId="0" fontId="49" fillId="0" borderId="52" xfId="17" applyFont="1" applyBorder="1" applyAlignment="1">
      <alignment horizontal="center" vertical="center"/>
    </xf>
    <xf numFmtId="0" fontId="49" fillId="0" borderId="65" xfId="17" applyFont="1" applyBorder="1" applyAlignment="1">
      <alignment horizontal="center" vertical="center"/>
    </xf>
    <xf numFmtId="0" fontId="48" fillId="4" borderId="65" xfId="17" applyFont="1" applyFill="1" applyBorder="1" applyAlignment="1">
      <alignment horizontal="center" vertical="center" wrapText="1"/>
    </xf>
    <xf numFmtId="0" fontId="48" fillId="4" borderId="64" xfId="17" applyFont="1" applyFill="1" applyBorder="1" applyAlignment="1">
      <alignment horizontal="center" vertical="center" wrapText="1"/>
    </xf>
  </cellXfs>
  <cellStyles count="23">
    <cellStyle name="Hipersaitas" xfId="2" builtinId="8"/>
    <cellStyle name="Hipersaitas 2" xfId="16"/>
    <cellStyle name="Įprastas" xfId="0" builtinId="0"/>
    <cellStyle name="Įprastas 2" xfId="1"/>
    <cellStyle name="Įprastas 2 2" xfId="4"/>
    <cellStyle name="Įprastas 2 2 2" xfId="7"/>
    <cellStyle name="Įprastas 2 2 2 2" xfId="17"/>
    <cellStyle name="Įprastas 2 3" xfId="6"/>
    <cellStyle name="Įprastas 2 4" xfId="14"/>
    <cellStyle name="Įprastas 2 5" xfId="19"/>
    <cellStyle name="Įprastas 3" xfId="5"/>
    <cellStyle name="Įprastas 3 2" xfId="22"/>
    <cellStyle name="Įprastas 4" xfId="10"/>
    <cellStyle name="Įprastas 5" xfId="12"/>
    <cellStyle name="Įprastas 5 2" xfId="18"/>
    <cellStyle name="Įprastas 6" xfId="20"/>
    <cellStyle name="Įprastas 7" xfId="21"/>
    <cellStyle name="Normal 2" xfId="8"/>
    <cellStyle name="Normal 2 2" xfId="9"/>
    <cellStyle name="Normal 3" xfId="13"/>
    <cellStyle name="Normal 4" xfId="15"/>
    <cellStyle name="Procentai" xfId="3" builtinId="5"/>
    <cellStyle name="Procentai 2" xfId="11"/>
  </cellStyles>
  <dxfs count="0"/>
  <tableStyles count="0" defaultTableStyle="TableStyleMedium2" defaultPivotStyle="PivotStyleMedium9"/>
  <colors>
    <mruColors>
      <color rgb="FF4FA1CC"/>
      <color rgb="FF47ABD9"/>
      <color rgb="FFD1D1D1"/>
      <color rgb="FF8D8473"/>
      <color rgb="FFC9D6D9"/>
      <color rgb="FFE6D6B1"/>
      <color rgb="FFFDCA57"/>
      <color rgb="FFCDAE64"/>
      <color rgb="FFE1942A"/>
      <color rgb="FFFCC2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2.xml"/><Relationship Id="rId40" Type="http://schemas.openxmlformats.org/officeDocument/2006/relationships/externalLink" Target="externalLinks/externalLink5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5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753703703703706E-2"/>
          <c:y val="0.14633744855967079"/>
          <c:w val="0.90690833333333332"/>
          <c:h val="0.7297370370370370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'1pr'!$I$3:$I$13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'1pr'!$J$3:$J$13</c:f>
              <c:numCache>
                <c:formatCode>0.000</c:formatCode>
                <c:ptCount val="11"/>
                <c:pt idx="0">
                  <c:v>3.8679245283018915</c:v>
                </c:pt>
                <c:pt idx="1">
                  <c:v>3.5422343324250649</c:v>
                </c:pt>
                <c:pt idx="2">
                  <c:v>3.5087719298245723</c:v>
                </c:pt>
                <c:pt idx="3">
                  <c:v>2.0338983050847581</c:v>
                </c:pt>
                <c:pt idx="4">
                  <c:v>2.3255813953488413</c:v>
                </c:pt>
                <c:pt idx="5">
                  <c:v>4.1396103896103931</c:v>
                </c:pt>
                <c:pt idx="6">
                  <c:v>3.4294621979734874</c:v>
                </c:pt>
                <c:pt idx="7">
                  <c:v>2.6435956220700803</c:v>
                </c:pt>
                <c:pt idx="8">
                  <c:v>2.4305049353457946</c:v>
                </c:pt>
                <c:pt idx="9">
                  <c:v>2.3225265484511937</c:v>
                </c:pt>
                <c:pt idx="10">
                  <c:v>2.2825835202464333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610816"/>
        <c:axId val="337609640"/>
      </c:lineChart>
      <c:catAx>
        <c:axId val="337610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337609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7609640"/>
        <c:scaling>
          <c:orientation val="minMax"/>
          <c:max val="5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33761081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0074549703824572E-2"/>
          <c:y val="0.11799135660369749"/>
          <c:w val="0.88831782407407411"/>
          <c:h val="0.5388359045810154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'4 pav.'!$G$3</c:f>
              <c:strCache>
                <c:ptCount val="1"/>
                <c:pt idx="0">
                  <c:v>Galutinio vartojimo išlaidos*</c:v>
                </c:pt>
              </c:strCache>
            </c:strRef>
          </c:tx>
          <c:spPr>
            <a:solidFill>
              <a:srgbClr val="8D8473"/>
            </a:solidFill>
            <a:ln>
              <a:noFill/>
            </a:ln>
          </c:spPr>
          <c:invertIfNegative val="0"/>
          <c:cat>
            <c:strRef>
              <c:f>'4 pav.'!$F$4:$F$7</c:f>
              <c:strCache>
                <c:ptCount val="4"/>
                <c:pt idx="0">
                  <c:v>Euro zona</c:v>
                </c:pt>
                <c:pt idx="1">
                  <c:v>Estija</c:v>
                </c:pt>
                <c:pt idx="2">
                  <c:v>Latvija</c:v>
                </c:pt>
                <c:pt idx="3">
                  <c:v>Lietuva</c:v>
                </c:pt>
              </c:strCache>
            </c:strRef>
          </c:cat>
          <c:val>
            <c:numRef>
              <c:f>'4 pav.'!$G$4:$G$7</c:f>
              <c:numCache>
                <c:formatCode>0.00;\ \–0.00</c:formatCode>
                <c:ptCount val="4"/>
                <c:pt idx="0">
                  <c:v>0.87146004985416581</c:v>
                </c:pt>
                <c:pt idx="1">
                  <c:v>2.3769126759975094</c:v>
                </c:pt>
                <c:pt idx="2">
                  <c:v>3.4624119566324181</c:v>
                </c:pt>
                <c:pt idx="3">
                  <c:v>2.6707526995347584</c:v>
                </c:pt>
              </c:numCache>
            </c:numRef>
          </c:val>
        </c:ser>
        <c:ser>
          <c:idx val="2"/>
          <c:order val="2"/>
          <c:tx>
            <c:strRef>
              <c:f>'4 pav.'!$I$3</c:f>
              <c:strCache>
                <c:ptCount val="1"/>
                <c:pt idx="0">
                  <c:v>BPKF</c:v>
                </c:pt>
              </c:strCache>
            </c:strRef>
          </c:tx>
          <c:spPr>
            <a:solidFill>
              <a:srgbClr val="00244D"/>
            </a:solidFill>
            <a:ln>
              <a:noFill/>
            </a:ln>
          </c:spPr>
          <c:invertIfNegative val="0"/>
          <c:cat>
            <c:strRef>
              <c:f>'4 pav.'!$F$4:$F$7</c:f>
              <c:strCache>
                <c:ptCount val="4"/>
                <c:pt idx="0">
                  <c:v>Euro zona</c:v>
                </c:pt>
                <c:pt idx="1">
                  <c:v>Estija</c:v>
                </c:pt>
                <c:pt idx="2">
                  <c:v>Latvija</c:v>
                </c:pt>
                <c:pt idx="3">
                  <c:v>Lietuva</c:v>
                </c:pt>
              </c:strCache>
            </c:strRef>
          </c:cat>
          <c:val>
            <c:numRef>
              <c:f>'4 pav.'!$I$4:$I$7</c:f>
              <c:numCache>
                <c:formatCode>0.00;\ \–0.00</c:formatCode>
                <c:ptCount val="4"/>
                <c:pt idx="0">
                  <c:v>0.62511724689147619</c:v>
                </c:pt>
                <c:pt idx="1">
                  <c:v>0.87287458692463016</c:v>
                </c:pt>
                <c:pt idx="2">
                  <c:v>3.4438182598956084</c:v>
                </c:pt>
                <c:pt idx="3">
                  <c:v>1.2997811451088563</c:v>
                </c:pt>
              </c:numCache>
            </c:numRef>
          </c:val>
        </c:ser>
        <c:ser>
          <c:idx val="3"/>
          <c:order val="3"/>
          <c:tx>
            <c:strRef>
              <c:f>'4 pav.'!$H$3</c:f>
              <c:strCache>
                <c:ptCount val="1"/>
                <c:pt idx="0">
                  <c:v>Grynasis eksportas</c:v>
                </c:pt>
              </c:strCache>
            </c:strRef>
          </c:tx>
          <c:spPr>
            <a:solidFill>
              <a:srgbClr val="47ABD9"/>
            </a:solidFill>
            <a:ln>
              <a:noFill/>
            </a:ln>
          </c:spPr>
          <c:invertIfNegative val="0"/>
          <c:cat>
            <c:strRef>
              <c:f>'4 pav.'!$F$4:$F$7</c:f>
              <c:strCache>
                <c:ptCount val="4"/>
                <c:pt idx="0">
                  <c:v>Euro zona</c:v>
                </c:pt>
                <c:pt idx="1">
                  <c:v>Estija</c:v>
                </c:pt>
                <c:pt idx="2">
                  <c:v>Latvija</c:v>
                </c:pt>
                <c:pt idx="3">
                  <c:v>Lietuva</c:v>
                </c:pt>
              </c:strCache>
            </c:strRef>
          </c:cat>
          <c:val>
            <c:numRef>
              <c:f>'4 pav.'!$H$4:$H$7</c:f>
              <c:numCache>
                <c:formatCode>0.00;\ \–0.00</c:formatCode>
                <c:ptCount val="4"/>
                <c:pt idx="0">
                  <c:v>0.19325448996319627</c:v>
                </c:pt>
                <c:pt idx="1">
                  <c:v>-1.4419136417977492</c:v>
                </c:pt>
                <c:pt idx="2">
                  <c:v>-2.1537698720133878</c:v>
                </c:pt>
                <c:pt idx="3">
                  <c:v>0.4838723133267786</c:v>
                </c:pt>
              </c:numCache>
            </c:numRef>
          </c:val>
        </c:ser>
        <c:ser>
          <c:idx val="4"/>
          <c:order val="4"/>
          <c:tx>
            <c:strRef>
              <c:f>'4 pav.'!$J$3</c:f>
              <c:strCache>
                <c:ptCount val="1"/>
                <c:pt idx="0">
                  <c:v>Likusios komponentės**</c:v>
                </c:pt>
              </c:strCache>
            </c:strRef>
          </c:tx>
          <c:spPr>
            <a:solidFill>
              <a:srgbClr val="D1D1D1"/>
            </a:solidFill>
            <a:ln>
              <a:noFill/>
            </a:ln>
          </c:spPr>
          <c:invertIfNegative val="0"/>
          <c:cat>
            <c:strRef>
              <c:f>'4 pav.'!$F$4:$F$7</c:f>
              <c:strCache>
                <c:ptCount val="4"/>
                <c:pt idx="0">
                  <c:v>Euro zona</c:v>
                </c:pt>
                <c:pt idx="1">
                  <c:v>Estija</c:v>
                </c:pt>
                <c:pt idx="2">
                  <c:v>Latvija</c:v>
                </c:pt>
                <c:pt idx="3">
                  <c:v>Lietuva</c:v>
                </c:pt>
              </c:strCache>
            </c:strRef>
          </c:cat>
          <c:val>
            <c:numRef>
              <c:f>'4 pav.'!$J$4:$J$7</c:f>
              <c:numCache>
                <c:formatCode>0.00;\ \–0.00</c:formatCode>
                <c:ptCount val="4"/>
                <c:pt idx="0">
                  <c:v>0.13491247531599548</c:v>
                </c:pt>
                <c:pt idx="1">
                  <c:v>2.0579375727613112</c:v>
                </c:pt>
                <c:pt idx="2">
                  <c:v>1.7265575541326683E-2</c:v>
                </c:pt>
                <c:pt idx="3">
                  <c:v>-1.0086234945035915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3365480"/>
        <c:axId val="423365088"/>
      </c:barChart>
      <c:lineChart>
        <c:grouping val="stacked"/>
        <c:varyColors val="0"/>
        <c:ser>
          <c:idx val="0"/>
          <c:order val="1"/>
          <c:tx>
            <c:strRef>
              <c:f>'4 pav.'!$K$3</c:f>
              <c:strCache>
                <c:ptCount val="1"/>
                <c:pt idx="0">
                  <c:v>Realusis BVP </c:v>
                </c:pt>
              </c:strCache>
            </c:strRef>
          </c:tx>
          <c:spPr>
            <a:ln>
              <a:noFill/>
              <a:round/>
            </a:ln>
          </c:spPr>
          <c:marker>
            <c:symbol val="diamond"/>
            <c:size val="9"/>
            <c:spPr>
              <a:solidFill>
                <a:srgbClr val="D41A1F"/>
              </a:solidFill>
              <a:ln>
                <a:solidFill>
                  <a:srgbClr val="D41A1F">
                    <a:alpha val="96000"/>
                  </a:srgbClr>
                </a:solidFill>
              </a:ln>
            </c:spPr>
          </c:marker>
          <c:dPt>
            <c:idx val="0"/>
            <c:bubble3D val="0"/>
            <c:spPr>
              <a:ln>
                <a:noFill/>
              </a:ln>
            </c:spPr>
          </c:dPt>
          <c:dPt>
            <c:idx val="1"/>
            <c:bubble3D val="0"/>
          </c:dPt>
          <c:dPt>
            <c:idx val="2"/>
            <c:bubble3D val="0"/>
          </c:dPt>
          <c:dPt>
            <c:idx val="17"/>
            <c:bubble3D val="0"/>
          </c:dPt>
          <c:dPt>
            <c:idx val="18"/>
            <c:bubble3D val="0"/>
          </c:dPt>
          <c:dPt>
            <c:idx val="22"/>
            <c:bubble3D val="0"/>
          </c:dPt>
          <c:dPt>
            <c:idx val="23"/>
            <c:bubble3D val="0"/>
          </c:dPt>
          <c:dPt>
            <c:idx val="39"/>
            <c:bubble3D val="0"/>
          </c:dPt>
          <c:dPt>
            <c:idx val="40"/>
            <c:bubble3D val="0"/>
          </c:dPt>
          <c:cat>
            <c:strRef>
              <c:f>'4 pav.'!$F$4:$F$7</c:f>
              <c:strCache>
                <c:ptCount val="4"/>
                <c:pt idx="0">
                  <c:v>Euro zona</c:v>
                </c:pt>
                <c:pt idx="1">
                  <c:v>Estija</c:v>
                </c:pt>
                <c:pt idx="2">
                  <c:v>Latvija</c:v>
                </c:pt>
                <c:pt idx="3">
                  <c:v>Lietuva</c:v>
                </c:pt>
              </c:strCache>
            </c:strRef>
          </c:cat>
          <c:val>
            <c:numRef>
              <c:f>'4 pav.'!$K$4:$K$7</c:f>
              <c:numCache>
                <c:formatCode>0.00;\ \–0.00</c:formatCode>
                <c:ptCount val="4"/>
                <c:pt idx="0">
                  <c:v>1.8247442620248338</c:v>
                </c:pt>
                <c:pt idx="1">
                  <c:v>3.8658111938857016</c:v>
                </c:pt>
                <c:pt idx="2">
                  <c:v>4.769725920055965</c:v>
                </c:pt>
                <c:pt idx="3">
                  <c:v>3.4457826634668018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358424"/>
        <c:axId val="423358816"/>
      </c:lineChart>
      <c:catAx>
        <c:axId val="423365480"/>
        <c:scaling>
          <c:orientation val="minMax"/>
        </c:scaling>
        <c:delete val="0"/>
        <c:axPos val="b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low"/>
        <c:spPr>
          <a:ln w="12700">
            <a:solidFill>
              <a:srgbClr val="D1D1D1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2336508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23365088"/>
        <c:scaling>
          <c:orientation val="minMax"/>
          <c:max val="9"/>
          <c:min val="-3"/>
        </c:scaling>
        <c:delete val="0"/>
        <c:axPos val="l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numFmt formatCode="0.0;\–0.0" sourceLinked="0"/>
        <c:majorTickMark val="out"/>
        <c:minorTickMark val="none"/>
        <c:tickLblPos val="nextTo"/>
        <c:spPr>
          <a:ln w="25400">
            <a:noFill/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23365480"/>
        <c:crosses val="autoZero"/>
        <c:crossBetween val="between"/>
        <c:majorUnit val="3"/>
      </c:valAx>
      <c:catAx>
        <c:axId val="423358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3358816"/>
        <c:crosses val="autoZero"/>
        <c:auto val="1"/>
        <c:lblAlgn val="ctr"/>
        <c:lblOffset val="100"/>
        <c:noMultiLvlLbl val="0"/>
      </c:catAx>
      <c:valAx>
        <c:axId val="423358816"/>
        <c:scaling>
          <c:orientation val="minMax"/>
          <c:max val="7.5"/>
          <c:min val="-5"/>
        </c:scaling>
        <c:delete val="1"/>
        <c:axPos val="r"/>
        <c:numFmt formatCode="0.00;\ \–0.00" sourceLinked="1"/>
        <c:majorTickMark val="out"/>
        <c:minorTickMark val="none"/>
        <c:tickLblPos val="nextTo"/>
        <c:crossAx val="423358424"/>
        <c:crosses val="max"/>
        <c:crossBetween val="between"/>
        <c:majorUnit val="2.5"/>
        <c:min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74475857677553625"/>
          <c:w val="1"/>
          <c:h val="0.25273509450371956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029890000916206E-2"/>
          <c:y val="0.12972440944881891"/>
          <c:w val="0.8860720144356955"/>
          <c:h val="0.64933727034120725"/>
        </c:manualLayout>
      </c:layout>
      <c:lineChart>
        <c:grouping val="standard"/>
        <c:varyColors val="0"/>
        <c:ser>
          <c:idx val="0"/>
          <c:order val="0"/>
          <c:tx>
            <c:strRef>
              <c:f>'5 pav.'!$D$4</c:f>
              <c:strCache>
                <c:ptCount val="1"/>
                <c:pt idx="0">
                  <c:v>Euro zona</c:v>
                </c:pt>
              </c:strCache>
            </c:strRef>
          </c:tx>
          <c:spPr>
            <a:ln w="28575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strRef>
              <c:f>'5 pav.'!$E$3:$K$3</c:f>
              <c:strCach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strCache>
            </c:strRef>
          </c:cat>
          <c:val>
            <c:numRef>
              <c:f>'5 pav.'!$E$4:$K$4</c:f>
              <c:numCache>
                <c:formatCode>0.0;\–0.0</c:formatCode>
                <c:ptCount val="7"/>
                <c:pt idx="0">
                  <c:v>-0.78740157480314821</c:v>
                </c:pt>
                <c:pt idx="1">
                  <c:v>-0.29761904761904656</c:v>
                </c:pt>
                <c:pt idx="2">
                  <c:v>1.3930348258706537</c:v>
                </c:pt>
                <c:pt idx="3">
                  <c:v>2.1589793915603339</c:v>
                </c:pt>
                <c:pt idx="4">
                  <c:v>1.9212295869356355</c:v>
                </c:pt>
                <c:pt idx="5">
                  <c:v>2.3562676720075393</c:v>
                </c:pt>
                <c:pt idx="6">
                  <c:v>1.8416206261510082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 pav.'!$D$5</c:f>
              <c:strCache>
                <c:ptCount val="1"/>
                <c:pt idx="0">
                  <c:v>Estija</c:v>
                </c:pt>
              </c:strCache>
            </c:strRef>
          </c:tx>
          <c:spPr>
            <a:ln w="28575" cap="rnd">
              <a:solidFill>
                <a:srgbClr val="00244D"/>
              </a:solidFill>
              <a:round/>
            </a:ln>
            <a:effectLst/>
          </c:spPr>
          <c:marker>
            <c:symbol val="none"/>
          </c:marker>
          <c:cat>
            <c:strRef>
              <c:f>'5 pav.'!$E$3:$K$3</c:f>
              <c:strCach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strCache>
            </c:strRef>
          </c:cat>
          <c:val>
            <c:numRef>
              <c:f>'5 pav.'!$E$5:$K$5</c:f>
              <c:numCache>
                <c:formatCode>0.0;\–0.0</c:formatCode>
                <c:ptCount val="7"/>
                <c:pt idx="0">
                  <c:v>4.2750929368029711</c:v>
                </c:pt>
                <c:pt idx="1">
                  <c:v>1.9607843137254832</c:v>
                </c:pt>
                <c:pt idx="2">
                  <c:v>2.8846153846153744</c:v>
                </c:pt>
                <c:pt idx="3">
                  <c:v>1.8691588785046731</c:v>
                </c:pt>
                <c:pt idx="4">
                  <c:v>3.5029190992493575</c:v>
                </c:pt>
                <c:pt idx="5">
                  <c:v>4.9153908138597879</c:v>
                </c:pt>
                <c:pt idx="6">
                  <c:v>3.840245775729656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'5 pav.'!$D$6</c:f>
              <c:strCache>
                <c:ptCount val="1"/>
                <c:pt idx="0">
                  <c:v>Latvija</c:v>
                </c:pt>
              </c:strCache>
            </c:strRef>
          </c:tx>
          <c:spPr>
            <a:ln w="28575" cap="rnd">
              <a:solidFill>
                <a:srgbClr val="8D8473"/>
              </a:solidFill>
              <a:round/>
            </a:ln>
            <a:effectLst/>
          </c:spPr>
          <c:marker>
            <c:symbol val="none"/>
          </c:marker>
          <c:cat>
            <c:strRef>
              <c:f>'5 pav.'!$E$3:$K$3</c:f>
              <c:strCach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strCache>
            </c:strRef>
          </c:cat>
          <c:val>
            <c:numRef>
              <c:f>'5 pav.'!$E$6:$K$6</c:f>
              <c:numCache>
                <c:formatCode>0.0;\–0.0</c:formatCode>
                <c:ptCount val="7"/>
                <c:pt idx="0">
                  <c:v>4.0413533834586346</c:v>
                </c:pt>
                <c:pt idx="1">
                  <c:v>2.4390243902439046</c:v>
                </c:pt>
                <c:pt idx="2">
                  <c:v>1.8518518518518379</c:v>
                </c:pt>
                <c:pt idx="3">
                  <c:v>2.9437229437229595</c:v>
                </c:pt>
                <c:pt idx="4">
                  <c:v>2.1026072329688894</c:v>
                </c:pt>
                <c:pt idx="5">
                  <c:v>4.6128500823723106</c:v>
                </c:pt>
                <c:pt idx="6">
                  <c:v>4.7244094488188892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'5 pav.'!$D$7</c:f>
              <c:strCache>
                <c:ptCount val="1"/>
                <c:pt idx="0">
                  <c:v>Lietuva</c:v>
                </c:pt>
              </c:strCache>
            </c:strRef>
          </c:tx>
          <c:spPr>
            <a:ln w="28575" cap="rnd">
              <a:solidFill>
                <a:srgbClr val="47ABD9"/>
              </a:solidFill>
              <a:round/>
            </a:ln>
            <a:effectLst/>
          </c:spPr>
          <c:marker>
            <c:symbol val="none"/>
          </c:marker>
          <c:cat>
            <c:strRef>
              <c:f>'5 pav.'!$E$3:$K$3</c:f>
              <c:strCach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strCache>
            </c:strRef>
          </c:cat>
          <c:val>
            <c:numRef>
              <c:f>'5 pav.'!$E$7:$K$7</c:f>
              <c:numCache>
                <c:formatCode>0.0;\–0.0</c:formatCode>
                <c:ptCount val="7"/>
                <c:pt idx="0">
                  <c:v>3.8679245283018915</c:v>
                </c:pt>
                <c:pt idx="1">
                  <c:v>3.5422343324250649</c:v>
                </c:pt>
                <c:pt idx="2">
                  <c:v>3.5087719298245723</c:v>
                </c:pt>
                <c:pt idx="3">
                  <c:v>2.0338983050847581</c:v>
                </c:pt>
                <c:pt idx="4">
                  <c:v>2.3255813953488413</c:v>
                </c:pt>
                <c:pt idx="5">
                  <c:v>4.1396103896103931</c:v>
                </c:pt>
                <c:pt idx="6">
                  <c:v>3.4294621979734874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361952"/>
        <c:axId val="423362736"/>
      </c:lineChart>
      <c:catAx>
        <c:axId val="423361952"/>
        <c:scaling>
          <c:orientation val="minMax"/>
        </c:scaling>
        <c:delete val="0"/>
        <c:axPos val="b"/>
        <c:majorGridlines>
          <c:spPr>
            <a:ln w="12700">
              <a:solidFill>
                <a:schemeClr val="accent4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23362736"/>
        <c:crosses val="autoZero"/>
        <c:auto val="1"/>
        <c:lblAlgn val="ctr"/>
        <c:lblOffset val="100"/>
        <c:noMultiLvlLbl val="0"/>
      </c:catAx>
      <c:valAx>
        <c:axId val="423362736"/>
        <c:scaling>
          <c:orientation val="minMax"/>
          <c:max val="6"/>
          <c:min val="-4"/>
        </c:scaling>
        <c:delete val="0"/>
        <c:axPos val="l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numFmt formatCode="0.0;\ \–0.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23361952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9635739976947328E-2"/>
          <c:y val="0.87647898179394235"/>
          <c:w val="0.97682095293643856"/>
          <c:h val="9.618867086058691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039204418974256E-2"/>
          <c:y val="0.12923009623797024"/>
          <c:w val="0.87942638271592777"/>
          <c:h val="0.57412073490813653"/>
        </c:manualLayout>
      </c:layout>
      <c:lineChart>
        <c:grouping val="standard"/>
        <c:varyColors val="0"/>
        <c:ser>
          <c:idx val="0"/>
          <c:order val="0"/>
          <c:tx>
            <c:strRef>
              <c:f>'6 pav.'!$F$3</c:f>
              <c:strCache>
                <c:ptCount val="1"/>
                <c:pt idx="0">
                  <c:v>Mažmeninė prekyba</c:v>
                </c:pt>
              </c:strCache>
            </c:strRef>
          </c:tx>
          <c:spPr>
            <a:ln>
              <a:solidFill>
                <a:srgbClr val="47ABD9"/>
              </a:solidFill>
            </a:ln>
          </c:spPr>
          <c:marker>
            <c:symbol val="none"/>
          </c:marker>
          <c:dLbls>
            <c:dLbl>
              <c:idx val="36"/>
              <c:layout>
                <c:manualLayout>
                  <c:x val="-4.1906220720568335E-2"/>
                  <c:y val="3.8956273883133538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lt-L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'6 pav.'!$E$4:$E$10</c:f>
              <c:strCach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strCache>
            </c:strRef>
          </c:cat>
          <c:val>
            <c:numRef>
              <c:f>'6 pav.'!$F$4:$F$10</c:f>
              <c:numCache>
                <c:formatCode>0.0</c:formatCode>
                <c:ptCount val="7"/>
                <c:pt idx="0">
                  <c:v>4.5999999999999943</c:v>
                </c:pt>
                <c:pt idx="1">
                  <c:v>4.2999999999999972</c:v>
                </c:pt>
                <c:pt idx="2">
                  <c:v>5.2000000000000028</c:v>
                </c:pt>
                <c:pt idx="3">
                  <c:v>4.5</c:v>
                </c:pt>
                <c:pt idx="4">
                  <c:v>4.0999999999999943</c:v>
                </c:pt>
                <c:pt idx="5">
                  <c:v>3.0999999999999943</c:v>
                </c:pt>
                <c:pt idx="6">
                  <c:v>5.2000000000000028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'6 pav.'!$G$3</c:f>
              <c:strCache>
                <c:ptCount val="1"/>
                <c:pt idx="0">
                  <c:v>Namų ūkių vartojimo išlaidos</c:v>
                </c:pt>
              </c:strCache>
            </c:strRef>
          </c:tx>
          <c:spPr>
            <a:ln>
              <a:solidFill>
                <a:srgbClr val="00244D"/>
              </a:solidFill>
            </a:ln>
          </c:spPr>
          <c:marker>
            <c:symbol val="none"/>
          </c:marker>
          <c:dLbls>
            <c:dLbl>
              <c:idx val="16"/>
              <c:layout>
                <c:manualLayout>
                  <c:x val="2.2606434940721774E-3"/>
                  <c:y val="-3.49108146721927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4.1906220720568335E-2"/>
                  <c:y val="-4.1952910335682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'6 pav.'!$E$4:$E$10</c:f>
              <c:strCach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strCache>
            </c:strRef>
          </c:cat>
          <c:val>
            <c:numRef>
              <c:f>'6 pav.'!$G$4:$G$10</c:f>
              <c:numCache>
                <c:formatCode>0.0</c:formatCode>
                <c:ptCount val="7"/>
                <c:pt idx="0">
                  <c:v>3.0788368372399759</c:v>
                </c:pt>
                <c:pt idx="1">
                  <c:v>4.2850069501758412</c:v>
                </c:pt>
                <c:pt idx="2">
                  <c:v>3.9837303052778168</c:v>
                </c:pt>
                <c:pt idx="3">
                  <c:v>3.9605697212729041</c:v>
                </c:pt>
                <c:pt idx="4">
                  <c:v>5.1029818038027344</c:v>
                </c:pt>
                <c:pt idx="5">
                  <c:v>3.3548722781790161</c:v>
                </c:pt>
                <c:pt idx="6">
                  <c:v>3.916832960604296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359208"/>
        <c:axId val="423359600"/>
      </c:lineChart>
      <c:catAx>
        <c:axId val="423359208"/>
        <c:scaling>
          <c:orientation val="minMax"/>
        </c:scaling>
        <c:delete val="0"/>
        <c:axPos val="b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numFmt formatCode="General" sourceLinked="0"/>
        <c:majorTickMark val="none"/>
        <c:minorTickMark val="none"/>
        <c:tickLblPos val="nextTo"/>
        <c:spPr>
          <a:ln w="12700">
            <a:solidFill>
              <a:srgbClr val="D1D1D1"/>
            </a:solidFill>
            <a:prstDash val="solid"/>
          </a:ln>
        </c:spPr>
        <c:crossAx val="423359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3359600"/>
        <c:scaling>
          <c:orientation val="minMax"/>
          <c:max val="10"/>
        </c:scaling>
        <c:delete val="0"/>
        <c:axPos val="l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lt-LT" b="0"/>
                  <a:t>proc.</a:t>
                </a:r>
              </a:p>
            </c:rich>
          </c:tx>
          <c:layout>
            <c:manualLayout>
              <c:xMode val="edge"/>
              <c:yMode val="edge"/>
              <c:x val="3.1337489063867014E-3"/>
              <c:y val="8.9756488772236801E-3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12700">
            <a:noFill/>
          </a:ln>
        </c:spPr>
        <c:crossAx val="423359208"/>
        <c:crosses val="autoZero"/>
        <c:crossBetween val="between"/>
        <c:majorUnit val="2"/>
      </c:valAx>
      <c:spPr>
        <a:noFill/>
        <a:ln w="12700">
          <a:noFill/>
        </a:ln>
      </c:spPr>
    </c:plotArea>
    <c:legend>
      <c:legendPos val="r"/>
      <c:layout>
        <c:manualLayout>
          <c:xMode val="edge"/>
          <c:yMode val="edge"/>
          <c:x val="9.3740430883639522E-2"/>
          <c:y val="0.81784813356663755"/>
          <c:w val="0.7997484689413823"/>
          <c:h val="0.18032735491396909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029890000916206E-2"/>
          <c:y val="0.12972440944881891"/>
          <c:w val="0.8860720144356955"/>
          <c:h val="0.64933727034120725"/>
        </c:manualLayout>
      </c:layout>
      <c:lineChart>
        <c:grouping val="standard"/>
        <c:varyColors val="0"/>
        <c:ser>
          <c:idx val="0"/>
          <c:order val="0"/>
          <c:tx>
            <c:strRef>
              <c:f>'7 pav.'!$D$4</c:f>
              <c:strCache>
                <c:ptCount val="1"/>
                <c:pt idx="0">
                  <c:v>Euro zona</c:v>
                </c:pt>
              </c:strCache>
            </c:strRef>
          </c:tx>
          <c:spPr>
            <a:ln w="28575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strRef>
              <c:f>'7 pav.'!$E$3:$K$3</c:f>
              <c:strCach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strCache>
            </c:strRef>
          </c:cat>
          <c:val>
            <c:numRef>
              <c:f>'7 pav.'!$E$4:$K$4</c:f>
              <c:numCache>
                <c:formatCode>0.0;\–0.0</c:formatCode>
                <c:ptCount val="7"/>
                <c:pt idx="0">
                  <c:v>54.706753101680896</c:v>
                </c:pt>
                <c:pt idx="1">
                  <c:v>54.304658797800478</c:v>
                </c:pt>
                <c:pt idx="2">
                  <c:v>53.772009595588713</c:v>
                </c:pt>
                <c:pt idx="3">
                  <c:v>53.044829854642202</c:v>
                </c:pt>
                <c:pt idx="4">
                  <c:v>52.820430154956057</c:v>
                </c:pt>
                <c:pt idx="5">
                  <c:v>52.617266480848976</c:v>
                </c:pt>
                <c:pt idx="6">
                  <c:v>52.38485493600443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'7 pav.'!$D$5</c:f>
              <c:strCache>
                <c:ptCount val="1"/>
                <c:pt idx="0">
                  <c:v>Estija</c:v>
                </c:pt>
              </c:strCache>
            </c:strRef>
          </c:tx>
          <c:spPr>
            <a:ln w="28575" cap="rnd">
              <a:solidFill>
                <a:srgbClr val="00244D"/>
              </a:solidFill>
              <a:round/>
            </a:ln>
            <a:effectLst/>
          </c:spPr>
          <c:marker>
            <c:symbol val="none"/>
          </c:marker>
          <c:cat>
            <c:strRef>
              <c:f>'7 pav.'!$E$3:$K$3</c:f>
              <c:strCach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strCache>
            </c:strRef>
          </c:cat>
          <c:val>
            <c:numRef>
              <c:f>'7 pav.'!$E$5:$K$5</c:f>
              <c:numCache>
                <c:formatCode>0.0;\–0.0</c:formatCode>
                <c:ptCount val="7"/>
                <c:pt idx="0">
                  <c:v>49.539724224835368</c:v>
                </c:pt>
                <c:pt idx="1">
                  <c:v>49.951669897476805</c:v>
                </c:pt>
                <c:pt idx="2">
                  <c:v>49.025980499671007</c:v>
                </c:pt>
                <c:pt idx="3">
                  <c:v>49.59761766414875</c:v>
                </c:pt>
                <c:pt idx="4">
                  <c:v>49.704832446293338</c:v>
                </c:pt>
                <c:pt idx="5">
                  <c:v>48.478304135913049</c:v>
                </c:pt>
                <c:pt idx="6">
                  <c:v>48.197171131352576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'7 pav.'!$D$6</c:f>
              <c:strCache>
                <c:ptCount val="1"/>
                <c:pt idx="0">
                  <c:v>Latvija</c:v>
                </c:pt>
              </c:strCache>
            </c:strRef>
          </c:tx>
          <c:spPr>
            <a:ln w="28575" cap="rnd">
              <a:solidFill>
                <a:srgbClr val="8D8473"/>
              </a:solidFill>
              <a:round/>
            </a:ln>
            <a:effectLst/>
          </c:spPr>
          <c:marker>
            <c:symbol val="none"/>
          </c:marker>
          <c:cat>
            <c:strRef>
              <c:f>'7 pav.'!$E$3:$K$3</c:f>
              <c:strCach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strCache>
            </c:strRef>
          </c:cat>
          <c:val>
            <c:numRef>
              <c:f>'7 pav.'!$E$6:$K$6</c:f>
              <c:numCache>
                <c:formatCode>0.0;\–0.0</c:formatCode>
                <c:ptCount val="7"/>
                <c:pt idx="0">
                  <c:v>59.697439524172189</c:v>
                </c:pt>
                <c:pt idx="1">
                  <c:v>60.472909338601497</c:v>
                </c:pt>
                <c:pt idx="2">
                  <c:v>60.029976882234884</c:v>
                </c:pt>
                <c:pt idx="3">
                  <c:v>59.182658108658202</c:v>
                </c:pt>
                <c:pt idx="4">
                  <c:v>58.915555342543449</c:v>
                </c:pt>
                <c:pt idx="5">
                  <c:v>58.601492244692622</c:v>
                </c:pt>
                <c:pt idx="6">
                  <c:v>57.692294664964081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'7 pav.'!$D$7</c:f>
              <c:strCache>
                <c:ptCount val="1"/>
                <c:pt idx="0">
                  <c:v>Lietuva</c:v>
                </c:pt>
              </c:strCache>
            </c:strRef>
          </c:tx>
          <c:spPr>
            <a:ln w="28575" cap="rnd">
              <a:solidFill>
                <a:srgbClr val="47ABD9"/>
              </a:solidFill>
              <a:round/>
            </a:ln>
            <a:effectLst/>
          </c:spPr>
          <c:marker>
            <c:symbol val="none"/>
          </c:marker>
          <c:cat>
            <c:strRef>
              <c:f>'7 pav.'!$E$3:$K$3</c:f>
              <c:strCach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strCache>
            </c:strRef>
          </c:cat>
          <c:val>
            <c:numRef>
              <c:f>'7 pav.'!$E$7:$K$7</c:f>
              <c:numCache>
                <c:formatCode>0.0;\–0.0</c:formatCode>
                <c:ptCount val="7"/>
                <c:pt idx="0">
                  <c:v>62.042970448445963</c:v>
                </c:pt>
                <c:pt idx="1">
                  <c:v>62.333379100447374</c:v>
                </c:pt>
                <c:pt idx="2">
                  <c:v>62.037064889535479</c:v>
                </c:pt>
                <c:pt idx="3">
                  <c:v>62.436454657409456</c:v>
                </c:pt>
                <c:pt idx="4">
                  <c:v>63.791461386791035</c:v>
                </c:pt>
                <c:pt idx="5">
                  <c:v>62.734766821202726</c:v>
                </c:pt>
                <c:pt idx="6">
                  <c:v>62.396750979314753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364696"/>
        <c:axId val="423363128"/>
      </c:lineChart>
      <c:catAx>
        <c:axId val="423364696"/>
        <c:scaling>
          <c:orientation val="minMax"/>
        </c:scaling>
        <c:delete val="0"/>
        <c:axPos val="b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prstDash val="dash"/>
            <a:round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23363128"/>
        <c:crosses val="autoZero"/>
        <c:auto val="1"/>
        <c:lblAlgn val="ctr"/>
        <c:lblOffset val="100"/>
        <c:noMultiLvlLbl val="0"/>
      </c:catAx>
      <c:valAx>
        <c:axId val="423363128"/>
        <c:scaling>
          <c:orientation val="minMax"/>
          <c:max val="80"/>
          <c:min val="30"/>
        </c:scaling>
        <c:delete val="0"/>
        <c:axPos val="l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numFmt formatCode="0.0;\ \–0.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23364696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211296134594071"/>
          <c:y val="0.89418220429843609"/>
          <c:w val="0.79753743947777844"/>
          <c:h val="7.407426544484087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029890000916206E-2"/>
          <c:y val="0.12972440944881891"/>
          <c:w val="0.8860720144356955"/>
          <c:h val="0.64933727034120725"/>
        </c:manualLayout>
      </c:layout>
      <c:lineChart>
        <c:grouping val="standard"/>
        <c:varyColors val="0"/>
        <c:ser>
          <c:idx val="0"/>
          <c:order val="0"/>
          <c:tx>
            <c:strRef>
              <c:f>'8 pav.'!$D$4</c:f>
              <c:strCache>
                <c:ptCount val="1"/>
                <c:pt idx="0">
                  <c:v>Euro zona</c:v>
                </c:pt>
              </c:strCache>
            </c:strRef>
          </c:tx>
          <c:spPr>
            <a:ln w="28575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strRef>
              <c:f>'8 pav.'!$E$3:$J$3</c:f>
              <c:strCach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strCache>
            </c:strRef>
          </c:cat>
          <c:val>
            <c:numRef>
              <c:f>'8 pav.'!$E$4:$J$4</c:f>
              <c:numCache>
                <c:formatCode>0.0;\–0.0</c:formatCode>
                <c:ptCount val="6"/>
                <c:pt idx="0">
                  <c:v>12.31</c:v>
                </c:pt>
                <c:pt idx="1">
                  <c:v>12.4</c:v>
                </c:pt>
                <c:pt idx="2">
                  <c:v>12.63</c:v>
                </c:pt>
                <c:pt idx="3">
                  <c:v>12.44</c:v>
                </c:pt>
                <c:pt idx="4">
                  <c:v>12.28</c:v>
                </c:pt>
                <c:pt idx="5">
                  <c:v>11.84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'8 pav.'!$D$5</c:f>
              <c:strCache>
                <c:ptCount val="1"/>
                <c:pt idx="0">
                  <c:v>Estija</c:v>
                </c:pt>
              </c:strCache>
            </c:strRef>
          </c:tx>
          <c:spPr>
            <a:ln w="28575" cap="rnd">
              <a:solidFill>
                <a:srgbClr val="00244D"/>
              </a:solidFill>
              <a:round/>
            </a:ln>
            <a:effectLst/>
          </c:spPr>
          <c:marker>
            <c:symbol val="none"/>
          </c:marker>
          <c:cat>
            <c:strRef>
              <c:f>'8 pav.'!$E$3:$J$3</c:f>
              <c:strCach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strCache>
            </c:strRef>
          </c:cat>
          <c:val>
            <c:numRef>
              <c:f>'8 pav.'!$E$5:$J$5</c:f>
              <c:numCache>
                <c:formatCode>0.0;\–0.0</c:formatCode>
                <c:ptCount val="6"/>
                <c:pt idx="0">
                  <c:v>9.8000000000000007</c:v>
                </c:pt>
                <c:pt idx="1">
                  <c:v>9.11</c:v>
                </c:pt>
                <c:pt idx="2">
                  <c:v>10.67</c:v>
                </c:pt>
                <c:pt idx="3">
                  <c:v>10.88</c:v>
                </c:pt>
                <c:pt idx="4">
                  <c:v>10.44</c:v>
                </c:pt>
                <c:pt idx="5">
                  <c:v>11.58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'8 pav.'!$D$6</c:f>
              <c:strCache>
                <c:ptCount val="1"/>
                <c:pt idx="0">
                  <c:v>Latvija</c:v>
                </c:pt>
              </c:strCache>
            </c:strRef>
          </c:tx>
          <c:spPr>
            <a:ln w="28575" cap="rnd">
              <a:solidFill>
                <a:srgbClr val="8D8473"/>
              </a:solidFill>
              <a:round/>
            </a:ln>
            <a:effectLst/>
          </c:spPr>
          <c:marker>
            <c:symbol val="none"/>
          </c:marker>
          <c:cat>
            <c:strRef>
              <c:f>'8 pav.'!$E$3:$J$3</c:f>
              <c:strCach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strCache>
            </c:strRef>
          </c:cat>
          <c:val>
            <c:numRef>
              <c:f>'8 pav.'!$E$6:$J$6</c:f>
              <c:numCache>
                <c:formatCode>0.0;\–0.0</c:formatCode>
                <c:ptCount val="6"/>
                <c:pt idx="0">
                  <c:v>-3.38</c:v>
                </c:pt>
                <c:pt idx="1">
                  <c:v>-3.82</c:v>
                </c:pt>
                <c:pt idx="2">
                  <c:v>-1.88</c:v>
                </c:pt>
                <c:pt idx="3">
                  <c:v>1.75</c:v>
                </c:pt>
                <c:pt idx="4">
                  <c:v>5.18</c:v>
                </c:pt>
                <c:pt idx="5">
                  <c:v>3.25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'8 pav.'!$D$7</c:f>
              <c:strCache>
                <c:ptCount val="1"/>
                <c:pt idx="0">
                  <c:v>Lietuva</c:v>
                </c:pt>
              </c:strCache>
            </c:strRef>
          </c:tx>
          <c:spPr>
            <a:ln w="28575" cap="rnd">
              <a:solidFill>
                <a:srgbClr val="47ABD9"/>
              </a:solidFill>
              <a:round/>
            </a:ln>
            <a:effectLst/>
          </c:spPr>
          <c:marker>
            <c:symbol val="none"/>
          </c:marker>
          <c:cat>
            <c:strRef>
              <c:f>'8 pav.'!$E$3:$J$3</c:f>
              <c:strCach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strCache>
            </c:strRef>
          </c:cat>
          <c:val>
            <c:numRef>
              <c:f>'8 pav.'!$E$7:$J$7</c:f>
              <c:numCache>
                <c:formatCode>0.0;\–0.0</c:formatCode>
                <c:ptCount val="6"/>
                <c:pt idx="0">
                  <c:v>1.78</c:v>
                </c:pt>
                <c:pt idx="1">
                  <c:v>2.39</c:v>
                </c:pt>
                <c:pt idx="2">
                  <c:v>0.16</c:v>
                </c:pt>
                <c:pt idx="3">
                  <c:v>0.37</c:v>
                </c:pt>
                <c:pt idx="4">
                  <c:v>0.16</c:v>
                </c:pt>
                <c:pt idx="5">
                  <c:v>-1.48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363520"/>
        <c:axId val="423361168"/>
      </c:lineChart>
      <c:catAx>
        <c:axId val="423363520"/>
        <c:scaling>
          <c:orientation val="minMax"/>
        </c:scaling>
        <c:delete val="0"/>
        <c:axPos val="b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D1D1D1"/>
            </a:solidFill>
            <a:round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23361168"/>
        <c:crossesAt val="0"/>
        <c:auto val="1"/>
        <c:lblAlgn val="ctr"/>
        <c:lblOffset val="100"/>
        <c:noMultiLvlLbl val="0"/>
      </c:catAx>
      <c:valAx>
        <c:axId val="423361168"/>
        <c:scaling>
          <c:orientation val="minMax"/>
          <c:max val="20"/>
          <c:min val="-5"/>
        </c:scaling>
        <c:delete val="0"/>
        <c:axPos val="l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numFmt formatCode="0.0;\ \–0.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23363520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211296134594071"/>
          <c:y val="0.89418220429843609"/>
          <c:w val="0.79753743947777844"/>
          <c:h val="7.407426544484087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17452109531083"/>
          <c:y val="0.10162708333333334"/>
          <c:w val="0.82834123346521982"/>
          <c:h val="0.71111215277777773"/>
        </c:manualLayout>
      </c:layout>
      <c:lineChart>
        <c:grouping val="standard"/>
        <c:varyColors val="0"/>
        <c:ser>
          <c:idx val="0"/>
          <c:order val="0"/>
          <c:tx>
            <c:strRef>
              <c:f>'9 pav.'!$D$4</c:f>
              <c:strCache>
                <c:ptCount val="1"/>
                <c:pt idx="0">
                  <c:v>Euro zona</c:v>
                </c:pt>
              </c:strCache>
            </c:strRef>
          </c:tx>
          <c:spPr>
            <a:ln w="28575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strRef>
              <c:f>'9 pav.'!$E$3:$K$3</c:f>
              <c:strCach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strCache>
            </c:strRef>
          </c:cat>
          <c:val>
            <c:numRef>
              <c:f>'9 pav.'!$E$4:$K$4</c:f>
              <c:numCache>
                <c:formatCode>0.0;\–0.0</c:formatCode>
                <c:ptCount val="7"/>
                <c:pt idx="0">
                  <c:v>20.2</c:v>
                </c:pt>
                <c:pt idx="1">
                  <c:v>19.600000000000001</c:v>
                </c:pt>
                <c:pt idx="2">
                  <c:v>19.600000000000001</c:v>
                </c:pt>
                <c:pt idx="3">
                  <c:v>20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 pav.'!$D$5</c:f>
              <c:strCache>
                <c:ptCount val="1"/>
                <c:pt idx="0">
                  <c:v>Estija</c:v>
                </c:pt>
              </c:strCache>
            </c:strRef>
          </c:tx>
          <c:spPr>
            <a:ln w="28575" cap="rnd">
              <a:solidFill>
                <a:srgbClr val="00244D"/>
              </a:solidFill>
              <a:round/>
            </a:ln>
            <a:effectLst/>
          </c:spPr>
          <c:marker>
            <c:symbol val="none"/>
          </c:marker>
          <c:cat>
            <c:strRef>
              <c:f>'9 pav.'!$E$3:$K$3</c:f>
              <c:strCach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strCache>
            </c:strRef>
          </c:cat>
          <c:val>
            <c:numRef>
              <c:f>'9 pav.'!$E$5:$K$5</c:f>
              <c:numCache>
                <c:formatCode>0.0;\–0.0</c:formatCode>
                <c:ptCount val="7"/>
                <c:pt idx="0">
                  <c:v>28.6</c:v>
                </c:pt>
                <c:pt idx="1">
                  <c:v>27.7</c:v>
                </c:pt>
                <c:pt idx="2">
                  <c:v>25.6</c:v>
                </c:pt>
                <c:pt idx="3">
                  <c:v>23.6</c:v>
                </c:pt>
                <c:pt idx="4">
                  <c:v>23</c:v>
                </c:pt>
                <c:pt idx="5">
                  <c:v>24.4</c:v>
                </c:pt>
                <c:pt idx="6">
                  <c:v>23.9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'9 pav.'!$D$6</c:f>
              <c:strCache>
                <c:ptCount val="1"/>
                <c:pt idx="0">
                  <c:v>Latvija</c:v>
                </c:pt>
              </c:strCache>
            </c:strRef>
          </c:tx>
          <c:spPr>
            <a:ln w="28575" cap="rnd">
              <a:solidFill>
                <a:srgbClr val="8D8473"/>
              </a:solidFill>
              <a:round/>
            </a:ln>
            <a:effectLst/>
          </c:spPr>
          <c:marker>
            <c:symbol val="none"/>
          </c:marker>
          <c:cat>
            <c:strRef>
              <c:f>'9 pav.'!$E$3:$K$3</c:f>
              <c:strCach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strCache>
            </c:strRef>
          </c:cat>
          <c:val>
            <c:numRef>
              <c:f>'9 pav.'!$E$6:$K$6</c:f>
              <c:numCache>
                <c:formatCode>0.0;\–0.0</c:formatCode>
                <c:ptCount val="7"/>
                <c:pt idx="0">
                  <c:v>25.4</c:v>
                </c:pt>
                <c:pt idx="1">
                  <c:v>23.2</c:v>
                </c:pt>
                <c:pt idx="2">
                  <c:v>22.6</c:v>
                </c:pt>
                <c:pt idx="3">
                  <c:v>22.1</c:v>
                </c:pt>
                <c:pt idx="4">
                  <c:v>19.600000000000001</c:v>
                </c:pt>
                <c:pt idx="5">
                  <c:v>20.9</c:v>
                </c:pt>
                <c:pt idx="6">
                  <c:v>22.8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'9 pav.'!$D$7</c:f>
              <c:strCache>
                <c:ptCount val="1"/>
                <c:pt idx="0">
                  <c:v>Lietuva</c:v>
                </c:pt>
              </c:strCache>
            </c:strRef>
          </c:tx>
          <c:spPr>
            <a:ln w="28575" cap="rnd">
              <a:solidFill>
                <a:srgbClr val="47ABD9"/>
              </a:solidFill>
              <a:round/>
            </a:ln>
            <a:effectLst/>
          </c:spPr>
          <c:marker>
            <c:symbol val="none"/>
          </c:marker>
          <c:cat>
            <c:strRef>
              <c:f>'9 pav.'!$E$3:$K$3</c:f>
              <c:strCach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strCache>
            </c:strRef>
          </c:cat>
          <c:val>
            <c:numRef>
              <c:f>'9 pav.'!$E$7:$K$7</c:f>
              <c:numCache>
                <c:formatCode>0.0;\–0.0</c:formatCode>
                <c:ptCount val="7"/>
                <c:pt idx="0">
                  <c:v>17.399999999999999</c:v>
                </c:pt>
                <c:pt idx="1">
                  <c:v>18.5</c:v>
                </c:pt>
                <c:pt idx="2">
                  <c:v>18.899999999999999</c:v>
                </c:pt>
                <c:pt idx="3">
                  <c:v>19.600000000000001</c:v>
                </c:pt>
                <c:pt idx="4">
                  <c:v>19.3</c:v>
                </c:pt>
                <c:pt idx="5">
                  <c:v>19.2</c:v>
                </c:pt>
                <c:pt idx="6">
                  <c:v>19.3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365872"/>
        <c:axId val="423361560"/>
      </c:lineChart>
      <c:catAx>
        <c:axId val="423365872"/>
        <c:scaling>
          <c:orientation val="minMax"/>
        </c:scaling>
        <c:delete val="0"/>
        <c:axPos val="b"/>
        <c:majorGridlines>
          <c:spPr>
            <a:ln w="12700">
              <a:solidFill>
                <a:schemeClr val="accent4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rgbClr val="D1D1D1"/>
            </a:solidFill>
            <a:prstDash val="dash"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23361560"/>
        <c:crosses val="autoZero"/>
        <c:auto val="1"/>
        <c:lblAlgn val="ctr"/>
        <c:lblOffset val="100"/>
        <c:noMultiLvlLbl val="0"/>
      </c:catAx>
      <c:valAx>
        <c:axId val="423361560"/>
        <c:scaling>
          <c:orientation val="minMax"/>
          <c:max val="35"/>
          <c:min val="10"/>
        </c:scaling>
        <c:delete val="0"/>
        <c:axPos val="l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23365872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9788963439429229E-2"/>
          <c:y val="0.91246867236857054"/>
          <c:w val="0.80862676056338012"/>
          <c:h val="8.753132763142935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17452109531083"/>
          <c:y val="0.10162708333333334"/>
          <c:w val="0.82834123346521982"/>
          <c:h val="0.711112152777777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 pav.'!$E$4</c:f>
              <c:strCache>
                <c:ptCount val="1"/>
                <c:pt idx="0">
                  <c:v>Euro zona</c:v>
                </c:pt>
              </c:strCache>
            </c:strRef>
          </c:tx>
          <c:spPr>
            <a:solidFill>
              <a:srgbClr val="D41A1F"/>
            </a:solidFill>
          </c:spPr>
          <c:invertIfNegative val="0"/>
          <c:cat>
            <c:strRef>
              <c:f>'10 pav.'!$F$3:$K$3</c:f>
              <c:strCach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strCache>
            </c:strRef>
          </c:cat>
          <c:val>
            <c:numRef>
              <c:f>'10 pav.'!$F$4:$K$4</c:f>
              <c:numCache>
                <c:formatCode>0.0;\–0.0</c:formatCode>
                <c:ptCount val="6"/>
                <c:pt idx="0">
                  <c:v>14.465915601858706</c:v>
                </c:pt>
                <c:pt idx="1">
                  <c:v>14.416754051399439</c:v>
                </c:pt>
                <c:pt idx="2">
                  <c:v>13.815426689674531</c:v>
                </c:pt>
                <c:pt idx="3">
                  <c:v>13.454403329515699</c:v>
                </c:pt>
                <c:pt idx="4">
                  <c:v>12.57979662329444</c:v>
                </c:pt>
                <c:pt idx="5">
                  <c:v>12.627647209978319</c:v>
                </c:pt>
              </c:numCache>
            </c:numRef>
          </c:val>
        </c:ser>
        <c:ser>
          <c:idx val="1"/>
          <c:order val="1"/>
          <c:tx>
            <c:strRef>
              <c:f>'10 pav.'!$E$5</c:f>
              <c:strCache>
                <c:ptCount val="1"/>
                <c:pt idx="0">
                  <c:v>Estija</c:v>
                </c:pt>
              </c:strCache>
            </c:strRef>
          </c:tx>
          <c:spPr>
            <a:solidFill>
              <a:srgbClr val="00244D"/>
            </a:solidFill>
          </c:spPr>
          <c:invertIfNegative val="0"/>
          <c:cat>
            <c:strRef>
              <c:f>'10 pav.'!$F$3:$K$3</c:f>
              <c:strCach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strCache>
            </c:strRef>
          </c:cat>
          <c:val>
            <c:numRef>
              <c:f>'10 pav.'!$F$5:$K$5</c:f>
              <c:numCache>
                <c:formatCode>0.0;\–0.0</c:formatCode>
                <c:ptCount val="6"/>
                <c:pt idx="0">
                  <c:v>22.110190151145783</c:v>
                </c:pt>
                <c:pt idx="1">
                  <c:v>20.083761660003809</c:v>
                </c:pt>
                <c:pt idx="2">
                  <c:v>19.678925861062464</c:v>
                </c:pt>
                <c:pt idx="3">
                  <c:v>22.24160936056656</c:v>
                </c:pt>
                <c:pt idx="4">
                  <c:v>19.729203077603007</c:v>
                </c:pt>
                <c:pt idx="5">
                  <c:v>22.192758973292435</c:v>
                </c:pt>
              </c:numCache>
            </c:numRef>
          </c:val>
        </c:ser>
        <c:ser>
          <c:idx val="2"/>
          <c:order val="2"/>
          <c:tx>
            <c:strRef>
              <c:f>'10 pav.'!$E$6</c:f>
              <c:strCache>
                <c:ptCount val="1"/>
                <c:pt idx="0">
                  <c:v>Latvija</c:v>
                </c:pt>
              </c:strCache>
            </c:strRef>
          </c:tx>
          <c:spPr>
            <a:solidFill>
              <a:srgbClr val="8D8473"/>
            </a:solidFill>
          </c:spPr>
          <c:invertIfNegative val="0"/>
          <c:cat>
            <c:strRef>
              <c:f>'10 pav.'!$F$3:$K$3</c:f>
              <c:strCach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strCache>
            </c:strRef>
          </c:cat>
          <c:val>
            <c:numRef>
              <c:f>'10 pav.'!$F$6:$K$6</c:f>
              <c:numCache>
                <c:formatCode>0.0;\–0.0</c:formatCode>
                <c:ptCount val="6"/>
                <c:pt idx="0">
                  <c:v>19.166080911019062</c:v>
                </c:pt>
                <c:pt idx="1">
                  <c:v>19.092440672187212</c:v>
                </c:pt>
                <c:pt idx="2">
                  <c:v>19.847619868435594</c:v>
                </c:pt>
                <c:pt idx="3">
                  <c:v>21.490845878695357</c:v>
                </c:pt>
                <c:pt idx="4">
                  <c:v>18.221876171760478</c:v>
                </c:pt>
                <c:pt idx="5">
                  <c:v>21.052173320579719</c:v>
                </c:pt>
              </c:numCache>
            </c:numRef>
          </c:val>
        </c:ser>
        <c:ser>
          <c:idx val="3"/>
          <c:order val="3"/>
          <c:tx>
            <c:strRef>
              <c:f>'10 pav.'!$E$7</c:f>
              <c:strCache>
                <c:ptCount val="1"/>
                <c:pt idx="0">
                  <c:v>Lietuva</c:v>
                </c:pt>
              </c:strCache>
            </c:strRef>
          </c:tx>
          <c:spPr>
            <a:solidFill>
              <a:srgbClr val="47ABD9"/>
            </a:solidFill>
          </c:spPr>
          <c:invertIfNegative val="0"/>
          <c:cat>
            <c:strRef>
              <c:f>'10 pav.'!$F$3:$K$3</c:f>
              <c:strCach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strCache>
            </c:strRef>
          </c:cat>
          <c:val>
            <c:numRef>
              <c:f>'10 pav.'!$F$7:$K$7</c:f>
              <c:numCache>
                <c:formatCode>0.0;\–0.0</c:formatCode>
                <c:ptCount val="6"/>
                <c:pt idx="0">
                  <c:v>21.709054577571791</c:v>
                </c:pt>
                <c:pt idx="1">
                  <c:v>20.286677521718662</c:v>
                </c:pt>
                <c:pt idx="2">
                  <c:v>18.579098412975608</c:v>
                </c:pt>
                <c:pt idx="3">
                  <c:v>18.715316690297762</c:v>
                </c:pt>
                <c:pt idx="4">
                  <c:v>15.748291413133398</c:v>
                </c:pt>
                <c:pt idx="5">
                  <c:v>16.592251711906332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154328"/>
        <c:axId val="424155112"/>
      </c:barChart>
      <c:catAx>
        <c:axId val="424154328"/>
        <c:scaling>
          <c:orientation val="minMax"/>
        </c:scaling>
        <c:delete val="0"/>
        <c:axPos val="b"/>
        <c:majorGridlines>
          <c:spPr>
            <a:ln w="12700">
              <a:solidFill>
                <a:schemeClr val="accent4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>
            <a:solidFill>
              <a:srgbClr val="D1D1D1"/>
            </a:solidFill>
            <a:prstDash val="solid"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24155112"/>
        <c:crosses val="autoZero"/>
        <c:auto val="1"/>
        <c:lblAlgn val="ctr"/>
        <c:lblOffset val="100"/>
        <c:noMultiLvlLbl val="0"/>
      </c:catAx>
      <c:valAx>
        <c:axId val="424155112"/>
        <c:scaling>
          <c:orientation val="minMax"/>
          <c:max val="25"/>
          <c:min val="0"/>
        </c:scaling>
        <c:delete val="0"/>
        <c:axPos val="l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24154328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086877564600199"/>
          <c:y val="0.91246867236857054"/>
          <c:w val="0.82933532956267786"/>
          <c:h val="8.75314589532349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233814523184602E-2"/>
          <c:y val="7.492583333333333E-2"/>
          <c:w val="0.89521062992125988"/>
          <c:h val="0.5959019614321273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'11 pav.'!$D$4</c:f>
              <c:strCache>
                <c:ptCount val="1"/>
                <c:pt idx="0">
                  <c:v>Kiti pastatai ir statiniai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'11 pav.'!$E$3:$K$3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'11 pav.'!$E$4:$K$4</c:f>
              <c:numCache>
                <c:formatCode>0.000;\–0.000</c:formatCode>
                <c:ptCount val="7"/>
                <c:pt idx="0">
                  <c:v>-4.1109472568249705</c:v>
                </c:pt>
                <c:pt idx="1">
                  <c:v>3.0624020865732677</c:v>
                </c:pt>
                <c:pt idx="2">
                  <c:v>2.6817448122438363</c:v>
                </c:pt>
                <c:pt idx="3">
                  <c:v>-1.6572100533382956</c:v>
                </c:pt>
                <c:pt idx="4">
                  <c:v>-3.8363854815656362</c:v>
                </c:pt>
                <c:pt idx="5">
                  <c:v>3.1356143011568567</c:v>
                </c:pt>
                <c:pt idx="6">
                  <c:v>3.4828254695966505</c:v>
                </c:pt>
              </c:numCache>
            </c:numRef>
          </c:val>
        </c:ser>
        <c:ser>
          <c:idx val="1"/>
          <c:order val="2"/>
          <c:tx>
            <c:strRef>
              <c:f>'11 pav.'!$D$6</c:f>
              <c:strCache>
                <c:ptCount val="1"/>
                <c:pt idx="0">
                  <c:v>Būstas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'11 pav.'!$E$3:$K$3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'11 pav.'!$E$6:$K$6</c:f>
              <c:numCache>
                <c:formatCode>0.000;\–0.000</c:formatCode>
                <c:ptCount val="7"/>
                <c:pt idx="0">
                  <c:v>-0.16074645665603185</c:v>
                </c:pt>
                <c:pt idx="1">
                  <c:v>1.2924398430925004</c:v>
                </c:pt>
                <c:pt idx="2">
                  <c:v>2.097644344809908</c:v>
                </c:pt>
                <c:pt idx="3">
                  <c:v>2.0216628745890133</c:v>
                </c:pt>
                <c:pt idx="4">
                  <c:v>0.98064709683136864</c:v>
                </c:pt>
                <c:pt idx="5">
                  <c:v>-0.60800258013225317</c:v>
                </c:pt>
                <c:pt idx="6">
                  <c:v>0.75190627565502166</c:v>
                </c:pt>
              </c:numCache>
            </c:numRef>
          </c:val>
        </c:ser>
        <c:ser>
          <c:idx val="3"/>
          <c:order val="3"/>
          <c:tx>
            <c:strRef>
              <c:f>'11 pav.'!$D$7</c:f>
              <c:strCache>
                <c:ptCount val="1"/>
                <c:pt idx="0">
                  <c:v>Transporto įranga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'11 pav.'!$E$3:$K$3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'11 pav.'!$E$7:$K$7</c:f>
              <c:numCache>
                <c:formatCode>0.000;\–0.000</c:formatCode>
                <c:ptCount val="7"/>
                <c:pt idx="0">
                  <c:v>3.5980036980834428E-2</c:v>
                </c:pt>
                <c:pt idx="1">
                  <c:v>3.1330554603568306</c:v>
                </c:pt>
                <c:pt idx="2">
                  <c:v>-1.1235302113435737</c:v>
                </c:pt>
                <c:pt idx="3">
                  <c:v>0.45179201690906562</c:v>
                </c:pt>
                <c:pt idx="4">
                  <c:v>1.7597673527731157</c:v>
                </c:pt>
                <c:pt idx="5">
                  <c:v>0.9216107336477195</c:v>
                </c:pt>
                <c:pt idx="6">
                  <c:v>1.3599027281447911</c:v>
                </c:pt>
              </c:numCache>
            </c:numRef>
          </c:val>
        </c:ser>
        <c:ser>
          <c:idx val="4"/>
          <c:order val="4"/>
          <c:tx>
            <c:strRef>
              <c:f>'11 pav.'!$D$8</c:f>
              <c:strCache>
                <c:ptCount val="1"/>
                <c:pt idx="0">
                  <c:v>IRT įranga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  <a:alpha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'11 pav.'!$E$3:$K$3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'11 pav.'!$E$8:$K$8</c:f>
              <c:numCache>
                <c:formatCode>0.000;\–0.000</c:formatCode>
                <c:ptCount val="7"/>
                <c:pt idx="0">
                  <c:v>0.35877921453549255</c:v>
                </c:pt>
                <c:pt idx="1">
                  <c:v>-1.0038948788375801</c:v>
                </c:pt>
                <c:pt idx="2">
                  <c:v>-0.38617351901615188</c:v>
                </c:pt>
                <c:pt idx="3">
                  <c:v>0.64064497598356818</c:v>
                </c:pt>
                <c:pt idx="4">
                  <c:v>0.85611736786973058</c:v>
                </c:pt>
                <c:pt idx="5">
                  <c:v>1.5933070159368672</c:v>
                </c:pt>
                <c:pt idx="6">
                  <c:v>1.1270583679621484</c:v>
                </c:pt>
              </c:numCache>
            </c:numRef>
          </c:val>
        </c:ser>
        <c:ser>
          <c:idx val="5"/>
          <c:order val="5"/>
          <c:tx>
            <c:strRef>
              <c:f>'11 pav.'!$D$9</c:f>
              <c:strCache>
                <c:ptCount val="1"/>
                <c:pt idx="0">
                  <c:v>Kitos mašinos ir įrenginiai, ginklai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'11 pav.'!$E$3:$K$3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'11 pav.'!$E$9:$K$9</c:f>
              <c:numCache>
                <c:formatCode>0.000;\–0.000</c:formatCode>
                <c:ptCount val="7"/>
                <c:pt idx="0">
                  <c:v>0.11016496783708662</c:v>
                </c:pt>
                <c:pt idx="1">
                  <c:v>2.9205024528455685</c:v>
                </c:pt>
                <c:pt idx="2">
                  <c:v>1.8005135166554735</c:v>
                </c:pt>
                <c:pt idx="3">
                  <c:v>3.9649349661277586</c:v>
                </c:pt>
                <c:pt idx="4">
                  <c:v>0.92396591467205169</c:v>
                </c:pt>
                <c:pt idx="5">
                  <c:v>1.0863511854215819</c:v>
                </c:pt>
                <c:pt idx="6">
                  <c:v>-0.71869051237530357</c:v>
                </c:pt>
              </c:numCache>
            </c:numRef>
          </c:val>
        </c:ser>
        <c:ser>
          <c:idx val="6"/>
          <c:order val="6"/>
          <c:tx>
            <c:strRef>
              <c:f>'11 pav.'!$D$11</c:f>
              <c:strCache>
                <c:ptCount val="1"/>
                <c:pt idx="0">
                  <c:v>Intelektinės nuosavybės produktai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'11 pav.'!$E$3:$K$3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'11 pav.'!$E$11:$K$11</c:f>
              <c:numCache>
                <c:formatCode>0.000;\–0.000</c:formatCode>
                <c:ptCount val="7"/>
                <c:pt idx="0">
                  <c:v>0.73705233974889495</c:v>
                </c:pt>
                <c:pt idx="1">
                  <c:v>-0.29809256030460801</c:v>
                </c:pt>
                <c:pt idx="2">
                  <c:v>1.1870277734659032</c:v>
                </c:pt>
                <c:pt idx="3">
                  <c:v>0.64320697660000969</c:v>
                </c:pt>
                <c:pt idx="4">
                  <c:v>0.99911939688998541</c:v>
                </c:pt>
                <c:pt idx="5">
                  <c:v>1.5019125910676074</c:v>
                </c:pt>
                <c:pt idx="6">
                  <c:v>0.71251317670591885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4154720"/>
        <c:axId val="424153936"/>
        <c:extLst/>
      </c:barChart>
      <c:barChart>
        <c:barDir val="col"/>
        <c:grouping val="clustered"/>
        <c:varyColors val="0"/>
        <c:ser>
          <c:idx val="7"/>
          <c:order val="7"/>
          <c:tx>
            <c:strRef>
              <c:f>'11 pav.'!$D$10</c:f>
              <c:strCache>
                <c:ptCount val="1"/>
                <c:pt idx="0">
                  <c:v>Auginami biologiniai ištekliai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'11 pav.'!$E$3:$J$3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'11 pav.'!$E$10:$K$10</c:f>
              <c:numCache>
                <c:formatCode>0.000;\–0.000</c:formatCode>
                <c:ptCount val="7"/>
                <c:pt idx="0">
                  <c:v>-6.0566242793022376E-2</c:v>
                </c:pt>
                <c:pt idx="1">
                  <c:v>-9.3577596962594919E-2</c:v>
                </c:pt>
                <c:pt idx="2">
                  <c:v>3.9434676484279542E-2</c:v>
                </c:pt>
                <c:pt idx="3">
                  <c:v>7.8408753575812951E-2</c:v>
                </c:pt>
                <c:pt idx="4">
                  <c:v>-2.3129520496128233E-2</c:v>
                </c:pt>
                <c:pt idx="5">
                  <c:v>-4.1940598943538639E-2</c:v>
                </c:pt>
                <c:pt idx="6">
                  <c:v>-2.0268744185481188E-2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151584"/>
        <c:axId val="424153544"/>
      </c:barChart>
      <c:lineChart>
        <c:grouping val="standard"/>
        <c:varyColors val="0"/>
        <c:ser>
          <c:idx val="0"/>
          <c:order val="1"/>
          <c:tx>
            <c:strRef>
              <c:f>'11 pav.'!$D$5</c:f>
              <c:strCache>
                <c:ptCount val="1"/>
                <c:pt idx="0">
                  <c:v>BPKF</c:v>
                </c:pt>
              </c:strCache>
            </c:strRef>
          </c:tx>
          <c:spPr>
            <a:ln w="28575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numRef>
              <c:f>'11 pav.'!$E$3:$J$3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'11 pav.'!$E$5:$K$5</c:f>
              <c:numCache>
                <c:formatCode>0.000;\–0.000</c:formatCode>
                <c:ptCount val="7"/>
                <c:pt idx="0">
                  <c:v>-3.521821106709802</c:v>
                </c:pt>
                <c:pt idx="1">
                  <c:v>8.301210219632452</c:v>
                </c:pt>
                <c:pt idx="2">
                  <c:v>5.7495240460226826</c:v>
                </c:pt>
                <c:pt idx="3">
                  <c:v>4.8905726541219146</c:v>
                </c:pt>
                <c:pt idx="4">
                  <c:v>0.27312617533805233</c:v>
                </c:pt>
                <c:pt idx="5">
                  <c:v>6.8348589714966117</c:v>
                </c:pt>
                <c:pt idx="6">
                  <c:v>6.514621675467076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51584"/>
        <c:axId val="424153544"/>
      </c:lineChart>
      <c:catAx>
        <c:axId val="424154720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24153936"/>
        <c:crosses val="autoZero"/>
        <c:auto val="1"/>
        <c:lblAlgn val="ctr"/>
        <c:lblOffset val="100"/>
        <c:tickMarkSkip val="4"/>
        <c:noMultiLvlLbl val="0"/>
      </c:catAx>
      <c:valAx>
        <c:axId val="424153936"/>
        <c:scaling>
          <c:orientation val="minMax"/>
          <c:min val="-5"/>
        </c:scaling>
        <c:delete val="0"/>
        <c:axPos val="l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numFmt formatCode="0.0;\ \–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24154720"/>
        <c:crosses val="autoZero"/>
        <c:crossBetween val="between"/>
        <c:majorUnit val="3"/>
      </c:valAx>
      <c:valAx>
        <c:axId val="424153544"/>
        <c:scaling>
          <c:orientation val="minMax"/>
          <c:max val="20"/>
          <c:min val="-15"/>
        </c:scaling>
        <c:delete val="1"/>
        <c:axPos val="r"/>
        <c:numFmt formatCode="\ 0.0;\ \–0.0" sourceLinked="0"/>
        <c:majorTickMark val="out"/>
        <c:minorTickMark val="none"/>
        <c:tickLblPos val="nextTo"/>
        <c:crossAx val="424151584"/>
        <c:crosses val="max"/>
        <c:crossBetween val="between"/>
        <c:majorUnit val="5"/>
      </c:valAx>
      <c:catAx>
        <c:axId val="42415158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424153544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chemeClr val="accent4"/>
          </a:solidFill>
          <a:prstDash val="dash"/>
        </a:ln>
        <a:effectLst/>
      </c:spPr>
    </c:plotArea>
    <c:legend>
      <c:legendPos val="r"/>
      <c:layout>
        <c:manualLayout>
          <c:xMode val="edge"/>
          <c:yMode val="edge"/>
          <c:x val="8.2291666666666451E-4"/>
          <c:y val="0.74634625888260997"/>
          <c:w val="0.9980243471804634"/>
          <c:h val="0.253653761457216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17452109531083"/>
          <c:y val="0.10162708333333334"/>
          <c:w val="0.82834123346521982"/>
          <c:h val="0.71111215277777773"/>
        </c:manualLayout>
      </c:layout>
      <c:lineChart>
        <c:grouping val="standard"/>
        <c:varyColors val="0"/>
        <c:ser>
          <c:idx val="0"/>
          <c:order val="0"/>
          <c:tx>
            <c:strRef>
              <c:f>'12 pav.'!$D$4</c:f>
              <c:strCache>
                <c:ptCount val="1"/>
                <c:pt idx="0">
                  <c:v>Euro zona</c:v>
                </c:pt>
              </c:strCache>
            </c:strRef>
          </c:tx>
          <c:spPr>
            <a:ln>
              <a:solidFill>
                <a:srgbClr val="D41A1F"/>
              </a:solidFill>
            </a:ln>
          </c:spPr>
          <c:marker>
            <c:symbol val="none"/>
          </c:marker>
          <c:cat>
            <c:strRef>
              <c:f>'12 pav.'!$E$3:$K$3</c:f>
              <c:strCach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strCache>
            </c:strRef>
          </c:cat>
          <c:val>
            <c:numRef>
              <c:f>'12 pav.'!$E$4:$K$4</c:f>
              <c:numCache>
                <c:formatCode>#\ ##0.0</c:formatCode>
                <c:ptCount val="7"/>
                <c:pt idx="0">
                  <c:v>1.8905472636815979</c:v>
                </c:pt>
                <c:pt idx="1">
                  <c:v>1.0742187499999944</c:v>
                </c:pt>
                <c:pt idx="2">
                  <c:v>0.48309178743961351</c:v>
                </c:pt>
                <c:pt idx="3">
                  <c:v>0.28846153846153577</c:v>
                </c:pt>
                <c:pt idx="4">
                  <c:v>0.4793863854266539</c:v>
                </c:pt>
                <c:pt idx="5">
                  <c:v>0.66793893129771265</c:v>
                </c:pt>
                <c:pt idx="6">
                  <c:v>1.7061611374407555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'12 pav.'!$D$5</c:f>
              <c:strCache>
                <c:ptCount val="1"/>
                <c:pt idx="0">
                  <c:v>Estija</c:v>
                </c:pt>
              </c:strCache>
            </c:strRef>
          </c:tx>
          <c:spPr>
            <a:ln>
              <a:solidFill>
                <a:srgbClr val="00244D"/>
              </a:solidFill>
            </a:ln>
          </c:spPr>
          <c:marker>
            <c:symbol val="none"/>
          </c:marker>
          <c:cat>
            <c:strRef>
              <c:f>'12 pav.'!$E$3:$K$3</c:f>
              <c:strCach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strCache>
            </c:strRef>
          </c:cat>
          <c:val>
            <c:numRef>
              <c:f>'12 pav.'!$E$5:$K$5</c:f>
              <c:numCache>
                <c:formatCode>#\ ##0.0</c:formatCode>
                <c:ptCount val="7"/>
                <c:pt idx="0">
                  <c:v>5.005005005005005</c:v>
                </c:pt>
                <c:pt idx="1">
                  <c:v>3.8131553860819825</c:v>
                </c:pt>
                <c:pt idx="2">
                  <c:v>4.2240587695133094</c:v>
                </c:pt>
                <c:pt idx="3">
                  <c:v>3.7885462555066058</c:v>
                </c:pt>
                <c:pt idx="4">
                  <c:v>3.7351443123938926</c:v>
                </c:pt>
                <c:pt idx="5">
                  <c:v>4.1734860883797005</c:v>
                </c:pt>
                <c:pt idx="6">
                  <c:v>6.4414768263943465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'12 pav.'!$D$6</c:f>
              <c:strCache>
                <c:ptCount val="1"/>
                <c:pt idx="0">
                  <c:v>Latvija</c:v>
                </c:pt>
              </c:strCache>
            </c:strRef>
          </c:tx>
          <c:spPr>
            <a:ln>
              <a:solidFill>
                <a:srgbClr val="8D8473"/>
              </a:solidFill>
            </a:ln>
          </c:spPr>
          <c:marker>
            <c:symbol val="none"/>
          </c:marker>
          <c:cat>
            <c:strRef>
              <c:f>'12 pav.'!$E$3:$K$3</c:f>
              <c:strCach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strCache>
            </c:strRef>
          </c:cat>
          <c:val>
            <c:numRef>
              <c:f>'12 pav.'!$E$6:$K$6</c:f>
              <c:numCache>
                <c:formatCode>#\ ##0.0</c:formatCode>
                <c:ptCount val="7"/>
                <c:pt idx="0">
                  <c:v>4.5965270684371804</c:v>
                </c:pt>
                <c:pt idx="1">
                  <c:v>5.37109375</c:v>
                </c:pt>
                <c:pt idx="2">
                  <c:v>5.0973123262279891</c:v>
                </c:pt>
                <c:pt idx="3">
                  <c:v>6.5255731922398512</c:v>
                </c:pt>
                <c:pt idx="4">
                  <c:v>4.8013245033112559</c:v>
                </c:pt>
                <c:pt idx="5">
                  <c:v>3.1595576619273307</c:v>
                </c:pt>
                <c:pt idx="6">
                  <c:v>3.6753445635528417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'12 pav.'!$D$7</c:f>
              <c:strCache>
                <c:ptCount val="1"/>
                <c:pt idx="0">
                  <c:v>Lietuva</c:v>
                </c:pt>
              </c:strCache>
            </c:strRef>
          </c:tx>
          <c:spPr>
            <a:ln>
              <a:solidFill>
                <a:srgbClr val="47ABD9"/>
              </a:solidFill>
            </a:ln>
          </c:spPr>
          <c:marker>
            <c:symbol val="none"/>
          </c:marker>
          <c:cat>
            <c:strRef>
              <c:f>'12 pav.'!$E$3:$K$3</c:f>
              <c:strCach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strCache>
            </c:strRef>
          </c:cat>
          <c:val>
            <c:numRef>
              <c:f>'12 pav.'!$E$7:$K$7</c:f>
              <c:numCache>
                <c:formatCode>#\ ##0.0</c:formatCode>
                <c:ptCount val="7"/>
                <c:pt idx="0">
                  <c:v>2.178217821782181</c:v>
                </c:pt>
                <c:pt idx="1">
                  <c:v>3.1007751937984525</c:v>
                </c:pt>
                <c:pt idx="2">
                  <c:v>2.913533834586461</c:v>
                </c:pt>
                <c:pt idx="3">
                  <c:v>5.296803652968034</c:v>
                </c:pt>
                <c:pt idx="4">
                  <c:v>6.1578490893321849</c:v>
                </c:pt>
                <c:pt idx="5">
                  <c:v>3.839869281045742</c:v>
                </c:pt>
                <c:pt idx="6">
                  <c:v>5.2714398111723186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4153152"/>
        <c:axId val="424155896"/>
      </c:lineChart>
      <c:catAx>
        <c:axId val="424153152"/>
        <c:scaling>
          <c:orientation val="minMax"/>
        </c:scaling>
        <c:delete val="0"/>
        <c:axPos val="b"/>
        <c:majorGridlines>
          <c:spPr>
            <a:ln w="12700">
              <a:solidFill>
                <a:schemeClr val="accent4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>
            <a:solidFill>
              <a:srgbClr val="D1D1D1"/>
            </a:solidFill>
            <a:prstDash val="solid"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24155896"/>
        <c:crosses val="autoZero"/>
        <c:auto val="1"/>
        <c:lblAlgn val="ctr"/>
        <c:lblOffset val="100"/>
        <c:noMultiLvlLbl val="0"/>
      </c:catAx>
      <c:valAx>
        <c:axId val="424155896"/>
        <c:scaling>
          <c:orientation val="minMax"/>
          <c:max val="8"/>
          <c:min val="0"/>
        </c:scaling>
        <c:delete val="0"/>
        <c:axPos val="l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24153152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500023104506303"/>
          <c:y val="0.91246867236857054"/>
          <c:w val="0.83796948356807499"/>
          <c:h val="8.75314589532349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22265966754156"/>
          <c:y val="0.11791383219954649"/>
          <c:w val="0.86022178477690303"/>
          <c:h val="0.66294305555555566"/>
        </c:manualLayout>
      </c:layout>
      <c:lineChart>
        <c:grouping val="standard"/>
        <c:varyColors val="0"/>
        <c:ser>
          <c:idx val="0"/>
          <c:order val="0"/>
          <c:tx>
            <c:strRef>
              <c:f>'13 pav.'!$D$4</c:f>
              <c:strCache>
                <c:ptCount val="1"/>
                <c:pt idx="0">
                  <c:v>Euro zona</c:v>
                </c:pt>
              </c:strCache>
            </c:strRef>
          </c:tx>
          <c:spPr>
            <a:ln w="28575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strRef>
              <c:f>'13 pav.'!$E$3:$K$3</c:f>
              <c:strCach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strCache>
            </c:strRef>
          </c:cat>
          <c:val>
            <c:numRef>
              <c:f>'13 pav.'!$E$4:$K$4</c:f>
              <c:numCache>
                <c:formatCode>0.0;\–0.0</c:formatCode>
                <c:ptCount val="7"/>
                <c:pt idx="0">
                  <c:v>84.516420452656874</c:v>
                </c:pt>
                <c:pt idx="1">
                  <c:v>84.480535523553968</c:v>
                </c:pt>
                <c:pt idx="2">
                  <c:v>85.583519561077665</c:v>
                </c:pt>
                <c:pt idx="3">
                  <c:v>87.886456662008342</c:v>
                </c:pt>
                <c:pt idx="4">
                  <c:v>86.882909859766201</c:v>
                </c:pt>
                <c:pt idx="5">
                  <c:v>89.873130875818191</c:v>
                </c:pt>
                <c:pt idx="6">
                  <c:v>91.267404445195211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'13 pav.'!$D$5</c:f>
              <c:strCache>
                <c:ptCount val="1"/>
                <c:pt idx="0">
                  <c:v>Estija</c:v>
                </c:pt>
              </c:strCache>
            </c:strRef>
          </c:tx>
          <c:spPr>
            <a:ln w="28575" cap="rnd">
              <a:solidFill>
                <a:srgbClr val="00244D"/>
              </a:solidFill>
              <a:round/>
            </a:ln>
            <a:effectLst/>
          </c:spPr>
          <c:marker>
            <c:symbol val="none"/>
          </c:marker>
          <c:cat>
            <c:strRef>
              <c:f>'13 pav.'!$E$3:$K$3</c:f>
              <c:strCach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strCache>
            </c:strRef>
          </c:cat>
          <c:val>
            <c:numRef>
              <c:f>'13 pav.'!$E$5:$K$5</c:f>
              <c:numCache>
                <c:formatCode>0.0;\–0.0</c:formatCode>
                <c:ptCount val="7"/>
                <c:pt idx="0">
                  <c:v>170.42804810732147</c:v>
                </c:pt>
                <c:pt idx="1">
                  <c:v>165.79443596393466</c:v>
                </c:pt>
                <c:pt idx="2">
                  <c:v>160.04875082248319</c:v>
                </c:pt>
                <c:pt idx="3">
                  <c:v>150.68274259151656</c:v>
                </c:pt>
                <c:pt idx="4">
                  <c:v>151.12809349432266</c:v>
                </c:pt>
                <c:pt idx="5">
                  <c:v>148.53377711718352</c:v>
                </c:pt>
                <c:pt idx="6">
                  <c:v>146.96358484462272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'13 pav.'!$D$6</c:f>
              <c:strCache>
                <c:ptCount val="1"/>
                <c:pt idx="0">
                  <c:v>Latvija</c:v>
                </c:pt>
              </c:strCache>
            </c:strRef>
          </c:tx>
          <c:spPr>
            <a:ln w="28575" cap="rnd">
              <a:solidFill>
                <a:srgbClr val="8D8473"/>
              </a:solidFill>
              <a:round/>
            </a:ln>
            <a:effectLst/>
          </c:spPr>
          <c:marker>
            <c:symbol val="none"/>
          </c:marker>
          <c:cat>
            <c:strRef>
              <c:f>'13 pav.'!$E$3:$K$3</c:f>
              <c:strCach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strCache>
            </c:strRef>
          </c:cat>
          <c:val>
            <c:numRef>
              <c:f>'13 pav.'!$E$6:$K$6</c:f>
              <c:numCache>
                <c:formatCode>0.0;\–0.0</c:formatCode>
                <c:ptCount val="7"/>
                <c:pt idx="0">
                  <c:v>127.06587966488954</c:v>
                </c:pt>
                <c:pt idx="1">
                  <c:v>124.15841323935888</c:v>
                </c:pt>
                <c:pt idx="2">
                  <c:v>122.92723408219084</c:v>
                </c:pt>
                <c:pt idx="3">
                  <c:v>121.34759850824209</c:v>
                </c:pt>
                <c:pt idx="4">
                  <c:v>118.80324470698187</c:v>
                </c:pt>
                <c:pt idx="5">
                  <c:v>122.09809455815279</c:v>
                </c:pt>
                <c:pt idx="6">
                  <c:v>117.89782445967138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'13 pav.'!$D$7</c:f>
              <c:strCache>
                <c:ptCount val="1"/>
                <c:pt idx="0">
                  <c:v>Lietuva</c:v>
                </c:pt>
              </c:strCache>
            </c:strRef>
          </c:tx>
          <c:spPr>
            <a:ln w="28575" cap="rnd">
              <a:solidFill>
                <a:srgbClr val="47ABD9"/>
              </a:solidFill>
              <a:round/>
            </a:ln>
            <a:effectLst/>
          </c:spPr>
          <c:marker>
            <c:symbol val="none"/>
          </c:marker>
          <c:cat>
            <c:strRef>
              <c:f>'13 pav.'!$E$3:$K$3</c:f>
              <c:strCach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strCache>
            </c:strRef>
          </c:cat>
          <c:val>
            <c:numRef>
              <c:f>'13 pav.'!$E$7:$K$7</c:f>
              <c:numCache>
                <c:formatCode>0.0;\–0.0</c:formatCode>
                <c:ptCount val="7"/>
                <c:pt idx="0">
                  <c:v>162.38601436346462</c:v>
                </c:pt>
                <c:pt idx="1">
                  <c:v>166.87404890216135</c:v>
                </c:pt>
                <c:pt idx="2">
                  <c:v>160.12912823401689</c:v>
                </c:pt>
                <c:pt idx="3">
                  <c:v>152.12574698334933</c:v>
                </c:pt>
                <c:pt idx="4">
                  <c:v>146.92916750323042</c:v>
                </c:pt>
                <c:pt idx="5">
                  <c:v>159.01594660447302</c:v>
                </c:pt>
                <c:pt idx="6">
                  <c:v>161.84328305298047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4150800"/>
        <c:axId val="424148448"/>
      </c:lineChart>
      <c:catAx>
        <c:axId val="424150800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>
            <a:solidFill>
              <a:srgbClr val="D1D1D1"/>
            </a:solidFill>
            <a:prstDash val="dash"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24148448"/>
        <c:crosses val="autoZero"/>
        <c:auto val="1"/>
        <c:lblAlgn val="ctr"/>
        <c:lblOffset val="100"/>
        <c:noMultiLvlLbl val="0"/>
      </c:catAx>
      <c:valAx>
        <c:axId val="424148448"/>
        <c:scaling>
          <c:orientation val="minMax"/>
          <c:min val="40"/>
        </c:scaling>
        <c:delete val="0"/>
        <c:axPos val="l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proc.</a:t>
                </a:r>
                <a:r>
                  <a:rPr lang="lt-LT"/>
                  <a:t> BVP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1.8055460458747006E-3"/>
              <c:y val="3.0547143145568342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;\–0.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24150800"/>
        <c:crosses val="autoZero"/>
        <c:crossBetween val="between"/>
        <c:majorUnit val="20"/>
      </c:valAx>
      <c:spPr>
        <a:noFill/>
        <a:ln w="12700">
          <a:noFill/>
        </a:ln>
        <a:effectLst/>
      </c:spPr>
    </c:plotArea>
    <c:legend>
      <c:legendPos val="r"/>
      <c:layout>
        <c:manualLayout>
          <c:xMode val="edge"/>
          <c:yMode val="edge"/>
          <c:x val="1.2345708249539868E-2"/>
          <c:y val="0.90211873273895471"/>
          <c:w val="0.99118400517734384"/>
          <c:h val="7.407426544484087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753703703703706E-2"/>
          <c:y val="0.14633744855967079"/>
          <c:w val="0.90690833333333332"/>
          <c:h val="0.7297370370370370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'2pr'!$I$3:$I$13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'2pr'!$J$3:$J$13</c:f>
              <c:numCache>
                <c:formatCode>0.000</c:formatCode>
                <c:ptCount val="11"/>
                <c:pt idx="0">
                  <c:v>-3.521821106709802</c:v>
                </c:pt>
                <c:pt idx="1">
                  <c:v>8.301210219632452</c:v>
                </c:pt>
                <c:pt idx="2">
                  <c:v>5.7495240460226826</c:v>
                </c:pt>
                <c:pt idx="3">
                  <c:v>4.8905726541219146</c:v>
                </c:pt>
                <c:pt idx="4">
                  <c:v>0.27312617533805233</c:v>
                </c:pt>
                <c:pt idx="5">
                  <c:v>6.8348589714966117</c:v>
                </c:pt>
                <c:pt idx="6">
                  <c:v>6.514621675467076</c:v>
                </c:pt>
                <c:pt idx="7">
                  <c:v>5.5372781862140812</c:v>
                </c:pt>
                <c:pt idx="8">
                  <c:v>4.9258042807206657</c:v>
                </c:pt>
                <c:pt idx="9">
                  <c:v>4.0407099691720418</c:v>
                </c:pt>
                <c:pt idx="10">
                  <c:v>3.9524041891387953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611992"/>
        <c:axId val="337610032"/>
      </c:lineChart>
      <c:catAx>
        <c:axId val="337611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ln>
                  <a:noFill/>
                </a:ln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33761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7610032"/>
        <c:scaling>
          <c:orientation val="minMax"/>
          <c:max val="10"/>
          <c:min val="-6"/>
        </c:scaling>
        <c:delete val="0"/>
        <c:axPos val="l"/>
        <c:numFmt formatCode="0;\–0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337611992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903105861767286E-2"/>
          <c:y val="0.10603827520967994"/>
          <c:w val="0.84232060185185187"/>
          <c:h val="0.68480208333333337"/>
        </c:manualLayout>
      </c:layout>
      <c:lineChart>
        <c:grouping val="standard"/>
        <c:varyColors val="0"/>
        <c:ser>
          <c:idx val="0"/>
          <c:order val="0"/>
          <c:tx>
            <c:strRef>
              <c:f>'14 pav.'!$D$4</c:f>
              <c:strCache>
                <c:ptCount val="1"/>
                <c:pt idx="0">
                  <c:v>Euro zona</c:v>
                </c:pt>
              </c:strCache>
            </c:strRef>
          </c:tx>
          <c:spPr>
            <a:ln w="28575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strRef>
              <c:f>'14 pav.'!$E$3:$K$3</c:f>
              <c:strCach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strCache>
            </c:strRef>
          </c:cat>
          <c:val>
            <c:numRef>
              <c:f>'14 pav.'!$E$4:$K$4</c:f>
              <c:numCache>
                <c:formatCode>0.0;\–0.0</c:formatCode>
                <c:ptCount val="7"/>
                <c:pt idx="0">
                  <c:v>1.2852493864224268</c:v>
                </c:pt>
                <c:pt idx="1">
                  <c:v>1.2325176798235749</c:v>
                </c:pt>
                <c:pt idx="2">
                  <c:v>0.90995432958891342</c:v>
                </c:pt>
                <c:pt idx="3">
                  <c:v>1.4085220688996758</c:v>
                </c:pt>
                <c:pt idx="4">
                  <c:v>0.81378554021696026</c:v>
                </c:pt>
                <c:pt idx="5">
                  <c:v>1.0853413439163795</c:v>
                </c:pt>
                <c:pt idx="6">
                  <c:v>1.4033346003067493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'14 pav.'!$D$5</c:f>
              <c:strCache>
                <c:ptCount val="1"/>
                <c:pt idx="0">
                  <c:v>Estija</c:v>
                </c:pt>
              </c:strCache>
            </c:strRef>
          </c:tx>
          <c:spPr>
            <a:ln w="28575" cap="rnd">
              <a:solidFill>
                <a:srgbClr val="00244D"/>
              </a:solidFill>
              <a:round/>
            </a:ln>
            <a:effectLst/>
          </c:spPr>
          <c:marker>
            <c:symbol val="none"/>
          </c:marker>
          <c:cat>
            <c:strRef>
              <c:f>'14 pav.'!$E$3:$K$3</c:f>
              <c:strCach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strCache>
            </c:strRef>
          </c:cat>
          <c:val>
            <c:numRef>
              <c:f>'14 pav.'!$E$5:$K$5</c:f>
              <c:numCache>
                <c:formatCode>0.0;\–0.0</c:formatCode>
                <c:ptCount val="7"/>
                <c:pt idx="0">
                  <c:v>3.1602381411549807</c:v>
                </c:pt>
                <c:pt idx="1">
                  <c:v>3.5555201918209711</c:v>
                </c:pt>
                <c:pt idx="2">
                  <c:v>2.9881491705411767</c:v>
                </c:pt>
                <c:pt idx="3">
                  <c:v>1.0251214560128563</c:v>
                </c:pt>
                <c:pt idx="4">
                  <c:v>1.4505801365364723</c:v>
                </c:pt>
                <c:pt idx="5">
                  <c:v>3.8682065597874349</c:v>
                </c:pt>
                <c:pt idx="6">
                  <c:v>4.6024303740150652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'14 pav.'!$D$6</c:f>
              <c:strCache>
                <c:ptCount val="1"/>
                <c:pt idx="0">
                  <c:v>Latvija</c:v>
                </c:pt>
              </c:strCache>
            </c:strRef>
          </c:tx>
          <c:spPr>
            <a:ln w="28575" cap="rnd">
              <a:solidFill>
                <a:srgbClr val="8D8473"/>
              </a:solidFill>
              <a:round/>
            </a:ln>
            <a:effectLst/>
          </c:spPr>
          <c:marker>
            <c:symbol val="none"/>
          </c:marker>
          <c:cat>
            <c:strRef>
              <c:f>'14 pav.'!$E$3:$K$3</c:f>
              <c:strCach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strCache>
            </c:strRef>
          </c:cat>
          <c:val>
            <c:numRef>
              <c:f>'14 pav.'!$E$6:$K$6</c:f>
              <c:numCache>
                <c:formatCode>0.0;\–0.0</c:formatCode>
                <c:ptCount val="7"/>
                <c:pt idx="0">
                  <c:v>4.9531053614559006</c:v>
                </c:pt>
                <c:pt idx="1">
                  <c:v>1.0377770784916418</c:v>
                </c:pt>
                <c:pt idx="2">
                  <c:v>1.5701692664959355</c:v>
                </c:pt>
                <c:pt idx="3">
                  <c:v>9.5995034599116735E-4</c:v>
                </c:pt>
                <c:pt idx="4">
                  <c:v>0.86718718553668861</c:v>
                </c:pt>
                <c:pt idx="5">
                  <c:v>3.1853902981666904</c:v>
                </c:pt>
                <c:pt idx="6">
                  <c:v>4.2411334440001669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'14 pav.'!$D$7</c:f>
              <c:strCache>
                <c:ptCount val="1"/>
                <c:pt idx="0">
                  <c:v>Lietuva</c:v>
                </c:pt>
              </c:strCache>
            </c:strRef>
          </c:tx>
          <c:spPr>
            <a:ln w="28575" cap="rnd">
              <a:solidFill>
                <a:srgbClr val="47ABD9"/>
              </a:solidFill>
              <a:round/>
            </a:ln>
            <a:effectLst/>
          </c:spPr>
          <c:marker>
            <c:symbol val="none"/>
          </c:marker>
          <c:cat>
            <c:strRef>
              <c:f>'14 pav.'!$E$3:$K$3</c:f>
              <c:strCach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strCache>
            </c:strRef>
          </c:cat>
          <c:val>
            <c:numRef>
              <c:f>'14 pav.'!$E$7:$K$7</c:f>
              <c:numCache>
                <c:formatCode>0.0;\–0.0</c:formatCode>
                <c:ptCount val="7"/>
                <c:pt idx="0">
                  <c:v>2.698724313153833</c:v>
                </c:pt>
                <c:pt idx="1">
                  <c:v>1.2872240627266107</c:v>
                </c:pt>
                <c:pt idx="2">
                  <c:v>1.0278155962270663</c:v>
                </c:pt>
                <c:pt idx="3">
                  <c:v>0.33955000559364734</c:v>
                </c:pt>
                <c:pt idx="4">
                  <c:v>1.395260508242635</c:v>
                </c:pt>
                <c:pt idx="5">
                  <c:v>4.2837352484643487</c:v>
                </c:pt>
                <c:pt idx="6">
                  <c:v>3.4116399655259588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4149624"/>
        <c:axId val="424152368"/>
      </c:lineChart>
      <c:catAx>
        <c:axId val="424149624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24152368"/>
        <c:crosses val="autoZero"/>
        <c:auto val="1"/>
        <c:lblAlgn val="ctr"/>
        <c:lblOffset val="100"/>
        <c:noMultiLvlLbl val="0"/>
      </c:catAx>
      <c:valAx>
        <c:axId val="424152368"/>
        <c:scaling>
          <c:orientation val="minMax"/>
          <c:max val="8"/>
          <c:min val="-2"/>
        </c:scaling>
        <c:delete val="0"/>
        <c:axPos val="l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/>
                  <a:t>proc.</a:t>
                </a:r>
              </a:p>
            </c:rich>
          </c:tx>
          <c:layout>
            <c:manualLayout>
              <c:xMode val="edge"/>
              <c:yMode val="edge"/>
              <c:x val="2.5162037037037038E-2"/>
              <c:y val="4.167003203833831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–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24149624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950972222222223E-2"/>
          <c:y val="0.90320868055555559"/>
          <c:w val="0.97861944444444449"/>
          <c:h val="7.03329861111111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233814523184602E-2"/>
          <c:y val="7.492583333333333E-2"/>
          <c:w val="0.89521062992125988"/>
          <c:h val="0.59590196143212737"/>
        </c:manualLayout>
      </c:layout>
      <c:barChart>
        <c:barDir val="col"/>
        <c:grouping val="stacked"/>
        <c:varyColors val="0"/>
        <c:ser>
          <c:idx val="6"/>
          <c:order val="1"/>
          <c:tx>
            <c:strRef>
              <c:f>'15 pav.'!$D$10</c:f>
              <c:strCache>
                <c:ptCount val="1"/>
                <c:pt idx="0">
                  <c:v>Likusios komponentės</c:v>
                </c:pt>
              </c:strCache>
            </c:strRef>
          </c:tx>
          <c:spPr>
            <a:solidFill>
              <a:srgbClr val="2586B3"/>
            </a:solidFill>
            <a:ln>
              <a:noFill/>
            </a:ln>
            <a:effectLst/>
          </c:spPr>
          <c:invertIfNegative val="0"/>
          <c:cat>
            <c:numRef>
              <c:f>'15 pav.'!$E$3:$K$3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'15 pav.'!$E$10:$K$10</c:f>
              <c:numCache>
                <c:formatCode>0.0;\–0.0</c:formatCode>
                <c:ptCount val="7"/>
                <c:pt idx="0">
                  <c:v>0.35901918708058123</c:v>
                </c:pt>
                <c:pt idx="1">
                  <c:v>0.26006108872828593</c:v>
                </c:pt>
                <c:pt idx="2">
                  <c:v>-1.7023086885818467E-2</c:v>
                </c:pt>
                <c:pt idx="3">
                  <c:v>0.62159284700954742</c:v>
                </c:pt>
                <c:pt idx="4">
                  <c:v>0.45595484699999972</c:v>
                </c:pt>
                <c:pt idx="5">
                  <c:v>0.60854332353865948</c:v>
                </c:pt>
                <c:pt idx="6">
                  <c:v>0.37280412749590797</c:v>
                </c:pt>
              </c:numCache>
            </c:numRef>
          </c:val>
        </c:ser>
        <c:ser>
          <c:idx val="0"/>
          <c:order val="2"/>
          <c:tx>
            <c:strRef>
              <c:f>'15 pav.'!$D$5</c:f>
              <c:strCache>
                <c:ptCount val="1"/>
                <c:pt idx="0">
                  <c:v>Maistas ir nealkoholiniai gėrimai</c:v>
                </c:pt>
              </c:strCache>
            </c:strRef>
          </c:tx>
          <c:spPr>
            <a:solidFill>
              <a:srgbClr val="00244D"/>
            </a:solidFill>
            <a:ln>
              <a:noFill/>
            </a:ln>
            <a:effectLst/>
          </c:spPr>
          <c:invertIfNegative val="0"/>
          <c:cat>
            <c:numRef>
              <c:f>'15 pav.'!$E$3:$K$3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'15 pav.'!$E$5:$K$5</c:f>
              <c:numCache>
                <c:formatCode>0.0;\–0.0</c:formatCode>
                <c:ptCount val="7"/>
                <c:pt idx="0">
                  <c:v>0.7915951356453278</c:v>
                </c:pt>
                <c:pt idx="1">
                  <c:v>0.41427328817598846</c:v>
                </c:pt>
                <c:pt idx="2">
                  <c:v>0.17846110714701427</c:v>
                </c:pt>
                <c:pt idx="3">
                  <c:v>-0.15986454865996982</c:v>
                </c:pt>
                <c:pt idx="4">
                  <c:v>0.28028550624999793</c:v>
                </c:pt>
                <c:pt idx="5">
                  <c:v>0.70814673464996014</c:v>
                </c:pt>
                <c:pt idx="6">
                  <c:v>0.30131620193765707</c:v>
                </c:pt>
              </c:numCache>
            </c:numRef>
          </c:val>
        </c:ser>
        <c:ser>
          <c:idx val="1"/>
          <c:order val="3"/>
          <c:tx>
            <c:strRef>
              <c:f>'15 pav.'!$D$6</c:f>
              <c:strCache>
                <c:ptCount val="1"/>
                <c:pt idx="0">
                  <c:v>Alkoholiniai gėrimai, tabakas</c:v>
                </c:pt>
              </c:strCache>
            </c:strRef>
          </c:tx>
          <c:spPr>
            <a:solidFill>
              <a:srgbClr val="F39EA0">
                <a:alpha val="40000"/>
              </a:srgbClr>
            </a:solidFill>
            <a:ln>
              <a:noFill/>
            </a:ln>
            <a:effectLst/>
          </c:spPr>
          <c:invertIfNegative val="0"/>
          <c:cat>
            <c:numRef>
              <c:f>'15 pav.'!$E$3:$K$3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'15 pav.'!$E$6:$K$6</c:f>
              <c:numCache>
                <c:formatCode>0.0;\–0.0</c:formatCode>
                <c:ptCount val="7"/>
                <c:pt idx="0">
                  <c:v>0.28111289422868652</c:v>
                </c:pt>
                <c:pt idx="1">
                  <c:v>0.2389038241046183</c:v>
                </c:pt>
                <c:pt idx="2">
                  <c:v>0.30723838773376733</c:v>
                </c:pt>
                <c:pt idx="3">
                  <c:v>0.14340651393004178</c:v>
                </c:pt>
                <c:pt idx="4">
                  <c:v>0.32011246633333296</c:v>
                </c:pt>
                <c:pt idx="5">
                  <c:v>0.92343617461552518</c:v>
                </c:pt>
                <c:pt idx="6">
                  <c:v>0.342971565607393</c:v>
                </c:pt>
              </c:numCache>
            </c:numRef>
          </c:val>
        </c:ser>
        <c:ser>
          <c:idx val="3"/>
          <c:order val="4"/>
          <c:tx>
            <c:strRef>
              <c:f>'15 pav.'!$D$7</c:f>
              <c:strCache>
                <c:ptCount val="1"/>
                <c:pt idx="0">
                  <c:v>Būstas, vanduo, elektra, dujos ir kitas kuras</c:v>
                </c:pt>
              </c:strCache>
            </c:strRef>
          </c:tx>
          <c:spPr>
            <a:solidFill>
              <a:srgbClr val="47ABD9"/>
            </a:solidFill>
            <a:ln>
              <a:noFill/>
            </a:ln>
            <a:effectLst/>
          </c:spPr>
          <c:invertIfNegative val="0"/>
          <c:cat>
            <c:numRef>
              <c:f>'15 pav.'!$E$3:$K$3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'15 pav.'!$E$7:$K$7</c:f>
              <c:numCache>
                <c:formatCode>0.0;\–0.0</c:formatCode>
                <c:ptCount val="7"/>
                <c:pt idx="0">
                  <c:v>0.83029198943585725</c:v>
                </c:pt>
                <c:pt idx="1">
                  <c:v>7.504455090272516E-2</c:v>
                </c:pt>
                <c:pt idx="2">
                  <c:v>-8.1720679521428335E-2</c:v>
                </c:pt>
                <c:pt idx="3">
                  <c:v>-0.44000304068930196</c:v>
                </c:pt>
                <c:pt idx="4">
                  <c:v>-0.16853993858333424</c:v>
                </c:pt>
                <c:pt idx="5">
                  <c:v>0.13761225569884522</c:v>
                </c:pt>
                <c:pt idx="6">
                  <c:v>0.32748375975611549</c:v>
                </c:pt>
              </c:numCache>
            </c:numRef>
          </c:val>
        </c:ser>
        <c:ser>
          <c:idx val="4"/>
          <c:order val="5"/>
          <c:tx>
            <c:strRef>
              <c:f>'15 pav.'!$D$8</c:f>
              <c:strCache>
                <c:ptCount val="1"/>
                <c:pt idx="0">
                  <c:v>Transportas</c:v>
                </c:pt>
              </c:strCache>
            </c:strRef>
          </c:tx>
          <c:spPr>
            <a:solidFill>
              <a:srgbClr val="8D8473"/>
            </a:solidFill>
            <a:ln>
              <a:noFill/>
            </a:ln>
            <a:effectLst/>
          </c:spPr>
          <c:invertIfNegative val="0"/>
          <c:cat>
            <c:numRef>
              <c:f>'15 pav.'!$E$3:$K$3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'15 pav.'!$E$8:$K$8</c:f>
              <c:numCache>
                <c:formatCode>0.0;\–0.0</c:formatCode>
                <c:ptCount val="7"/>
                <c:pt idx="0">
                  <c:v>0.63979038074209205</c:v>
                </c:pt>
                <c:pt idx="1">
                  <c:v>-7.1519195393618132E-2</c:v>
                </c:pt>
                <c:pt idx="2">
                  <c:v>-0.31156484144500163</c:v>
                </c:pt>
                <c:pt idx="3">
                  <c:v>-1.1725645314439868</c:v>
                </c:pt>
                <c:pt idx="4">
                  <c:v>-0.55035253700000186</c:v>
                </c:pt>
                <c:pt idx="5">
                  <c:v>0.74758115888887422</c:v>
                </c:pt>
                <c:pt idx="6">
                  <c:v>0.68983948095062742</c:v>
                </c:pt>
              </c:numCache>
            </c:numRef>
          </c:val>
        </c:ser>
        <c:ser>
          <c:idx val="5"/>
          <c:order val="6"/>
          <c:tx>
            <c:strRef>
              <c:f>'15 pav.'!$D$9</c:f>
              <c:strCache>
                <c:ptCount val="1"/>
                <c:pt idx="0">
                  <c:v>Poilsis ir kultūra. Restoranai ir viešbučiai</c:v>
                </c:pt>
              </c:strCache>
            </c:strRef>
          </c:tx>
          <c:spPr>
            <a:solidFill>
              <a:srgbClr val="666261"/>
            </a:solidFill>
            <a:ln>
              <a:noFill/>
            </a:ln>
            <a:effectLst/>
          </c:spPr>
          <c:invertIfNegative val="0"/>
          <c:cat>
            <c:numRef>
              <c:f>'15 pav.'!$E$3:$K$3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'15 pav.'!$E$9:$K$9</c:f>
              <c:numCache>
                <c:formatCode>0.0;\–0.0</c:formatCode>
                <c:ptCount val="7"/>
                <c:pt idx="0">
                  <c:v>0.26223769173485684</c:v>
                </c:pt>
                <c:pt idx="1">
                  <c:v>0.24742281402395833</c:v>
                </c:pt>
                <c:pt idx="2">
                  <c:v>0.16688049010171865</c:v>
                </c:pt>
                <c:pt idx="3">
                  <c:v>0.33038132712013096</c:v>
                </c:pt>
                <c:pt idx="4">
                  <c:v>0.34087298933333304</c:v>
                </c:pt>
                <c:pt idx="5">
                  <c:v>0.5927924919297437</c:v>
                </c:pt>
                <c:pt idx="6">
                  <c:v>0.49698798940194405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4151976"/>
        <c:axId val="424152760"/>
      </c:barChart>
      <c:lineChart>
        <c:grouping val="standard"/>
        <c:varyColors val="0"/>
        <c:ser>
          <c:idx val="2"/>
          <c:order val="0"/>
          <c:tx>
            <c:strRef>
              <c:f>'15 pav.'!$D$4</c:f>
              <c:strCache>
                <c:ptCount val="1"/>
                <c:pt idx="0">
                  <c:v>SVKI</c:v>
                </c:pt>
              </c:strCache>
            </c:strRef>
          </c:tx>
          <c:spPr>
            <a:ln w="28575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numRef>
              <c:f>'15 pav.'!$E$3:$K$3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'15 pav.'!$E$4:$K$4</c:f>
              <c:numCache>
                <c:formatCode>0.0;\–0.0</c:formatCode>
                <c:ptCount val="7"/>
                <c:pt idx="0">
                  <c:v>3.1640472788674017</c:v>
                </c:pt>
                <c:pt idx="1">
                  <c:v>1.1641863705419579</c:v>
                </c:pt>
                <c:pt idx="2">
                  <c:v>0.24227137713025179</c:v>
                </c:pt>
                <c:pt idx="3">
                  <c:v>-0.67705143273353829</c:v>
                </c:pt>
                <c:pt idx="4">
                  <c:v>0.67833333333332746</c:v>
                </c:pt>
                <c:pt idx="5">
                  <c:v>3.7181121393216081</c:v>
                </c:pt>
                <c:pt idx="6">
                  <c:v>2.5314031251496449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51976"/>
        <c:axId val="424152760"/>
      </c:lineChart>
      <c:catAx>
        <c:axId val="424151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24152760"/>
        <c:crosses val="autoZero"/>
        <c:auto val="1"/>
        <c:lblAlgn val="ctr"/>
        <c:lblOffset val="100"/>
        <c:tickMarkSkip val="1"/>
        <c:noMultiLvlLbl val="0"/>
      </c:catAx>
      <c:valAx>
        <c:axId val="424152760"/>
        <c:scaling>
          <c:orientation val="minMax"/>
          <c:max val="4"/>
          <c:min val="-2"/>
        </c:scaling>
        <c:delete val="0"/>
        <c:axPos val="l"/>
        <c:majorGridlines>
          <c:spPr>
            <a:ln w="9525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numFmt formatCode="0.0;\ \–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2415197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8.2291666666666451E-4"/>
          <c:y val="0.74634625888260997"/>
          <c:w val="0.99373946938713287"/>
          <c:h val="0.253653630214974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553979176026409E-2"/>
          <c:y val="0.1082235923841427"/>
          <c:w val="0.85819560185185173"/>
          <c:h val="0.66510984573136267"/>
        </c:manualLayout>
      </c:layout>
      <c:lineChart>
        <c:grouping val="standard"/>
        <c:varyColors val="0"/>
        <c:ser>
          <c:idx val="0"/>
          <c:order val="0"/>
          <c:tx>
            <c:strRef>
              <c:f>'16 pav.'!$D$4</c:f>
              <c:strCache>
                <c:ptCount val="1"/>
                <c:pt idx="0">
                  <c:v>Euro zona</c:v>
                </c:pt>
              </c:strCache>
            </c:strRef>
          </c:tx>
          <c:spPr>
            <a:ln w="28575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numRef>
              <c:f>'16 pav.'!$E$3:$K$3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'16 pav.'!$E$4:$K$4</c:f>
              <c:numCache>
                <c:formatCode>0.0;\–0.0</c:formatCode>
                <c:ptCount val="7"/>
                <c:pt idx="0">
                  <c:v>2.4981925559436569</c:v>
                </c:pt>
                <c:pt idx="1">
                  <c:v>1.3486755445266896</c:v>
                </c:pt>
                <c:pt idx="2">
                  <c:v>0.42848278522198413</c:v>
                </c:pt>
                <c:pt idx="3">
                  <c:v>0.1920363366146427</c:v>
                </c:pt>
                <c:pt idx="4">
                  <c:v>0.23500195834964543</c:v>
                </c:pt>
                <c:pt idx="5">
                  <c:v>1.5380650310523158</c:v>
                </c:pt>
                <c:pt idx="6">
                  <c:v>1.7546732606790849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'16 pav.'!$D$5</c:f>
              <c:strCache>
                <c:ptCount val="1"/>
                <c:pt idx="0">
                  <c:v>Estija</c:v>
                </c:pt>
              </c:strCache>
            </c:strRef>
          </c:tx>
          <c:spPr>
            <a:ln w="28575" cap="rnd">
              <a:solidFill>
                <a:srgbClr val="00244D"/>
              </a:solidFill>
              <a:round/>
            </a:ln>
            <a:effectLst/>
          </c:spPr>
          <c:marker>
            <c:symbol val="none"/>
          </c:marker>
          <c:cat>
            <c:numRef>
              <c:f>'16 pav.'!$E$3:$K$3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'16 pav.'!$E$5:$K$5</c:f>
              <c:numCache>
                <c:formatCode>0.0;\–0.0</c:formatCode>
                <c:ptCount val="7"/>
                <c:pt idx="0">
                  <c:v>4.2193332011035034</c:v>
                </c:pt>
                <c:pt idx="1">
                  <c:v>3.2465959618678708</c:v>
                </c:pt>
                <c:pt idx="2">
                  <c:v>0.47590719809635917</c:v>
                </c:pt>
                <c:pt idx="3">
                  <c:v>6.7545593275442073E-2</c:v>
                </c:pt>
                <c:pt idx="4">
                  <c:v>0.80000000000000071</c:v>
                </c:pt>
                <c:pt idx="5">
                  <c:v>3.65079365079366</c:v>
                </c:pt>
                <c:pt idx="6">
                  <c:v>3.4121362940275679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'16 pav.'!$D$6</c:f>
              <c:strCache>
                <c:ptCount val="1"/>
                <c:pt idx="0">
                  <c:v>Latvija</c:v>
                </c:pt>
              </c:strCache>
            </c:strRef>
          </c:tx>
          <c:spPr>
            <a:ln w="28575" cap="rnd">
              <a:solidFill>
                <a:srgbClr val="8D8473"/>
              </a:solidFill>
              <a:round/>
            </a:ln>
            <a:effectLst/>
          </c:spPr>
          <c:marker>
            <c:symbol val="none"/>
          </c:marker>
          <c:cat>
            <c:numRef>
              <c:f>'16 pav.'!$E$3:$K$3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'16 pav.'!$E$6:$K$6</c:f>
              <c:numCache>
                <c:formatCode>0.0;\–0.0</c:formatCode>
                <c:ptCount val="7"/>
                <c:pt idx="0">
                  <c:v>2.2854734379300634</c:v>
                </c:pt>
                <c:pt idx="1">
                  <c:v>1.0932362315285715E-2</c:v>
                </c:pt>
                <c:pt idx="2">
                  <c:v>0.69034525671429758</c:v>
                </c:pt>
                <c:pt idx="3">
                  <c:v>0.2129489674062679</c:v>
                </c:pt>
                <c:pt idx="4">
                  <c:v>9.9165013916446831E-2</c:v>
                </c:pt>
                <c:pt idx="5">
                  <c:v>2.8937488032900083</c:v>
                </c:pt>
                <c:pt idx="6">
                  <c:v>2.5542691165643117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'16 pav.'!$D$7</c:f>
              <c:strCache>
                <c:ptCount val="1"/>
                <c:pt idx="0">
                  <c:v>Lietuva</c:v>
                </c:pt>
              </c:strCache>
            </c:strRef>
          </c:tx>
          <c:spPr>
            <a:ln w="28575" cap="rnd">
              <a:solidFill>
                <a:srgbClr val="47ABD9"/>
              </a:solidFill>
              <a:round/>
            </a:ln>
            <a:effectLst/>
          </c:spPr>
          <c:marker>
            <c:symbol val="none"/>
          </c:marker>
          <c:cat>
            <c:numRef>
              <c:f>'16 pav.'!$E$3:$K$3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'16 pav.'!$E$7:$K$7</c:f>
              <c:numCache>
                <c:formatCode>0.0;\–0.0</c:formatCode>
                <c:ptCount val="7"/>
                <c:pt idx="0">
                  <c:v>3.1640472788674101</c:v>
                </c:pt>
                <c:pt idx="1">
                  <c:v>1.1641863705419642</c:v>
                </c:pt>
                <c:pt idx="2">
                  <c:v>0.24227137713024316</c:v>
                </c:pt>
                <c:pt idx="3">
                  <c:v>-0.67705143273353308</c:v>
                </c:pt>
                <c:pt idx="4">
                  <c:v>0.67833333333333634</c:v>
                </c:pt>
                <c:pt idx="5">
                  <c:v>3.7181121393216054</c:v>
                </c:pt>
                <c:pt idx="6">
                  <c:v>2.531403125149656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4477080"/>
        <c:axId val="424477864"/>
      </c:lineChart>
      <c:catAx>
        <c:axId val="424477080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24477864"/>
        <c:crosses val="autoZero"/>
        <c:auto val="1"/>
        <c:lblAlgn val="ctr"/>
        <c:lblOffset val="100"/>
        <c:noMultiLvlLbl val="0"/>
      </c:catAx>
      <c:valAx>
        <c:axId val="424477864"/>
        <c:scaling>
          <c:orientation val="minMax"/>
          <c:min val="-4"/>
        </c:scaling>
        <c:delete val="0"/>
        <c:axPos val="l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>
                    <a:solidFill>
                      <a:sysClr val="windowText" lastClr="000000"/>
                    </a:solidFill>
                  </a:rPr>
                  <a:t>proc.</a:t>
                </a:r>
              </a:p>
            </c:rich>
          </c:tx>
          <c:layout>
            <c:manualLayout>
              <c:xMode val="edge"/>
              <c:yMode val="edge"/>
              <c:x val="1.4178900954088971E-2"/>
              <c:y val="2.083501601916915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 \–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2447708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832017148882785"/>
          <c:y val="3.7325718900522054E-2"/>
          <c:w val="0.62800496712104537"/>
          <c:h val="0.8118195995963501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'17  pav.'!$E$3</c:f>
              <c:strCache>
                <c:ptCount val="1"/>
                <c:pt idx="0">
                  <c:v>Lietuva (2005 m.)</c:v>
                </c:pt>
              </c:strCache>
            </c:strRef>
          </c:tx>
          <c:spPr>
            <a:solidFill>
              <a:srgbClr val="00244D"/>
            </a:solidFill>
            <a:ln>
              <a:solidFill>
                <a:srgbClr val="535141"/>
              </a:solidFill>
            </a:ln>
            <a:effectLst/>
          </c:spPr>
          <c:invertIfNegative val="0"/>
          <c:cat>
            <c:strRef>
              <c:f>'17  pav.'!$D$4:$D$12</c:f>
              <c:strCache>
                <c:ptCount val="9"/>
                <c:pt idx="0">
                  <c:v>Elektra, dujos ir kitas kuras</c:v>
                </c:pt>
                <c:pt idx="1">
                  <c:v>Tabakas</c:v>
                </c:pt>
                <c:pt idx="2">
                  <c:v>Transporto paslaugos</c:v>
                </c:pt>
                <c:pt idx="3">
                  <c:v>Restoranai ir viešbučiai</c:v>
                </c:pt>
                <c:pt idx="4">
                  <c:v>Poilsis ir kultūra</c:v>
                </c:pt>
                <c:pt idx="5">
                  <c:v>Maistas</c:v>
                </c:pt>
                <c:pt idx="6">
                  <c:v>Alkoholis</c:v>
                </c:pt>
                <c:pt idx="7">
                  <c:v>Apranga</c:v>
                </c:pt>
                <c:pt idx="8">
                  <c:v>Avalynė</c:v>
                </c:pt>
              </c:strCache>
            </c:strRef>
          </c:cat>
          <c:val>
            <c:numRef>
              <c:f>'17  pav.'!$E$4:$E$12</c:f>
              <c:numCache>
                <c:formatCode>0.0;\–0.0</c:formatCode>
                <c:ptCount val="9"/>
                <c:pt idx="0">
                  <c:v>58.5</c:v>
                </c:pt>
                <c:pt idx="1">
                  <c:v>32.6</c:v>
                </c:pt>
                <c:pt idx="2">
                  <c:v>46.3</c:v>
                </c:pt>
                <c:pt idx="3">
                  <c:v>55.7</c:v>
                </c:pt>
                <c:pt idx="4">
                  <c:v>55.7</c:v>
                </c:pt>
                <c:pt idx="5">
                  <c:v>60.3</c:v>
                </c:pt>
                <c:pt idx="6">
                  <c:v>78.7</c:v>
                </c:pt>
                <c:pt idx="7">
                  <c:v>95.7</c:v>
                </c:pt>
                <c:pt idx="8">
                  <c:v>104.2</c:v>
                </c:pt>
              </c:numCache>
            </c:numRef>
          </c:val>
        </c:ser>
        <c:ser>
          <c:idx val="1"/>
          <c:order val="1"/>
          <c:tx>
            <c:strRef>
              <c:f>'17  pav.'!$F$3</c:f>
              <c:strCache>
                <c:ptCount val="1"/>
                <c:pt idx="0">
                  <c:v>Lietuva (2017 m.)</c:v>
                </c:pt>
              </c:strCache>
            </c:strRef>
          </c:tx>
          <c:spPr>
            <a:solidFill>
              <a:srgbClr val="47ABD9"/>
            </a:solidFill>
            <a:ln w="25400">
              <a:noFill/>
            </a:ln>
          </c:spPr>
          <c:invertIfNegative val="0"/>
          <c:cat>
            <c:strRef>
              <c:f>'17  pav.'!$D$4:$D$12</c:f>
              <c:strCache>
                <c:ptCount val="9"/>
                <c:pt idx="0">
                  <c:v>Elektra, dujos ir kitas kuras</c:v>
                </c:pt>
                <c:pt idx="1">
                  <c:v>Tabakas</c:v>
                </c:pt>
                <c:pt idx="2">
                  <c:v>Transporto paslaugos</c:v>
                </c:pt>
                <c:pt idx="3">
                  <c:v>Restoranai ir viešbučiai</c:v>
                </c:pt>
                <c:pt idx="4">
                  <c:v>Poilsis ir kultūra</c:v>
                </c:pt>
                <c:pt idx="5">
                  <c:v>Maistas</c:v>
                </c:pt>
                <c:pt idx="6">
                  <c:v>Alkoholis</c:v>
                </c:pt>
                <c:pt idx="7">
                  <c:v>Apranga</c:v>
                </c:pt>
                <c:pt idx="8">
                  <c:v>Avalynė</c:v>
                </c:pt>
              </c:strCache>
            </c:strRef>
          </c:cat>
          <c:val>
            <c:numRef>
              <c:f>'17  pav.'!$F$4:$F$12</c:f>
              <c:numCache>
                <c:formatCode>0.0;\–0.0</c:formatCode>
                <c:ptCount val="9"/>
                <c:pt idx="0">
                  <c:v>57.4</c:v>
                </c:pt>
                <c:pt idx="1">
                  <c:v>60.8</c:v>
                </c:pt>
                <c:pt idx="2">
                  <c:v>62.2</c:v>
                </c:pt>
                <c:pt idx="3">
                  <c:v>69.099999999999994</c:v>
                </c:pt>
                <c:pt idx="4">
                  <c:v>70.400000000000006</c:v>
                </c:pt>
                <c:pt idx="5">
                  <c:v>79.2</c:v>
                </c:pt>
                <c:pt idx="6">
                  <c:v>92.5</c:v>
                </c:pt>
                <c:pt idx="7">
                  <c:v>105.3</c:v>
                </c:pt>
                <c:pt idx="8">
                  <c:v>105.4</c:v>
                </c:pt>
              </c:numCache>
            </c:numRef>
          </c:val>
        </c:ser>
        <c:ser>
          <c:idx val="2"/>
          <c:order val="2"/>
          <c:tx>
            <c:strRef>
              <c:f>'17  pav.'!$G$3</c:f>
              <c:strCache>
                <c:ptCount val="1"/>
                <c:pt idx="0">
                  <c:v>Euro zona (2017 m.)</c:v>
                </c:pt>
              </c:strCache>
            </c:strRef>
          </c:tx>
          <c:spPr>
            <a:solidFill>
              <a:srgbClr val="8D8473"/>
            </a:solidFill>
            <a:ln w="25400">
              <a:noFill/>
            </a:ln>
          </c:spPr>
          <c:invertIfNegative val="0"/>
          <c:cat>
            <c:strRef>
              <c:f>'17  pav.'!$D$4:$D$12</c:f>
              <c:strCache>
                <c:ptCount val="9"/>
                <c:pt idx="0">
                  <c:v>Elektra, dujos ir kitas kuras</c:v>
                </c:pt>
                <c:pt idx="1">
                  <c:v>Tabakas</c:v>
                </c:pt>
                <c:pt idx="2">
                  <c:v>Transporto paslaugos</c:v>
                </c:pt>
                <c:pt idx="3">
                  <c:v>Restoranai ir viešbučiai</c:v>
                </c:pt>
                <c:pt idx="4">
                  <c:v>Poilsis ir kultūra</c:v>
                </c:pt>
                <c:pt idx="5">
                  <c:v>Maistas</c:v>
                </c:pt>
                <c:pt idx="6">
                  <c:v>Alkoholis</c:v>
                </c:pt>
                <c:pt idx="7">
                  <c:v>Apranga</c:v>
                </c:pt>
                <c:pt idx="8">
                  <c:v>Avalynė</c:v>
                </c:pt>
              </c:strCache>
            </c:strRef>
          </c:cat>
          <c:val>
            <c:numRef>
              <c:f>'17  pav.'!$G$4:$G$12</c:f>
              <c:numCache>
                <c:formatCode>0.0;\–0.0</c:formatCode>
                <c:ptCount val="9"/>
                <c:pt idx="0">
                  <c:v>109</c:v>
                </c:pt>
                <c:pt idx="1">
                  <c:v>98.5</c:v>
                </c:pt>
                <c:pt idx="2">
                  <c:v>99.7</c:v>
                </c:pt>
                <c:pt idx="3">
                  <c:v>101.2</c:v>
                </c:pt>
                <c:pt idx="4">
                  <c:v>102.9</c:v>
                </c:pt>
                <c:pt idx="5">
                  <c:v>106.9</c:v>
                </c:pt>
                <c:pt idx="6">
                  <c:v>96.4</c:v>
                </c:pt>
                <c:pt idx="7">
                  <c:v>104.3</c:v>
                </c:pt>
                <c:pt idx="8">
                  <c:v>102.9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24479824"/>
        <c:axId val="424480216"/>
      </c:barChart>
      <c:catAx>
        <c:axId val="424479824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rgbClr val="D1D1D1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24480216"/>
        <c:crosses val="autoZero"/>
        <c:auto val="1"/>
        <c:lblAlgn val="ctr"/>
        <c:lblOffset val="100"/>
        <c:noMultiLvlLbl val="0"/>
      </c:catAx>
      <c:valAx>
        <c:axId val="424480216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0.0;\–0.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24479824"/>
        <c:crosses val="autoZero"/>
        <c:crossBetween val="between"/>
      </c:valAx>
      <c:spPr>
        <a:noFill/>
        <a:ln w="12700">
          <a:noFill/>
        </a:ln>
        <a:effectLst/>
        <a:scene3d>
          <a:camera prst="orthographicFront"/>
          <a:lightRig rig="threePt" dir="t"/>
        </a:scene3d>
        <a:sp3d>
          <a:bevelT w="0" h="0"/>
        </a:sp3d>
      </c:spPr>
    </c:plotArea>
    <c:legend>
      <c:legendPos val="r"/>
      <c:layout>
        <c:manualLayout>
          <c:xMode val="edge"/>
          <c:yMode val="edge"/>
          <c:x val="8.8952354617192628E-2"/>
          <c:y val="0.92596709469612171"/>
          <c:w val="0.86217024229529471"/>
          <c:h val="5.714304111126732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280092592592591E-2"/>
          <c:y val="0.11421284722222222"/>
          <c:w val="0.88016435185185182"/>
          <c:h val="0.66923645833333323"/>
        </c:manualLayout>
      </c:layout>
      <c:lineChart>
        <c:grouping val="standard"/>
        <c:varyColors val="0"/>
        <c:ser>
          <c:idx val="0"/>
          <c:order val="0"/>
          <c:tx>
            <c:strRef>
              <c:f>'18 pav.'!$D$4</c:f>
              <c:strCache>
                <c:ptCount val="1"/>
                <c:pt idx="0">
                  <c:v>Euro zona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'18 pav.'!$E$3:$K$3</c:f>
              <c:strCach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strCache>
            </c:strRef>
          </c:cat>
          <c:val>
            <c:numRef>
              <c:f>'18 pav.'!$E$4:$K$4</c:f>
              <c:numCache>
                <c:formatCode>0.0;\–0.0</c:formatCode>
                <c:ptCount val="7"/>
                <c:pt idx="0">
                  <c:v>-0.72622107969151672</c:v>
                </c:pt>
                <c:pt idx="1">
                  <c:v>-0.61644476093883749</c:v>
                </c:pt>
                <c:pt idx="2">
                  <c:v>0.49288536977259245</c:v>
                </c:pt>
                <c:pt idx="3">
                  <c:v>0.96653150590218007</c:v>
                </c:pt>
                <c:pt idx="4">
                  <c:v>1.6912881895155825</c:v>
                </c:pt>
                <c:pt idx="5">
                  <c:v>1.3439955106621775</c:v>
                </c:pt>
                <c:pt idx="6">
                  <c:v>1.5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'18 pav.'!$D$5</c:f>
              <c:strCache>
                <c:ptCount val="1"/>
                <c:pt idx="0">
                  <c:v>Estija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'18 pav.'!$E$3:$K$3</c:f>
              <c:strCach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strCache>
            </c:strRef>
          </c:cat>
          <c:val>
            <c:numRef>
              <c:f>'18 pav.'!$E$5:$K$5</c:f>
              <c:numCache>
                <c:formatCode>0.0;\–0.0</c:formatCode>
                <c:ptCount val="7"/>
                <c:pt idx="0">
                  <c:v>1.5463917525773196</c:v>
                </c:pt>
                <c:pt idx="1">
                  <c:v>1.015228426395939</c:v>
                </c:pt>
                <c:pt idx="2">
                  <c:v>0.50251256281407031</c:v>
                </c:pt>
                <c:pt idx="3">
                  <c:v>2.166666666666667</c:v>
                </c:pt>
                <c:pt idx="4">
                  <c:v>-0.16313213703099511</c:v>
                </c:pt>
                <c:pt idx="5">
                  <c:v>2.2875816993464051</c:v>
                </c:pt>
                <c:pt idx="6">
                  <c:v>0.63897763578274758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'18 pav.'!$D$6</c:f>
              <c:strCache>
                <c:ptCount val="1"/>
                <c:pt idx="0">
                  <c:v>Latvija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'18 pav.'!$E$3:$K$3</c:f>
              <c:strCach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strCache>
            </c:strRef>
          </c:cat>
          <c:val>
            <c:numRef>
              <c:f>'18 pav.'!$E$6:$K$6</c:f>
              <c:numCache>
                <c:formatCode>0.0;\–0.0</c:formatCode>
                <c:ptCount val="7"/>
                <c:pt idx="0">
                  <c:v>1.3079667063020213</c:v>
                </c:pt>
                <c:pt idx="1">
                  <c:v>1.7605633802816902</c:v>
                </c:pt>
                <c:pt idx="2">
                  <c:v>-0.92272202998846597</c:v>
                </c:pt>
                <c:pt idx="3">
                  <c:v>1.0477299185098952</c:v>
                </c:pt>
                <c:pt idx="4">
                  <c:v>-0.69124423963133641</c:v>
                </c:pt>
                <c:pt idx="5">
                  <c:v>0</c:v>
                </c:pt>
                <c:pt idx="6">
                  <c:v>1.310904872389786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'18 pav.'!$D$7</c:f>
              <c:strCache>
                <c:ptCount val="1"/>
                <c:pt idx="0">
                  <c:v>Lietuva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'18 pav.'!$E$3:$K$3</c:f>
              <c:strCach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strCache>
            </c:strRef>
          </c:cat>
          <c:val>
            <c:numRef>
              <c:f>'18 pav.'!$E$7:$K$7</c:f>
              <c:numCache>
                <c:formatCode>0.0;\–0.0</c:formatCode>
                <c:ptCount val="7"/>
                <c:pt idx="0">
                  <c:v>1.4681892332789559</c:v>
                </c:pt>
                <c:pt idx="1">
                  <c:v>1.607717041800643</c:v>
                </c:pt>
                <c:pt idx="2">
                  <c:v>1.89873417721519</c:v>
                </c:pt>
                <c:pt idx="3">
                  <c:v>1.0093167701863355</c:v>
                </c:pt>
                <c:pt idx="4">
                  <c:v>1.3066871637202153</c:v>
                </c:pt>
                <c:pt idx="5">
                  <c:v>-0.91047040971168436</c:v>
                </c:pt>
                <c:pt idx="6">
                  <c:v>0.93415007656966442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4476688"/>
        <c:axId val="424477472"/>
      </c:lineChart>
      <c:catAx>
        <c:axId val="424476688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D1D1D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24477472"/>
        <c:crosses val="autoZero"/>
        <c:auto val="1"/>
        <c:lblAlgn val="ctr"/>
        <c:lblOffset val="100"/>
        <c:noMultiLvlLbl val="0"/>
      </c:catAx>
      <c:valAx>
        <c:axId val="424477472"/>
        <c:scaling>
          <c:orientation val="minMax"/>
          <c:max val="4"/>
          <c:min val="-2"/>
        </c:scaling>
        <c:delete val="0"/>
        <c:axPos val="l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proc.</a:t>
                </a:r>
              </a:p>
            </c:rich>
          </c:tx>
          <c:layout>
            <c:manualLayout>
              <c:xMode val="edge"/>
              <c:yMode val="edge"/>
              <c:x val="1.1458333333333331E-2"/>
              <c:y val="9.5295138888888895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–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2447668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0270729166666663"/>
          <c:w val="0.97485416666666669"/>
          <c:h val="7.52440972222222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0.13760046296296297"/>
          <c:y val="0.11950347222222223"/>
          <c:w val="0.83006157407407399"/>
          <c:h val="0.67423194444444445"/>
        </c:manualLayout>
      </c:layout>
      <c:lineChart>
        <c:grouping val="standard"/>
        <c:varyColors val="0"/>
        <c:ser>
          <c:idx val="0"/>
          <c:order val="0"/>
          <c:tx>
            <c:strRef>
              <c:f>'19 pav.'!$D$4</c:f>
              <c:strCache>
                <c:ptCount val="1"/>
                <c:pt idx="0">
                  <c:v>Estija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'19 pav.'!$E$3:$K$3</c:f>
              <c:strCach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strCache>
            </c:strRef>
          </c:cat>
          <c:val>
            <c:numRef>
              <c:f>'19 pav.'!$E$4:$K$4</c:f>
              <c:numCache>
                <c:formatCode>0.0;\–0.0</c:formatCode>
                <c:ptCount val="7"/>
                <c:pt idx="0">
                  <c:v>887</c:v>
                </c:pt>
                <c:pt idx="1">
                  <c:v>949</c:v>
                </c:pt>
                <c:pt idx="2">
                  <c:v>1005</c:v>
                </c:pt>
                <c:pt idx="3">
                  <c:v>1065</c:v>
                </c:pt>
                <c:pt idx="4">
                  <c:v>1146</c:v>
                </c:pt>
                <c:pt idx="5">
                  <c:v>1221</c:v>
                </c:pt>
                <c:pt idx="6">
                  <c:v>1310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'19 pav.'!$D$5</c:f>
              <c:strCache>
                <c:ptCount val="1"/>
                <c:pt idx="0">
                  <c:v>Latvija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'19 pav.'!$E$3:$K$3</c:f>
              <c:strCach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strCache>
            </c:strRef>
          </c:cat>
          <c:val>
            <c:numRef>
              <c:f>'19 pav.'!$E$5:$K$5</c:f>
              <c:numCache>
                <c:formatCode>0.0;\–0.0</c:formatCode>
                <c:ptCount val="7"/>
                <c:pt idx="0">
                  <c:v>685</c:v>
                </c:pt>
                <c:pt idx="1">
                  <c:v>716</c:v>
                </c:pt>
                <c:pt idx="2">
                  <c:v>765</c:v>
                </c:pt>
                <c:pt idx="3">
                  <c:v>818</c:v>
                </c:pt>
                <c:pt idx="4">
                  <c:v>859</c:v>
                </c:pt>
                <c:pt idx="5">
                  <c:v>926</c:v>
                </c:pt>
                <c:pt idx="6">
                  <c:v>1004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'19 pav.'!$D$6</c:f>
              <c:strCache>
                <c:ptCount val="1"/>
                <c:pt idx="0">
                  <c:v>Lietuva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'19 pav.'!$E$3:$K$3</c:f>
              <c:strCach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strCache>
            </c:strRef>
          </c:cat>
          <c:val>
            <c:numRef>
              <c:f>'19 pav.'!$E$6:$K$6</c:f>
              <c:numCache>
                <c:formatCode>0.0;\–0.0</c:formatCode>
                <c:ptCount val="7"/>
                <c:pt idx="0">
                  <c:v>615.1</c:v>
                </c:pt>
                <c:pt idx="1">
                  <c:v>646.29999999999995</c:v>
                </c:pt>
                <c:pt idx="2">
                  <c:v>677.4</c:v>
                </c:pt>
                <c:pt idx="3">
                  <c:v>714.1</c:v>
                </c:pt>
                <c:pt idx="4">
                  <c:v>774</c:v>
                </c:pt>
                <c:pt idx="5">
                  <c:v>840.4</c:v>
                </c:pt>
                <c:pt idx="6">
                  <c:v>921.4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4479040"/>
        <c:axId val="425448264"/>
      </c:lineChart>
      <c:catAx>
        <c:axId val="424479040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accent4"/>
            </a:solidFill>
            <a:prstDash val="dash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25448264"/>
        <c:crosses val="autoZero"/>
        <c:auto val="1"/>
        <c:lblAlgn val="ctr"/>
        <c:lblOffset val="100"/>
        <c:noMultiLvlLbl val="0"/>
      </c:catAx>
      <c:valAx>
        <c:axId val="425448264"/>
        <c:scaling>
          <c:orientation val="minMax"/>
          <c:max val="1400"/>
          <c:min val="400"/>
        </c:scaling>
        <c:delete val="0"/>
        <c:axPos val="l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>
                    <a:solidFill>
                      <a:sysClr val="windowText" lastClr="000000"/>
                    </a:solidFill>
                  </a:rPr>
                  <a:t>EUR</a:t>
                </a:r>
              </a:p>
            </c:rich>
          </c:tx>
          <c:layout>
            <c:manualLayout>
              <c:xMode val="edge"/>
              <c:yMode val="edge"/>
              <c:x val="1.4236111111111008E-3"/>
              <c:y val="2.5048611111111144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24479040"/>
        <c:crosses val="autoZero"/>
        <c:crossBetween val="between"/>
        <c:majorUnit val="200"/>
      </c:valAx>
      <c:spPr>
        <a:noFill/>
        <a:ln>
          <a:solidFill>
            <a:srgbClr val="D1D1D1"/>
          </a:solidFill>
          <a:prstDash val="dash"/>
        </a:ln>
        <a:effectLst/>
      </c:spPr>
    </c:plotArea>
    <c:legend>
      <c:legendPos val="b"/>
      <c:layout>
        <c:manualLayout>
          <c:xMode val="edge"/>
          <c:yMode val="edge"/>
          <c:x val="0.1426537037037037"/>
          <c:y val="0.8982975694444445"/>
          <c:w val="0.74997013888888886"/>
          <c:h val="7.52440972222222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7408591827215711E-2"/>
          <c:y val="9.6224761066916187E-2"/>
          <c:w val="0.91313222222222223"/>
          <c:h val="0.6768179304349014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'20 pav.'!$F$3</c:f>
              <c:strCache>
                <c:ptCount val="1"/>
                <c:pt idx="0">
                  <c:v>BGVN</c:v>
                </c:pt>
              </c:strCache>
            </c:strRef>
          </c:tx>
          <c:spPr>
            <a:solidFill>
              <a:srgbClr val="47ABD9"/>
            </a:solidFill>
            <a:ln>
              <a:solidFill>
                <a:srgbClr val="47ABD9"/>
              </a:solidFill>
            </a:ln>
          </c:spPr>
          <c:invertIfNegative val="0"/>
          <c:cat>
            <c:strRef>
              <c:f>'20 pav.'!$D$4:$D$22</c:f>
              <c:strCache>
                <c:ptCount val="19"/>
                <c:pt idx="0">
                  <c:v>2007–
2008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2019P</c:v>
                </c:pt>
                <c:pt idx="14">
                  <c:v>2020P</c:v>
                </c:pt>
                <c:pt idx="15">
                  <c:v>2021P</c:v>
                </c:pt>
                <c:pt idx="16">
                  <c:v>2022P</c:v>
                </c:pt>
                <c:pt idx="18">
                  <c:v>2019P–2022P</c:v>
                </c:pt>
              </c:strCache>
            </c:strRef>
          </c:cat>
          <c:val>
            <c:numRef>
              <c:f>'20 pav.'!$F$4:$F$22</c:f>
              <c:numCache>
                <c:formatCode>0.000;\–0.000</c:formatCode>
                <c:ptCount val="19"/>
                <c:pt idx="0">
                  <c:v>2.7958435000000001</c:v>
                </c:pt>
                <c:pt idx="2">
                  <c:v>2.787204</c:v>
                </c:pt>
                <c:pt idx="3">
                  <c:v>2.675211</c:v>
                </c:pt>
                <c:pt idx="4">
                  <c:v>1.7266060000000001</c:v>
                </c:pt>
                <c:pt idx="5">
                  <c:v>1.559793</c:v>
                </c:pt>
                <c:pt idx="6">
                  <c:v>1.5907340000000001</c:v>
                </c:pt>
                <c:pt idx="7">
                  <c:v>1.3226199999999999</c:v>
                </c:pt>
                <c:pt idx="8">
                  <c:v>1.3613569999999999</c:v>
                </c:pt>
                <c:pt idx="9">
                  <c:v>1.361056</c:v>
                </c:pt>
                <c:pt idx="10">
                  <c:v>1.4250309999999999</c:v>
                </c:pt>
                <c:pt idx="11">
                  <c:v>1.4860450000000001</c:v>
                </c:pt>
                <c:pt idx="12">
                  <c:v>1.62798</c:v>
                </c:pt>
                <c:pt idx="13">
                  <c:v>1.7599720000000001</c:v>
                </c:pt>
                <c:pt idx="14">
                  <c:v>1.865151</c:v>
                </c:pt>
                <c:pt idx="15">
                  <c:v>1.9266000000000001</c:v>
                </c:pt>
                <c:pt idx="16">
                  <c:v>1.961703</c:v>
                </c:pt>
                <c:pt idx="18">
                  <c:v>1.8783565000000002</c:v>
                </c:pt>
              </c:numCache>
            </c:numRef>
          </c:val>
        </c:ser>
        <c:ser>
          <c:idx val="3"/>
          <c:order val="2"/>
          <c:tx>
            <c:strRef>
              <c:f>'20 pav.'!$G$3</c:f>
              <c:strCache>
                <c:ptCount val="1"/>
                <c:pt idx="0">
                  <c:v>Darbas </c:v>
                </c:pt>
              </c:strCache>
            </c:strRef>
          </c:tx>
          <c:spPr>
            <a:solidFill>
              <a:srgbClr val="8D8473"/>
            </a:solidFill>
            <a:ln>
              <a:solidFill>
                <a:srgbClr val="8D8473"/>
              </a:solidFill>
            </a:ln>
          </c:spPr>
          <c:invertIfNegative val="0"/>
          <c:cat>
            <c:strRef>
              <c:f>'20 pav.'!$D$4:$D$22</c:f>
              <c:strCache>
                <c:ptCount val="19"/>
                <c:pt idx="0">
                  <c:v>2007–
2008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2019P</c:v>
                </c:pt>
                <c:pt idx="14">
                  <c:v>2020P</c:v>
                </c:pt>
                <c:pt idx="15">
                  <c:v>2021P</c:v>
                </c:pt>
                <c:pt idx="16">
                  <c:v>2022P</c:v>
                </c:pt>
                <c:pt idx="18">
                  <c:v>2019P–2022P</c:v>
                </c:pt>
              </c:strCache>
            </c:strRef>
          </c:cat>
          <c:val>
            <c:numRef>
              <c:f>'20 pav.'!$G$4:$G$22</c:f>
              <c:numCache>
                <c:formatCode>0.000;\–0.000</c:formatCode>
                <c:ptCount val="19"/>
                <c:pt idx="0">
                  <c:v>-0.22776262413026399</c:v>
                </c:pt>
                <c:pt idx="2">
                  <c:v>-0.28147132902518018</c:v>
                </c:pt>
                <c:pt idx="3">
                  <c:v>-0.53358712590465984</c:v>
                </c:pt>
                <c:pt idx="4">
                  <c:v>-0.43204025266015805</c:v>
                </c:pt>
                <c:pt idx="5">
                  <c:v>-0.28496132867053314</c:v>
                </c:pt>
                <c:pt idx="6">
                  <c:v>-0.32566397899438465</c:v>
                </c:pt>
                <c:pt idx="7">
                  <c:v>-0.26754983015848643</c:v>
                </c:pt>
                <c:pt idx="8">
                  <c:v>-0.199226731341696</c:v>
                </c:pt>
                <c:pt idx="9">
                  <c:v>-8.7396373662727053E-2</c:v>
                </c:pt>
                <c:pt idx="10">
                  <c:v>-1.7900826244840577E-2</c:v>
                </c:pt>
                <c:pt idx="11">
                  <c:v>-4.7044139401464194E-2</c:v>
                </c:pt>
                <c:pt idx="12">
                  <c:v>-9.5228342457289603E-2</c:v>
                </c:pt>
                <c:pt idx="13">
                  <c:v>-0.2146921731829248</c:v>
                </c:pt>
                <c:pt idx="14">
                  <c:v>-0.30475262041056772</c:v>
                </c:pt>
                <c:pt idx="15">
                  <c:v>-0.43741055690395519</c:v>
                </c:pt>
                <c:pt idx="16">
                  <c:v>-0.57661651265618685</c:v>
                </c:pt>
                <c:pt idx="18">
                  <c:v>-0.38336796578840865</c:v>
                </c:pt>
              </c:numCache>
            </c:numRef>
          </c:val>
        </c:ser>
        <c:ser>
          <c:idx val="2"/>
          <c:order val="3"/>
          <c:tx>
            <c:strRef>
              <c:f>'20 pav.'!$H$3</c:f>
              <c:strCache>
                <c:ptCount val="1"/>
                <c:pt idx="0">
                  <c:v>Kapitalas </c:v>
                </c:pt>
              </c:strCache>
            </c:strRef>
          </c:tx>
          <c:spPr>
            <a:solidFill>
              <a:srgbClr val="666261"/>
            </a:solidFill>
            <a:ln>
              <a:solidFill>
                <a:srgbClr val="666261"/>
              </a:solidFill>
            </a:ln>
          </c:spPr>
          <c:invertIfNegative val="0"/>
          <c:cat>
            <c:strRef>
              <c:f>'20 pav.'!$D$4:$D$22</c:f>
              <c:strCache>
                <c:ptCount val="19"/>
                <c:pt idx="0">
                  <c:v>2007–
2008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2019P</c:v>
                </c:pt>
                <c:pt idx="14">
                  <c:v>2020P</c:v>
                </c:pt>
                <c:pt idx="15">
                  <c:v>2021P</c:v>
                </c:pt>
                <c:pt idx="16">
                  <c:v>2022P</c:v>
                </c:pt>
                <c:pt idx="18">
                  <c:v>2019P–2022P</c:v>
                </c:pt>
              </c:strCache>
            </c:strRef>
          </c:cat>
          <c:val>
            <c:numRef>
              <c:f>'20 pav.'!$H$4:$H$22</c:f>
              <c:numCache>
                <c:formatCode>0.000;\–0.000</c:formatCode>
                <c:ptCount val="19"/>
                <c:pt idx="0">
                  <c:v>2.3761214389453897</c:v>
                </c:pt>
                <c:pt idx="2">
                  <c:v>2.1014413440475788</c:v>
                </c:pt>
                <c:pt idx="3">
                  <c:v>0.43615141596268914</c:v>
                </c:pt>
                <c:pt idx="4">
                  <c:v>0.37397825965394998</c:v>
                </c:pt>
                <c:pt idx="5">
                  <c:v>0.79561371863940844</c:v>
                </c:pt>
                <c:pt idx="6">
                  <c:v>0.66430127958029273</c:v>
                </c:pt>
                <c:pt idx="7">
                  <c:v>0.81397493966154599</c:v>
                </c:pt>
                <c:pt idx="8">
                  <c:v>0.89309935219298031</c:v>
                </c:pt>
                <c:pt idx="9">
                  <c:v>0.94872510078294225</c:v>
                </c:pt>
                <c:pt idx="10">
                  <c:v>0.8691147919936224</c:v>
                </c:pt>
                <c:pt idx="11">
                  <c:v>0.97625519340125755</c:v>
                </c:pt>
                <c:pt idx="12">
                  <c:v>1.0773705761054855</c:v>
                </c:pt>
                <c:pt idx="13">
                  <c:v>1.1259741879853198</c:v>
                </c:pt>
                <c:pt idx="14">
                  <c:v>1.1405617427060315</c:v>
                </c:pt>
                <c:pt idx="15">
                  <c:v>1.1477856078039455</c:v>
                </c:pt>
                <c:pt idx="16">
                  <c:v>1.1456369940685642</c:v>
                </c:pt>
                <c:pt idx="18">
                  <c:v>1.1399896331409651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25450616"/>
        <c:axId val="425450224"/>
      </c:barChart>
      <c:lineChart>
        <c:grouping val="stacked"/>
        <c:varyColors val="0"/>
        <c:ser>
          <c:idx val="0"/>
          <c:order val="0"/>
          <c:tx>
            <c:strRef>
              <c:f>'20 pav.'!$E$3</c:f>
              <c:strCache>
                <c:ptCount val="1"/>
                <c:pt idx="0">
                  <c:v>Potencialus BVP</c:v>
                </c:pt>
              </c:strCache>
            </c:strRef>
          </c:tx>
          <c:spPr>
            <a:ln>
              <a:solidFill>
                <a:srgbClr val="D41A1F"/>
              </a:solidFill>
              <a:round/>
            </a:ln>
          </c:spPr>
          <c:marker>
            <c:symbol val="none"/>
          </c:marker>
          <c:dPt>
            <c:idx val="0"/>
            <c:marker>
              <c:symbol val="dash"/>
              <c:size val="10"/>
              <c:spPr>
                <a:solidFill>
                  <a:srgbClr val="D41A1F"/>
                </a:solidFill>
                <a:ln>
                  <a:solidFill>
                    <a:srgbClr val="D41A1F"/>
                  </a:solidFill>
                </a:ln>
              </c:spPr>
            </c:marker>
            <c:bubble3D val="0"/>
            <c:spPr>
              <a:ln>
                <a:solidFill>
                  <a:srgbClr val="D41A1F"/>
                </a:solidFill>
              </a:ln>
            </c:spPr>
          </c:dPt>
          <c:dPt>
            <c:idx val="1"/>
            <c:bubble3D val="0"/>
            <c:spPr>
              <a:ln>
                <a:noFill/>
                <a:round/>
              </a:ln>
            </c:spPr>
          </c:dPt>
          <c:dPt>
            <c:idx val="2"/>
            <c:bubble3D val="0"/>
            <c:spPr>
              <a:ln>
                <a:noFill/>
                <a:round/>
              </a:ln>
            </c:spPr>
          </c:dPt>
          <c:dPt>
            <c:idx val="17"/>
            <c:bubble3D val="0"/>
            <c:spPr>
              <a:ln>
                <a:noFill/>
                <a:round/>
              </a:ln>
            </c:spPr>
          </c:dPt>
          <c:dPt>
            <c:idx val="18"/>
            <c:marker>
              <c:symbol val="dash"/>
              <c:size val="10"/>
              <c:spPr>
                <a:solidFill>
                  <a:srgbClr val="D41A1F"/>
                </a:solidFill>
                <a:ln>
                  <a:solidFill>
                    <a:srgbClr val="D41A1F"/>
                  </a:solidFill>
                </a:ln>
              </c:spPr>
            </c:marker>
            <c:bubble3D val="0"/>
            <c:spPr>
              <a:ln>
                <a:noFill/>
                <a:round/>
              </a:ln>
            </c:spPr>
          </c:dPt>
          <c:dPt>
            <c:idx val="22"/>
            <c:bubble3D val="0"/>
          </c:dPt>
          <c:dPt>
            <c:idx val="23"/>
            <c:marker>
              <c:symbol val="dash"/>
              <c:size val="8"/>
            </c:marker>
            <c:bubble3D val="0"/>
          </c:dPt>
          <c:dPt>
            <c:idx val="39"/>
            <c:bubble3D val="0"/>
          </c:dPt>
          <c:dPt>
            <c:idx val="40"/>
            <c:marker>
              <c:symbol val="dash"/>
              <c:size val="8"/>
              <c:spPr>
                <a:solidFill>
                  <a:srgbClr val="535141"/>
                </a:solidFill>
                <a:ln>
                  <a:solidFill>
                    <a:srgbClr val="D41A1F"/>
                  </a:solidFill>
                </a:ln>
              </c:spPr>
            </c:marker>
            <c:bubble3D val="0"/>
          </c:dPt>
          <c:cat>
            <c:strRef>
              <c:f>'20 pav.'!$D$4:$D$22</c:f>
              <c:strCache>
                <c:ptCount val="19"/>
                <c:pt idx="0">
                  <c:v>2007–
2008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2019P</c:v>
                </c:pt>
                <c:pt idx="14">
                  <c:v>2020P</c:v>
                </c:pt>
                <c:pt idx="15">
                  <c:v>2021P</c:v>
                </c:pt>
                <c:pt idx="16">
                  <c:v>2022P</c:v>
                </c:pt>
                <c:pt idx="18">
                  <c:v>2019P–2022P</c:v>
                </c:pt>
              </c:strCache>
            </c:strRef>
          </c:cat>
          <c:val>
            <c:numRef>
              <c:f>'20 pav.'!$E$4:$E$22</c:f>
              <c:numCache>
                <c:formatCode>0.000;\–0.000</c:formatCode>
                <c:ptCount val="19"/>
                <c:pt idx="0">
                  <c:v>4.9442023501473598</c:v>
                </c:pt>
                <c:pt idx="2">
                  <c:v>4.60717433634556</c:v>
                </c:pt>
                <c:pt idx="3">
                  <c:v>2.5777755503566899</c:v>
                </c:pt>
                <c:pt idx="4">
                  <c:v>1.6685436572666701</c:v>
                </c:pt>
                <c:pt idx="5">
                  <c:v>2.0704452929807702</c:v>
                </c:pt>
                <c:pt idx="6">
                  <c:v>1.9293708924141799</c:v>
                </c:pt>
                <c:pt idx="7">
                  <c:v>1.86904521884603</c:v>
                </c:pt>
                <c:pt idx="8">
                  <c:v>2.0552293807831701</c:v>
                </c:pt>
                <c:pt idx="9">
                  <c:v>2.2223848756993898</c:v>
                </c:pt>
                <c:pt idx="10">
                  <c:v>2.27624505766854</c:v>
                </c:pt>
                <c:pt idx="11">
                  <c:v>2.4152564593435901</c:v>
                </c:pt>
                <c:pt idx="12">
                  <c:v>2.6101227332752299</c:v>
                </c:pt>
                <c:pt idx="13">
                  <c:v>2.6712544473140198</c:v>
                </c:pt>
                <c:pt idx="14">
                  <c:v>2.7009602836834201</c:v>
                </c:pt>
                <c:pt idx="15">
                  <c:v>2.63697482296425</c:v>
                </c:pt>
                <c:pt idx="16">
                  <c:v>2.5307237200493602</c:v>
                </c:pt>
                <c:pt idx="18">
                  <c:v>2.6349783185027627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454144"/>
        <c:axId val="425447480"/>
      </c:lineChart>
      <c:catAx>
        <c:axId val="425450616"/>
        <c:scaling>
          <c:orientation val="minMax"/>
        </c:scaling>
        <c:delete val="0"/>
        <c:axPos val="b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low"/>
        <c:spPr>
          <a:ln w="12700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lt-LT"/>
          </a:p>
        </c:txPr>
        <c:crossAx val="425450224"/>
        <c:crossesAt val="0"/>
        <c:auto val="1"/>
        <c:lblAlgn val="ctr"/>
        <c:lblOffset val="100"/>
        <c:tickLblSkip val="2"/>
        <c:tickMarkSkip val="2"/>
        <c:noMultiLvlLbl val="0"/>
      </c:catAx>
      <c:valAx>
        <c:axId val="425450224"/>
        <c:scaling>
          <c:orientation val="minMax"/>
          <c:max val="8"/>
          <c:min val="-2"/>
        </c:scaling>
        <c:delete val="0"/>
        <c:axPos val="l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numFmt formatCode="0.0;\ \–0.0" sourceLinked="0"/>
        <c:majorTickMark val="out"/>
        <c:minorTickMark val="none"/>
        <c:tickLblPos val="nextTo"/>
        <c:spPr>
          <a:ln w="25400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lt-LT"/>
          </a:p>
        </c:txPr>
        <c:crossAx val="425450616"/>
        <c:crosses val="autoZero"/>
        <c:crossBetween val="between"/>
        <c:majorUnit val="2"/>
      </c:valAx>
      <c:catAx>
        <c:axId val="425454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5447480"/>
        <c:crosses val="autoZero"/>
        <c:auto val="1"/>
        <c:lblAlgn val="ctr"/>
        <c:lblOffset val="100"/>
        <c:noMultiLvlLbl val="0"/>
      </c:catAx>
      <c:valAx>
        <c:axId val="425447480"/>
        <c:scaling>
          <c:orientation val="minMax"/>
          <c:min val="-2"/>
        </c:scaling>
        <c:delete val="1"/>
        <c:axPos val="r"/>
        <c:numFmt formatCode="0.0" sourceLinked="0"/>
        <c:majorTickMark val="out"/>
        <c:minorTickMark val="none"/>
        <c:tickLblPos val="nextTo"/>
        <c:crossAx val="425454144"/>
        <c:crosses val="max"/>
        <c:crossBetween val="between"/>
      </c:valAx>
      <c:spPr>
        <a:noFill/>
        <a:ln w="12700">
          <a:solidFill>
            <a:srgbClr val="D1D1D1"/>
          </a:solidFill>
          <a:prstDash val="dash"/>
        </a:ln>
      </c:spPr>
    </c:plotArea>
    <c:legend>
      <c:legendPos val="b"/>
      <c:layout>
        <c:manualLayout>
          <c:xMode val="edge"/>
          <c:yMode val="edge"/>
          <c:x val="1.3639983656396513E-3"/>
          <c:y val="0.88554894052877542"/>
          <c:w val="0.99697020062465802"/>
          <c:h val="0.11279226682030596"/>
        </c:manualLayout>
      </c:layout>
      <c:overlay val="0"/>
      <c:txPr>
        <a:bodyPr/>
        <a:lstStyle/>
        <a:p>
          <a:pPr>
            <a:defRPr sz="1200"/>
          </a:pPr>
          <a:endParaRPr lang="lt-LT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 panose="020B0604020202020204" pitchFamily="34" charset="0"/>
          <a:ea typeface="Segoe UI"/>
          <a:cs typeface="Arial" panose="020B0604020202020204" pitchFamily="34" charset="0"/>
        </a:defRPr>
      </a:pPr>
      <a:endParaRPr lang="lt-LT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lt-LT" sz="105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7.7975947971047593E-2"/>
          <c:y val="0.10313169543959763"/>
          <c:w val="0.9220241245945795"/>
          <c:h val="0.73657131820275124"/>
        </c:manualLayout>
      </c:layout>
      <c:areaChart>
        <c:grouping val="stacked"/>
        <c:varyColors val="0"/>
        <c:ser>
          <c:idx val="0"/>
          <c:order val="0"/>
          <c:tx>
            <c:strRef>
              <c:f>'21 pav.'!$D$4</c:f>
              <c:strCache>
                <c:ptCount val="1"/>
              </c:strCache>
            </c:strRef>
          </c:tx>
          <c:spPr>
            <a:noFill/>
            <a:ln>
              <a:noFill/>
            </a:ln>
            <a:effectLst/>
          </c:spPr>
          <c:cat>
            <c:multiLvlStrRef>
              <c:f>'21 pav.'!$E$3:$Q$4</c:f>
              <c:multiLvlStrCache>
                <c:ptCount val="13"/>
                <c:lvl>
                  <c:pt idx="0">
                    <c:v>III</c:v>
                  </c:pt>
                  <c:pt idx="1">
                    <c:v>IV</c:v>
                  </c:pt>
                  <c:pt idx="2">
                    <c:v>V</c:v>
                  </c:pt>
                  <c:pt idx="3">
                    <c:v>VI</c:v>
                  </c:pt>
                  <c:pt idx="4">
                    <c:v>VII</c:v>
                  </c:pt>
                  <c:pt idx="5">
                    <c:v>VIII</c:v>
                  </c:pt>
                  <c:pt idx="6">
                    <c:v>IX</c:v>
                  </c:pt>
                  <c:pt idx="7">
                    <c:v>X</c:v>
                  </c:pt>
                  <c:pt idx="8">
                    <c:v>XII</c:v>
                  </c:pt>
                  <c:pt idx="9">
                    <c:v>XII</c:v>
                  </c:pt>
                  <c:pt idx="10">
                    <c:v>I</c:v>
                  </c:pt>
                  <c:pt idx="11">
                    <c:v>II</c:v>
                  </c:pt>
                  <c:pt idx="12">
                    <c:v>III</c:v>
                  </c:pt>
                </c:lvl>
                <c:lvl>
                  <c:pt idx="0">
                    <c:v>2018</c:v>
                  </c:pt>
                  <c:pt idx="10">
                    <c:v>2019</c:v>
                  </c:pt>
                </c:lvl>
              </c:multiLvlStrCache>
            </c:multiLvlStrRef>
          </c:cat>
          <c:val>
            <c:numRef>
              <c:f>'21 pav.'!$E$6:$Q$6</c:f>
              <c:numCache>
                <c:formatCode>0.0</c:formatCode>
                <c:ptCount val="13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2.5</c:v>
                </c:pt>
                <c:pt idx="10">
                  <c:v>2.5</c:v>
                </c:pt>
                <c:pt idx="11">
                  <c:v>2.5</c:v>
                </c:pt>
                <c:pt idx="12">
                  <c:v>2.7</c:v>
                </c:pt>
              </c:numCache>
            </c:numRef>
          </c:val>
        </c:ser>
        <c:ser>
          <c:idx val="1"/>
          <c:order val="1"/>
          <c:tx>
            <c:strRef>
              <c:f>'21 pav.'!$D$8</c:f>
              <c:strCache>
                <c:ptCount val="1"/>
                <c:pt idx="0">
                  <c:v>Visų projekcijų sklaida</c:v>
                </c:pt>
              </c:strCache>
            </c:strRef>
          </c:tx>
          <c:spPr>
            <a:solidFill>
              <a:srgbClr val="D1D1D1">
                <a:alpha val="40000"/>
              </a:srgbClr>
            </a:solidFill>
            <a:ln w="25400">
              <a:noFill/>
            </a:ln>
            <a:effectLst/>
          </c:spPr>
          <c:cat>
            <c:multiLvlStrRef>
              <c:f>'21 pav.'!$E$3:$Q$4</c:f>
              <c:multiLvlStrCache>
                <c:ptCount val="13"/>
                <c:lvl>
                  <c:pt idx="0">
                    <c:v>III</c:v>
                  </c:pt>
                  <c:pt idx="1">
                    <c:v>IV</c:v>
                  </c:pt>
                  <c:pt idx="2">
                    <c:v>V</c:v>
                  </c:pt>
                  <c:pt idx="3">
                    <c:v>VI</c:v>
                  </c:pt>
                  <c:pt idx="4">
                    <c:v>VII</c:v>
                  </c:pt>
                  <c:pt idx="5">
                    <c:v>VIII</c:v>
                  </c:pt>
                  <c:pt idx="6">
                    <c:v>IX</c:v>
                  </c:pt>
                  <c:pt idx="7">
                    <c:v>X</c:v>
                  </c:pt>
                  <c:pt idx="8">
                    <c:v>XII</c:v>
                  </c:pt>
                  <c:pt idx="9">
                    <c:v>XII</c:v>
                  </c:pt>
                  <c:pt idx="10">
                    <c:v>I</c:v>
                  </c:pt>
                  <c:pt idx="11">
                    <c:v>II</c:v>
                  </c:pt>
                  <c:pt idx="12">
                    <c:v>III</c:v>
                  </c:pt>
                </c:lvl>
                <c:lvl>
                  <c:pt idx="0">
                    <c:v>2018</c:v>
                  </c:pt>
                  <c:pt idx="10">
                    <c:v>2019</c:v>
                  </c:pt>
                </c:lvl>
              </c:multiLvlStrCache>
            </c:multiLvlStrRef>
          </c:cat>
          <c:val>
            <c:numRef>
              <c:f>'21 pav.'!$E$8:$Q$8</c:f>
              <c:numCache>
                <c:formatCode>0.0</c:formatCode>
                <c:ptCount val="13"/>
                <c:pt idx="0">
                  <c:v>0.91100000000000003</c:v>
                </c:pt>
                <c:pt idx="1">
                  <c:v>0.54599999999999982</c:v>
                </c:pt>
                <c:pt idx="2">
                  <c:v>0.54599999999999982</c:v>
                </c:pt>
                <c:pt idx="3">
                  <c:v>0.54599999999999982</c:v>
                </c:pt>
                <c:pt idx="4">
                  <c:v>0.54599999999999982</c:v>
                </c:pt>
                <c:pt idx="5">
                  <c:v>0.54599999999999982</c:v>
                </c:pt>
                <c:pt idx="6">
                  <c:v>0.54599999999999982</c:v>
                </c:pt>
                <c:pt idx="7">
                  <c:v>0.54599999999999982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0.45000000000000018</c:v>
                </c:pt>
                <c:pt idx="12">
                  <c:v>0.29999999999999982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5452968"/>
        <c:axId val="425451400"/>
      </c:areaChart>
      <c:areaChart>
        <c:grouping val="stacked"/>
        <c:varyColors val="0"/>
        <c:ser>
          <c:idx val="3"/>
          <c:order val="3"/>
          <c:tx>
            <c:strRef>
              <c:f>'21 pav.'!$D$4</c:f>
              <c:strCache>
                <c:ptCount val="1"/>
              </c:strCache>
            </c:strRef>
          </c:tx>
          <c:spPr>
            <a:noFill/>
            <a:ln w="25400">
              <a:noFill/>
            </a:ln>
            <a:effectLst/>
          </c:spPr>
          <c:val>
            <c:numRef>
              <c:f>'21 pav.'!$E$7:$Q$7</c:f>
              <c:numCache>
                <c:formatCode>0.0</c:formatCode>
                <c:ptCount val="13"/>
                <c:pt idx="0">
                  <c:v>2.6</c:v>
                </c:pt>
                <c:pt idx="1">
                  <c:v>2.6</c:v>
                </c:pt>
                <c:pt idx="2">
                  <c:v>2.7</c:v>
                </c:pt>
                <c:pt idx="3">
                  <c:v>2.7</c:v>
                </c:pt>
                <c:pt idx="4">
                  <c:v>2.6</c:v>
                </c:pt>
                <c:pt idx="5">
                  <c:v>2.6</c:v>
                </c:pt>
                <c:pt idx="6">
                  <c:v>2.6</c:v>
                </c:pt>
                <c:pt idx="7">
                  <c:v>2.6</c:v>
                </c:pt>
                <c:pt idx="8">
                  <c:v>2.8</c:v>
                </c:pt>
                <c:pt idx="9">
                  <c:v>2.7</c:v>
                </c:pt>
                <c:pt idx="10">
                  <c:v>2.7</c:v>
                </c:pt>
                <c:pt idx="11">
                  <c:v>2.7</c:v>
                </c:pt>
                <c:pt idx="12">
                  <c:v>2.9</c:v>
                </c:pt>
              </c:numCache>
            </c:numRef>
          </c:val>
        </c:ser>
        <c:ser>
          <c:idx val="4"/>
          <c:order val="4"/>
          <c:tx>
            <c:strRef>
              <c:f>'21 pav.'!$D$9</c:f>
              <c:strCache>
                <c:ptCount val="1"/>
                <c:pt idx="0">
                  <c:v>Projekcijų sklaida be min. ir maks. proj. reikšmių</c:v>
                </c:pt>
              </c:strCache>
            </c:strRef>
          </c:tx>
          <c:spPr>
            <a:solidFill>
              <a:srgbClr val="D1D1D1"/>
            </a:solidFill>
            <a:ln>
              <a:noFill/>
            </a:ln>
            <a:effectLst/>
          </c:spPr>
          <c:val>
            <c:numRef>
              <c:f>'21 pav.'!$E$9:$Q$9</c:f>
              <c:numCache>
                <c:formatCode>0.0</c:formatCode>
                <c:ptCount val="13"/>
                <c:pt idx="0">
                  <c:v>0.60000000000000009</c:v>
                </c:pt>
                <c:pt idx="1">
                  <c:v>0.39999999999999991</c:v>
                </c:pt>
                <c:pt idx="2">
                  <c:v>0.29999999999999982</c:v>
                </c:pt>
                <c:pt idx="3">
                  <c:v>0.29999999999999982</c:v>
                </c:pt>
                <c:pt idx="4">
                  <c:v>0.39999999999999991</c:v>
                </c:pt>
                <c:pt idx="5">
                  <c:v>0.39999999999999991</c:v>
                </c:pt>
                <c:pt idx="6">
                  <c:v>0.39999999999999991</c:v>
                </c:pt>
                <c:pt idx="7">
                  <c:v>0.39999999999999991</c:v>
                </c:pt>
                <c:pt idx="8">
                  <c:v>0.15000000000000036</c:v>
                </c:pt>
                <c:pt idx="9">
                  <c:v>0.25</c:v>
                </c:pt>
                <c:pt idx="10">
                  <c:v>0.25</c:v>
                </c:pt>
                <c:pt idx="11">
                  <c:v>0.19999999999999973</c:v>
                </c:pt>
                <c:pt idx="12">
                  <c:v>5.0000000000000266E-2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5452184"/>
        <c:axId val="425451008"/>
      </c:areaChart>
      <c:lineChart>
        <c:grouping val="standard"/>
        <c:varyColors val="0"/>
        <c:ser>
          <c:idx val="2"/>
          <c:order val="2"/>
          <c:tx>
            <c:strRef>
              <c:f>'21 pav.'!$D$5</c:f>
              <c:strCache>
                <c:ptCount val="1"/>
                <c:pt idx="0">
                  <c:v>Projekcijų vidurkis</c:v>
                </c:pt>
              </c:strCache>
            </c:strRef>
          </c:tx>
          <c:spPr>
            <a:ln w="12700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val>
            <c:numRef>
              <c:f>'21 pav.'!$E$5:$Q$5</c:f>
              <c:numCache>
                <c:formatCode>0.0</c:formatCode>
                <c:ptCount val="13"/>
                <c:pt idx="0">
                  <c:v>2.8931428571428577</c:v>
                </c:pt>
                <c:pt idx="1">
                  <c:v>2.8124285714285717</c:v>
                </c:pt>
                <c:pt idx="2">
                  <c:v>2.8267142857142855</c:v>
                </c:pt>
                <c:pt idx="3">
                  <c:v>2.8294285714285716</c:v>
                </c:pt>
                <c:pt idx="4">
                  <c:v>2.8151428571428569</c:v>
                </c:pt>
                <c:pt idx="5">
                  <c:v>2.8151428571428569</c:v>
                </c:pt>
                <c:pt idx="6">
                  <c:v>2.8151428571428569</c:v>
                </c:pt>
                <c:pt idx="7">
                  <c:v>2.8294285714285716</c:v>
                </c:pt>
                <c:pt idx="8">
                  <c:v>2.85</c:v>
                </c:pt>
                <c:pt idx="9">
                  <c:v>2.8071428571428569</c:v>
                </c:pt>
                <c:pt idx="10">
                  <c:v>2.8071428571428569</c:v>
                </c:pt>
                <c:pt idx="11">
                  <c:v>2.778571428571428</c:v>
                </c:pt>
                <c:pt idx="12">
                  <c:v>2.8357142857142854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'21 pav.'!$D$10</c:f>
              <c:strCache>
                <c:ptCount val="1"/>
                <c:pt idx="0">
                  <c:v>Finansų ministerijos projekcijos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00244D"/>
              </a:solidFill>
              <a:ln w="9525">
                <a:solidFill>
                  <a:srgbClr val="00244D"/>
                </a:solidFill>
              </a:ln>
              <a:effectLst/>
            </c:spPr>
          </c:marker>
          <c:dPt>
            <c:idx val="1"/>
            <c:marker>
              <c:symbol val="none"/>
            </c:marker>
            <c:bubble3D val="0"/>
          </c:dPt>
          <c:dPt>
            <c:idx val="2"/>
            <c:marker>
              <c:symbol val="none"/>
            </c:marker>
            <c:bubble3D val="0"/>
          </c:dPt>
          <c:dPt>
            <c:idx val="3"/>
            <c:marker>
              <c:symbol val="none"/>
            </c:marker>
            <c:bubble3D val="0"/>
          </c:dPt>
          <c:dPt>
            <c:idx val="4"/>
            <c:marker>
              <c:symbol val="none"/>
            </c:marker>
            <c:bubble3D val="0"/>
          </c:dPt>
          <c:dPt>
            <c:idx val="5"/>
            <c:marker>
              <c:symbol val="none"/>
            </c:marker>
            <c:bubble3D val="0"/>
          </c:dPt>
          <c:dPt>
            <c:idx val="7"/>
            <c:marker>
              <c:symbol val="none"/>
            </c:marker>
            <c:bubble3D val="0"/>
          </c:dPt>
          <c:dPt>
            <c:idx val="8"/>
            <c:marker>
              <c:symbol val="none"/>
            </c:marker>
            <c:bubble3D val="0"/>
          </c:dPt>
          <c:dPt>
            <c:idx val="9"/>
            <c:marker>
              <c:symbol val="none"/>
            </c:marker>
            <c:bubble3D val="0"/>
          </c:dPt>
          <c:dPt>
            <c:idx val="10"/>
            <c:marker>
              <c:symbol val="none"/>
            </c:marker>
            <c:bubble3D val="0"/>
          </c:dPt>
          <c:dPt>
            <c:idx val="11"/>
            <c:marker>
              <c:symbol val="none"/>
            </c:marker>
            <c:bubble3D val="0"/>
          </c:dPt>
          <c:val>
            <c:numRef>
              <c:f>'21 pav.'!$E$10:$Q$10</c:f>
              <c:numCache>
                <c:formatCode>0.0</c:formatCode>
                <c:ptCount val="13"/>
                <c:pt idx="0">
                  <c:v>2.8</c:v>
                </c:pt>
                <c:pt idx="6">
                  <c:v>2.8</c:v>
                </c:pt>
                <c:pt idx="12">
                  <c:v>2.6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452968"/>
        <c:axId val="425451400"/>
      </c:lineChart>
      <c:catAx>
        <c:axId val="425452968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25451400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425451400"/>
        <c:scaling>
          <c:orientation val="minMax"/>
          <c:max val="3.5"/>
          <c:min val="1.5"/>
        </c:scaling>
        <c:delete val="0"/>
        <c:axPos val="l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proc.</a:t>
                </a:r>
              </a:p>
            </c:rich>
          </c:tx>
          <c:layout>
            <c:manualLayout>
              <c:xMode val="edge"/>
              <c:yMode val="edge"/>
              <c:x val="5.8634357254812742E-3"/>
              <c:y val="1.956054871627432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lt-LT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25452968"/>
        <c:crosses val="autoZero"/>
        <c:crossBetween val="midCat"/>
        <c:majorUnit val="0.5"/>
      </c:valAx>
      <c:valAx>
        <c:axId val="425451008"/>
        <c:scaling>
          <c:orientation val="minMax"/>
          <c:max val="4"/>
          <c:min val="0"/>
        </c:scaling>
        <c:delete val="1"/>
        <c:axPos val="r"/>
        <c:numFmt formatCode="0.0" sourceLinked="1"/>
        <c:majorTickMark val="out"/>
        <c:minorTickMark val="none"/>
        <c:tickLblPos val="nextTo"/>
        <c:crossAx val="425452184"/>
        <c:crosses val="max"/>
        <c:crossBetween val="between"/>
      </c:valAx>
      <c:catAx>
        <c:axId val="425452184"/>
        <c:scaling>
          <c:orientation val="minMax"/>
        </c:scaling>
        <c:delete val="1"/>
        <c:axPos val="b"/>
        <c:majorTickMark val="out"/>
        <c:minorTickMark val="none"/>
        <c:tickLblPos val="nextTo"/>
        <c:crossAx val="425451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8.7221757075857373E-2"/>
          <c:y val="0.56234165057886698"/>
          <c:w val="0.61640762465740884"/>
          <c:h val="0.240823468585329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 sz="1050">
                <a:solidFill>
                  <a:sysClr val="windowText" lastClr="000000"/>
                </a:solidFill>
              </a:rPr>
              <a:t>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9.936503208593836E-2"/>
          <c:y val="0.1307769582060076"/>
          <c:w val="0.90063496791406161"/>
          <c:h val="0.71133627124421828"/>
        </c:manualLayout>
      </c:layout>
      <c:areaChart>
        <c:grouping val="stacked"/>
        <c:varyColors val="0"/>
        <c:ser>
          <c:idx val="0"/>
          <c:order val="0"/>
          <c:tx>
            <c:strRef>
              <c:f>'21 pav.'!$D$14</c:f>
              <c:strCache>
                <c:ptCount val="1"/>
              </c:strCache>
            </c:strRef>
          </c:tx>
          <c:spPr>
            <a:noFill/>
            <a:ln w="25400">
              <a:noFill/>
            </a:ln>
            <a:effectLst/>
          </c:spPr>
          <c:cat>
            <c:multiLvlStrRef>
              <c:f>'21 pav.'!$E$3:$Q$4</c:f>
              <c:multiLvlStrCache>
                <c:ptCount val="13"/>
                <c:lvl>
                  <c:pt idx="0">
                    <c:v>III</c:v>
                  </c:pt>
                  <c:pt idx="1">
                    <c:v>IV</c:v>
                  </c:pt>
                  <c:pt idx="2">
                    <c:v>V</c:v>
                  </c:pt>
                  <c:pt idx="3">
                    <c:v>VI</c:v>
                  </c:pt>
                  <c:pt idx="4">
                    <c:v>VII</c:v>
                  </c:pt>
                  <c:pt idx="5">
                    <c:v>VIII</c:v>
                  </c:pt>
                  <c:pt idx="6">
                    <c:v>IX</c:v>
                  </c:pt>
                  <c:pt idx="7">
                    <c:v>X</c:v>
                  </c:pt>
                  <c:pt idx="8">
                    <c:v>XII</c:v>
                  </c:pt>
                  <c:pt idx="9">
                    <c:v>XII</c:v>
                  </c:pt>
                  <c:pt idx="10">
                    <c:v>I</c:v>
                  </c:pt>
                  <c:pt idx="11">
                    <c:v>II</c:v>
                  </c:pt>
                  <c:pt idx="12">
                    <c:v>III</c:v>
                  </c:pt>
                </c:lvl>
                <c:lvl>
                  <c:pt idx="0">
                    <c:v>2018</c:v>
                  </c:pt>
                  <c:pt idx="10">
                    <c:v>2019</c:v>
                  </c:pt>
                </c:lvl>
              </c:multiLvlStrCache>
            </c:multiLvlStrRef>
          </c:cat>
          <c:val>
            <c:numRef>
              <c:f>'21 pav.'!$E$16:$Q$16</c:f>
              <c:numCache>
                <c:formatCode>0.0</c:formatCode>
                <c:ptCount val="13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</c:numCache>
            </c:numRef>
          </c:val>
        </c:ser>
        <c:ser>
          <c:idx val="1"/>
          <c:order val="1"/>
          <c:tx>
            <c:strRef>
              <c:f>'21 pav.'!$D$18</c:f>
              <c:strCache>
                <c:ptCount val="1"/>
                <c:pt idx="0">
                  <c:v>Visų projekcijų sklaida</c:v>
                </c:pt>
              </c:strCache>
            </c:strRef>
          </c:tx>
          <c:spPr>
            <a:solidFill>
              <a:srgbClr val="D1D1D1">
                <a:alpha val="40000"/>
              </a:srgbClr>
            </a:solidFill>
            <a:ln w="25400">
              <a:noFill/>
            </a:ln>
            <a:effectLst/>
          </c:spPr>
          <c:cat>
            <c:multiLvlStrRef>
              <c:f>'21 pav.'!$E$3:$Q$4</c:f>
              <c:multiLvlStrCache>
                <c:ptCount val="13"/>
                <c:lvl>
                  <c:pt idx="0">
                    <c:v>III</c:v>
                  </c:pt>
                  <c:pt idx="1">
                    <c:v>IV</c:v>
                  </c:pt>
                  <c:pt idx="2">
                    <c:v>V</c:v>
                  </c:pt>
                  <c:pt idx="3">
                    <c:v>VI</c:v>
                  </c:pt>
                  <c:pt idx="4">
                    <c:v>VII</c:v>
                  </c:pt>
                  <c:pt idx="5">
                    <c:v>VIII</c:v>
                  </c:pt>
                  <c:pt idx="6">
                    <c:v>IX</c:v>
                  </c:pt>
                  <c:pt idx="7">
                    <c:v>X</c:v>
                  </c:pt>
                  <c:pt idx="8">
                    <c:v>XII</c:v>
                  </c:pt>
                  <c:pt idx="9">
                    <c:v>XII</c:v>
                  </c:pt>
                  <c:pt idx="10">
                    <c:v>I</c:v>
                  </c:pt>
                  <c:pt idx="11">
                    <c:v>II</c:v>
                  </c:pt>
                  <c:pt idx="12">
                    <c:v>III</c:v>
                  </c:pt>
                </c:lvl>
                <c:lvl>
                  <c:pt idx="0">
                    <c:v>2018</c:v>
                  </c:pt>
                  <c:pt idx="10">
                    <c:v>2019</c:v>
                  </c:pt>
                </c:lvl>
              </c:multiLvlStrCache>
            </c:multiLvlStrRef>
          </c:cat>
          <c:val>
            <c:numRef>
              <c:f>'21 pav.'!$E$18:$Q$18</c:f>
              <c:numCache>
                <c:formatCode>0.0</c:formatCode>
                <c:ptCount val="13"/>
                <c:pt idx="0">
                  <c:v>0.71499999999999986</c:v>
                </c:pt>
                <c:pt idx="1">
                  <c:v>0.2589999999999999</c:v>
                </c:pt>
                <c:pt idx="2">
                  <c:v>0.2589999999999999</c:v>
                </c:pt>
                <c:pt idx="3">
                  <c:v>0.2589999999999999</c:v>
                </c:pt>
                <c:pt idx="4">
                  <c:v>0.2589999999999999</c:v>
                </c:pt>
                <c:pt idx="5">
                  <c:v>0.7589999999999999</c:v>
                </c:pt>
                <c:pt idx="6">
                  <c:v>0.7589999999999999</c:v>
                </c:pt>
                <c:pt idx="7">
                  <c:v>0.70000000000000018</c:v>
                </c:pt>
                <c:pt idx="8">
                  <c:v>0.70000000000000018</c:v>
                </c:pt>
                <c:pt idx="9">
                  <c:v>0.70000000000000018</c:v>
                </c:pt>
                <c:pt idx="10">
                  <c:v>0.70000000000000018</c:v>
                </c:pt>
                <c:pt idx="11">
                  <c:v>0.70000000000000018</c:v>
                </c:pt>
                <c:pt idx="12">
                  <c:v>0.79999999999999982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5451792"/>
        <c:axId val="425453360"/>
      </c:areaChart>
      <c:areaChart>
        <c:grouping val="stacked"/>
        <c:varyColors val="0"/>
        <c:ser>
          <c:idx val="3"/>
          <c:order val="3"/>
          <c:tx>
            <c:strRef>
              <c:f>'21 pav.'!$D$14</c:f>
              <c:strCache>
                <c:ptCount val="1"/>
              </c:strCache>
            </c:strRef>
          </c:tx>
          <c:spPr>
            <a:noFill/>
            <a:ln w="25400">
              <a:noFill/>
            </a:ln>
            <a:effectLst/>
          </c:spPr>
          <c:val>
            <c:numRef>
              <c:f>'21 pav.'!$E$17:$Q$17</c:f>
              <c:numCache>
                <c:formatCode>0.0</c:formatCode>
                <c:ptCount val="13"/>
                <c:pt idx="0">
                  <c:v>3.2149999999999999</c:v>
                </c:pt>
                <c:pt idx="1">
                  <c:v>2.7589999999999999</c:v>
                </c:pt>
                <c:pt idx="2">
                  <c:v>2.7589999999999999</c:v>
                </c:pt>
                <c:pt idx="3">
                  <c:v>2.7589999999999999</c:v>
                </c:pt>
                <c:pt idx="4">
                  <c:v>2.7589999999999999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2.56</c:v>
                </c:pt>
                <c:pt idx="10">
                  <c:v>2.5</c:v>
                </c:pt>
                <c:pt idx="11">
                  <c:v>2.4</c:v>
                </c:pt>
                <c:pt idx="12">
                  <c:v>2.4</c:v>
                </c:pt>
              </c:numCache>
            </c:numRef>
          </c:val>
        </c:ser>
        <c:ser>
          <c:idx val="4"/>
          <c:order val="4"/>
          <c:tx>
            <c:strRef>
              <c:f>'21 pav.'!$D$19</c:f>
              <c:strCache>
                <c:ptCount val="1"/>
                <c:pt idx="0">
                  <c:v>Projekcijų sklaida be min. ir maks. proj. reikšmių</c:v>
                </c:pt>
              </c:strCache>
            </c:strRef>
          </c:tx>
          <c:spPr>
            <a:solidFill>
              <a:srgbClr val="D1D1D1"/>
            </a:solidFill>
            <a:ln w="25400">
              <a:noFill/>
            </a:ln>
            <a:effectLst/>
          </c:spPr>
          <c:val>
            <c:numRef>
              <c:f>'21 pav.'!$E$19:$Q$19</c:f>
              <c:numCache>
                <c:formatCode>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0.10000000000000009</c:v>
                </c:pt>
                <c:pt idx="8">
                  <c:v>0.10000000000000009</c:v>
                </c:pt>
                <c:pt idx="9">
                  <c:v>4.0000000000000036E-2</c:v>
                </c:pt>
                <c:pt idx="10">
                  <c:v>0.10000000000000009</c:v>
                </c:pt>
                <c:pt idx="11">
                  <c:v>0.20000000000000018</c:v>
                </c:pt>
                <c:pt idx="12">
                  <c:v>0.30000000000000027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5454536"/>
        <c:axId val="425453752"/>
      </c:areaChart>
      <c:lineChart>
        <c:grouping val="standard"/>
        <c:varyColors val="0"/>
        <c:ser>
          <c:idx val="2"/>
          <c:order val="2"/>
          <c:tx>
            <c:strRef>
              <c:f>'21 pav.'!$D$15</c:f>
              <c:strCache>
                <c:ptCount val="1"/>
                <c:pt idx="0">
                  <c:v>Projekcijų vidurkis</c:v>
                </c:pt>
              </c:strCache>
            </c:strRef>
          </c:tx>
          <c:spPr>
            <a:ln w="12700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val>
            <c:numRef>
              <c:f>'21 pav.'!$E$15:$Q$15</c:f>
              <c:numCache>
                <c:formatCode>0.0</c:formatCode>
                <c:ptCount val="13"/>
                <c:pt idx="0">
                  <c:v>2.8574999999999999</c:v>
                </c:pt>
                <c:pt idx="1">
                  <c:v>2.6295000000000002</c:v>
                </c:pt>
                <c:pt idx="2">
                  <c:v>2.6295000000000002</c:v>
                </c:pt>
                <c:pt idx="3">
                  <c:v>2.6295000000000002</c:v>
                </c:pt>
                <c:pt idx="4">
                  <c:v>2.6295000000000002</c:v>
                </c:pt>
                <c:pt idx="5">
                  <c:v>2.4196666666666666</c:v>
                </c:pt>
                <c:pt idx="6">
                  <c:v>2.4397500000000001</c:v>
                </c:pt>
                <c:pt idx="7">
                  <c:v>2.48</c:v>
                </c:pt>
                <c:pt idx="8">
                  <c:v>2.4933333333333332</c:v>
                </c:pt>
                <c:pt idx="9">
                  <c:v>2.4099999999999997</c:v>
                </c:pt>
                <c:pt idx="10">
                  <c:v>2.422857142857143</c:v>
                </c:pt>
                <c:pt idx="11">
                  <c:v>2.38</c:v>
                </c:pt>
                <c:pt idx="12">
                  <c:v>2.4942857142857142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'21 pav.'!$D$20</c:f>
              <c:strCache>
                <c:ptCount val="1"/>
                <c:pt idx="0">
                  <c:v>Finansų ministerijos projekcijos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'21 pav.'!$E$20:$Q$20</c:f>
              <c:numCache>
                <c:formatCode>0.0</c:formatCode>
                <c:ptCount val="13"/>
                <c:pt idx="0">
                  <c:v>2.5</c:v>
                </c:pt>
                <c:pt idx="6">
                  <c:v>2.5</c:v>
                </c:pt>
                <c:pt idx="12">
                  <c:v>2.4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451792"/>
        <c:axId val="425453360"/>
      </c:lineChart>
      <c:catAx>
        <c:axId val="425451792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25453360"/>
        <c:crosses val="autoZero"/>
        <c:auto val="1"/>
        <c:lblAlgn val="ctr"/>
        <c:lblOffset val="100"/>
        <c:noMultiLvlLbl val="0"/>
      </c:catAx>
      <c:valAx>
        <c:axId val="425453360"/>
        <c:scaling>
          <c:orientation val="minMax"/>
          <c:max val="3.5"/>
          <c:min val="1.5"/>
        </c:scaling>
        <c:delete val="0"/>
        <c:axPos val="l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>
                    <a:solidFill>
                      <a:sysClr val="windowText" lastClr="000000"/>
                    </a:solidFill>
                  </a:rPr>
                  <a:t>proc.</a:t>
                </a:r>
              </a:p>
            </c:rich>
          </c:tx>
          <c:layout>
            <c:manualLayout>
              <c:xMode val="edge"/>
              <c:yMode val="edge"/>
              <c:x val="2.3215636617995909E-2"/>
              <c:y val="2.879681328910563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25451792"/>
        <c:crosses val="autoZero"/>
        <c:crossBetween val="between"/>
        <c:majorUnit val="0.5"/>
      </c:valAx>
      <c:valAx>
        <c:axId val="425453752"/>
        <c:scaling>
          <c:orientation val="minMax"/>
        </c:scaling>
        <c:delete val="1"/>
        <c:axPos val="r"/>
        <c:numFmt formatCode="0.0" sourceLinked="1"/>
        <c:majorTickMark val="out"/>
        <c:minorTickMark val="none"/>
        <c:tickLblPos val="nextTo"/>
        <c:crossAx val="425454536"/>
        <c:crosses val="max"/>
        <c:crossBetween val="between"/>
      </c:valAx>
      <c:catAx>
        <c:axId val="425454536"/>
        <c:scaling>
          <c:orientation val="minMax"/>
        </c:scaling>
        <c:delete val="1"/>
        <c:axPos val="b"/>
        <c:majorTickMark val="out"/>
        <c:minorTickMark val="none"/>
        <c:tickLblPos val="nextTo"/>
        <c:crossAx val="4254537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502208412154331"/>
          <c:y val="0.57413723044242937"/>
          <c:w val="0.59835162194120228"/>
          <c:h val="0.236686191703320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268209876543193E-2"/>
          <c:y val="8.9410774410774413E-2"/>
          <c:w val="0.87216180555555556"/>
          <c:h val="0.76863501683501678"/>
        </c:manualLayout>
      </c:layout>
      <c:lineChart>
        <c:grouping val="standard"/>
        <c:varyColors val="0"/>
        <c:ser>
          <c:idx val="0"/>
          <c:order val="0"/>
          <c:tx>
            <c:strRef>
              <c:f>'22 pav.'!$H$3</c:f>
              <c:strCache>
                <c:ptCount val="1"/>
                <c:pt idx="0">
                  <c:v>2018 m. faktinė reikšmė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10"/>
            <c:spPr>
              <a:solidFill>
                <a:srgbClr val="47ABD9"/>
              </a:solidFill>
              <a:ln w="9525">
                <a:solidFill>
                  <a:srgbClr val="47ABD9"/>
                </a:solidFill>
              </a:ln>
              <a:effectLst/>
            </c:spPr>
          </c:marker>
          <c:cat>
            <c:strRef>
              <c:f>'22 pav.'!$E$4:$E$8</c:f>
              <c:strCache>
                <c:ptCount val="5"/>
                <c:pt idx="0">
                  <c:v>realusis BVP </c:v>
                </c:pt>
                <c:pt idx="1">
                  <c:v>realusis NŪ vartojimas</c:v>
                </c:pt>
                <c:pt idx="2">
                  <c:v>BVP defliatorius</c:v>
                </c:pt>
                <c:pt idx="3">
                  <c:v>vid. darbo užmokestis</c:v>
                </c:pt>
                <c:pt idx="4">
                  <c:v>užimtųjų skaičius</c:v>
                </c:pt>
              </c:strCache>
            </c:strRef>
          </c:cat>
          <c:val>
            <c:numRef>
              <c:f>'22 pav.'!$H$4:$H$8</c:f>
              <c:numCache>
                <c:formatCode>0.0;\–0.0</c:formatCode>
                <c:ptCount val="5"/>
                <c:pt idx="0">
                  <c:v>3.4</c:v>
                </c:pt>
                <c:pt idx="1">
                  <c:v>3.9</c:v>
                </c:pt>
                <c:pt idx="2">
                  <c:v>3.4</c:v>
                </c:pt>
                <c:pt idx="3">
                  <c:v>9.6</c:v>
                </c:pt>
                <c:pt idx="4">
                  <c:v>1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'22 pav.'!$F$3</c:f>
              <c:strCache>
                <c:ptCount val="1"/>
                <c:pt idx="0">
                  <c:v>2017 m. kovo projekcija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666261"/>
              </a:solidFill>
              <a:ln w="9525">
                <a:solidFill>
                  <a:srgbClr val="666261"/>
                </a:solidFill>
              </a:ln>
              <a:effectLst/>
            </c:spPr>
          </c:marker>
          <c:cat>
            <c:strRef>
              <c:f>'22 pav.'!$E$4:$E$8</c:f>
              <c:strCache>
                <c:ptCount val="5"/>
                <c:pt idx="0">
                  <c:v>realusis BVP </c:v>
                </c:pt>
                <c:pt idx="1">
                  <c:v>realusis NŪ vartojimas</c:v>
                </c:pt>
                <c:pt idx="2">
                  <c:v>BVP defliatorius</c:v>
                </c:pt>
                <c:pt idx="3">
                  <c:v>vid. darbo užmokestis</c:v>
                </c:pt>
                <c:pt idx="4">
                  <c:v>užimtųjų skaičius</c:v>
                </c:pt>
              </c:strCache>
            </c:strRef>
          </c:cat>
          <c:val>
            <c:numRef>
              <c:f>'22 pav.'!$F$4:$F$8</c:f>
              <c:numCache>
                <c:formatCode>0.0;\–0.0</c:formatCode>
                <c:ptCount val="5"/>
                <c:pt idx="0">
                  <c:v>2.6</c:v>
                </c:pt>
                <c:pt idx="1">
                  <c:v>3.6</c:v>
                </c:pt>
                <c:pt idx="2">
                  <c:v>1.8</c:v>
                </c:pt>
                <c:pt idx="3">
                  <c:v>6.1</c:v>
                </c:pt>
                <c:pt idx="4">
                  <c:v>0.3</c:v>
                </c:pt>
              </c:numCache>
            </c:numRef>
          </c:val>
          <c:smooth val="0"/>
        </c:ser>
        <c:ser>
          <c:idx val="6"/>
          <c:order val="2"/>
          <c:tx>
            <c:strRef>
              <c:f>'22 pav.'!$G$3</c:f>
              <c:strCache>
                <c:ptCount val="1"/>
                <c:pt idx="0">
                  <c:v>2017 m. rugsėjo projekcija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D1D1D1"/>
              </a:solidFill>
              <a:ln w="9525">
                <a:solidFill>
                  <a:srgbClr val="D1D1D1"/>
                </a:solidFill>
              </a:ln>
              <a:effectLst/>
            </c:spPr>
          </c:marker>
          <c:cat>
            <c:strRef>
              <c:f>'22 pav.'!$E$4:$E$8</c:f>
              <c:strCache>
                <c:ptCount val="5"/>
                <c:pt idx="0">
                  <c:v>realusis BVP </c:v>
                </c:pt>
                <c:pt idx="1">
                  <c:v>realusis NŪ vartojimas</c:v>
                </c:pt>
                <c:pt idx="2">
                  <c:v>BVP defliatorius</c:v>
                </c:pt>
                <c:pt idx="3">
                  <c:v>vid. darbo užmokestis</c:v>
                </c:pt>
                <c:pt idx="4">
                  <c:v>užimtųjų skaičius</c:v>
                </c:pt>
              </c:strCache>
            </c:strRef>
          </c:cat>
          <c:val>
            <c:numRef>
              <c:f>'22 pav.'!$G$4:$G$8</c:f>
              <c:numCache>
                <c:formatCode>0.0;\–0.0</c:formatCode>
                <c:ptCount val="5"/>
                <c:pt idx="0">
                  <c:v>2.9</c:v>
                </c:pt>
                <c:pt idx="1">
                  <c:v>3.7</c:v>
                </c:pt>
                <c:pt idx="2">
                  <c:v>2.4</c:v>
                </c:pt>
                <c:pt idx="3">
                  <c:v>6.2</c:v>
                </c:pt>
                <c:pt idx="4">
                  <c:v>0</c:v>
                </c:pt>
              </c:numCache>
            </c:numRef>
          </c:val>
          <c:smooth val="0"/>
        </c:ser>
        <c:ser>
          <c:idx val="9"/>
          <c:order val="3"/>
          <c:tx>
            <c:strRef>
              <c:f>'22 pav.'!$I$3</c:f>
              <c:strCache>
                <c:ptCount val="1"/>
                <c:pt idx="0">
                  <c:v>2015 m. kovo – 2018 m. rugsėjo mėn. Max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1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cat>
            <c:strRef>
              <c:f>'22 pav.'!$E$4:$E$8</c:f>
              <c:strCache>
                <c:ptCount val="5"/>
                <c:pt idx="0">
                  <c:v>realusis BVP </c:v>
                </c:pt>
                <c:pt idx="1">
                  <c:v>realusis NŪ vartojimas</c:v>
                </c:pt>
                <c:pt idx="2">
                  <c:v>BVP defliatorius</c:v>
                </c:pt>
                <c:pt idx="3">
                  <c:v>vid. darbo užmokestis</c:v>
                </c:pt>
                <c:pt idx="4">
                  <c:v>užimtųjų skaičius</c:v>
                </c:pt>
              </c:strCache>
            </c:strRef>
          </c:cat>
          <c:val>
            <c:numRef>
              <c:f>'22 pav.'!$I$4:$I$8</c:f>
              <c:numCache>
                <c:formatCode>0.0;\–0.0</c:formatCode>
                <c:ptCount val="5"/>
                <c:pt idx="0">
                  <c:v>3.9</c:v>
                </c:pt>
                <c:pt idx="1">
                  <c:v>4.9000000000000004</c:v>
                </c:pt>
                <c:pt idx="2">
                  <c:v>3</c:v>
                </c:pt>
                <c:pt idx="3">
                  <c:v>8.9</c:v>
                </c:pt>
                <c:pt idx="4">
                  <c:v>0.9</c:v>
                </c:pt>
              </c:numCache>
            </c:numRef>
          </c:val>
          <c:smooth val="0"/>
        </c:ser>
        <c:ser>
          <c:idx val="10"/>
          <c:order val="4"/>
          <c:tx>
            <c:strRef>
              <c:f>'22 pav.'!$J$3</c:f>
              <c:strCache>
                <c:ptCount val="1"/>
                <c:pt idx="0">
                  <c:v>2015 m. kovo – 2018 m. rugsėjo mėn.  Min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2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cat>
            <c:strRef>
              <c:f>'22 pav.'!$E$4:$E$8</c:f>
              <c:strCache>
                <c:ptCount val="5"/>
                <c:pt idx="0">
                  <c:v>realusis BVP </c:v>
                </c:pt>
                <c:pt idx="1">
                  <c:v>realusis NŪ vartojimas</c:v>
                </c:pt>
                <c:pt idx="2">
                  <c:v>BVP defliatorius</c:v>
                </c:pt>
                <c:pt idx="3">
                  <c:v>vid. darbo užmokestis</c:v>
                </c:pt>
                <c:pt idx="4">
                  <c:v>užimtųjų skaičius</c:v>
                </c:pt>
              </c:strCache>
            </c:strRef>
          </c:cat>
          <c:val>
            <c:numRef>
              <c:f>'22 pav.'!$J$4:$J$8</c:f>
              <c:numCache>
                <c:formatCode>0.0;\–0.0</c:formatCode>
                <c:ptCount val="5"/>
                <c:pt idx="0">
                  <c:v>2.5</c:v>
                </c:pt>
                <c:pt idx="1">
                  <c:v>3.6</c:v>
                </c:pt>
                <c:pt idx="2">
                  <c:v>1.8</c:v>
                </c:pt>
                <c:pt idx="3">
                  <c:v>6.1</c:v>
                </c:pt>
                <c:pt idx="4">
                  <c:v>0.1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449048"/>
        <c:axId val="425449832"/>
        <c:extLst/>
      </c:lineChart>
      <c:catAx>
        <c:axId val="425449048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D1D1D1"/>
            </a:solidFill>
            <a:prstDash val="dash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25449832"/>
        <c:crosses val="autoZero"/>
        <c:auto val="1"/>
        <c:lblAlgn val="ctr"/>
        <c:lblOffset val="100"/>
        <c:noMultiLvlLbl val="0"/>
      </c:catAx>
      <c:valAx>
        <c:axId val="425449832"/>
        <c:scaling>
          <c:orientation val="minMax"/>
          <c:max val="10"/>
        </c:scaling>
        <c:delete val="0"/>
        <c:axPos val="l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/>
                  <a:t> proc.</a:t>
                </a:r>
              </a:p>
            </c:rich>
          </c:tx>
          <c:layout>
            <c:manualLayout>
              <c:xMode val="edge"/>
              <c:yMode val="edge"/>
              <c:x val="5.8796991047033861E-3"/>
              <c:y val="4.352083333333332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2544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9.5510185185185198E-2"/>
          <c:y val="8.8725589225589221E-2"/>
          <c:w val="0.58086481481481478"/>
          <c:h val="0.374138047138047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753703703703706E-2"/>
          <c:y val="0.14633744855967079"/>
          <c:w val="0.90690833333333332"/>
          <c:h val="0.7297370370370370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'3pr'!$I$3:$I$13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'3pr'!$J$3:$J$13</c:f>
              <c:numCache>
                <c:formatCode>0.000</c:formatCode>
                <c:ptCount val="11"/>
                <c:pt idx="0">
                  <c:v>1.7629227823867371</c:v>
                </c:pt>
                <c:pt idx="1">
                  <c:v>1.3404405424472767</c:v>
                </c:pt>
                <c:pt idx="2">
                  <c:v>2.0266089108910927</c:v>
                </c:pt>
                <c:pt idx="3">
                  <c:v>1.205458680818809</c:v>
                </c:pt>
                <c:pt idx="4">
                  <c:v>1.9851674282717804</c:v>
                </c:pt>
                <c:pt idx="5">
                  <c:v>-0.48479506390481386</c:v>
                </c:pt>
                <c:pt idx="6">
                  <c:v>1.0038382049011085</c:v>
                </c:pt>
                <c:pt idx="7">
                  <c:v>0.51270745499101267</c:v>
                </c:pt>
                <c:pt idx="8">
                  <c:v>0.17165064234039296</c:v>
                </c:pt>
                <c:pt idx="9">
                  <c:v>-8.2209689499745942E-2</c:v>
                </c:pt>
                <c:pt idx="10">
                  <c:v>-0.18748372198758023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613168"/>
        <c:axId val="421461664"/>
      </c:lineChart>
      <c:catAx>
        <c:axId val="337613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1461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1461664"/>
        <c:scaling>
          <c:orientation val="minMax"/>
          <c:max val="4"/>
          <c:min val="-1"/>
        </c:scaling>
        <c:delete val="0"/>
        <c:axPos val="l"/>
        <c:numFmt formatCode="0;\–0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33761316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/>
            </a:pPr>
            <a:r>
              <a:rPr lang="lt-LT" sz="1200" b="0"/>
              <a:t>Realusis BVP</a:t>
            </a:r>
          </a:p>
        </c:rich>
      </c:tx>
      <c:layout>
        <c:manualLayout>
          <c:xMode val="edge"/>
          <c:yMode val="edge"/>
          <c:x val="0.4078770833333332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621230437481621E-2"/>
          <c:y val="0.12287547973038346"/>
          <c:w val="0.89556680933555499"/>
          <c:h val="0.6788722236908622"/>
        </c:manualLayout>
      </c:layout>
      <c:areaChart>
        <c:grouping val="stacked"/>
        <c:varyColors val="0"/>
        <c:ser>
          <c:idx val="2"/>
          <c:order val="1"/>
          <c:tx>
            <c:strRef>
              <c:f>'2 priedas'!$D$7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dLbls>
            <c:dLbl>
              <c:idx val="20"/>
              <c:layout>
                <c:manualLayout>
                  <c:x val="-5.8796296296296298E-2"/>
                  <c:y val="3.5340113811862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 priedas'!$E$5:$N$5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2019P</c:v>
                </c:pt>
                <c:pt idx="8">
                  <c:v>2020P</c:v>
                </c:pt>
                <c:pt idx="9">
                  <c:v>2021P</c:v>
                </c:pt>
              </c:strCache>
            </c:strRef>
          </c:cat>
          <c:val>
            <c:numRef>
              <c:f>'2 priedas'!$E$7:$N$7</c:f>
              <c:numCache>
                <c:formatCode>0.00;\–0.00</c:formatCode>
                <c:ptCount val="10"/>
                <c:pt idx="0">
                  <c:v>3.8679245283018915</c:v>
                </c:pt>
                <c:pt idx="1">
                  <c:v>3.5422343324250649</c:v>
                </c:pt>
                <c:pt idx="2">
                  <c:v>3.5087719298245723</c:v>
                </c:pt>
                <c:pt idx="3">
                  <c:v>2.0338983050847581</c:v>
                </c:pt>
                <c:pt idx="4">
                  <c:v>2.3255813953488413</c:v>
                </c:pt>
                <c:pt idx="5">
                  <c:v>4.1396103896103931</c:v>
                </c:pt>
                <c:pt idx="6">
                  <c:v>3.4294621979734874</c:v>
                </c:pt>
                <c:pt idx="7">
                  <c:v>0.7538864634145348</c:v>
                </c:pt>
                <c:pt idx="8">
                  <c:v>5.8487242034741094E-2</c:v>
                </c:pt>
                <c:pt idx="9">
                  <c:v>-0.48067860620479541</c:v>
                </c:pt>
              </c:numCache>
            </c:numRef>
          </c:val>
        </c:ser>
        <c:ser>
          <c:idx val="6"/>
          <c:order val="2"/>
          <c:tx>
            <c:strRef>
              <c:f>'2 priedas'!$D$8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'2 priedas'!$E$5:$N$5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2019P</c:v>
                </c:pt>
                <c:pt idx="8">
                  <c:v>2020P</c:v>
                </c:pt>
                <c:pt idx="9">
                  <c:v>2021P</c:v>
                </c:pt>
              </c:strCache>
            </c:strRef>
          </c:cat>
          <c:val>
            <c:numRef>
              <c:f>'2 priedas'!$E$8:$N$8</c:f>
              <c:numCache>
                <c:formatCode>0.00;\–0.00</c:formatCode>
                <c:ptCount val="10"/>
                <c:pt idx="7">
                  <c:v>0.62155421087998985</c:v>
                </c:pt>
                <c:pt idx="8">
                  <c:v>0.84056945010401951</c:v>
                </c:pt>
                <c:pt idx="9">
                  <c:v>0.95274376426210461</c:v>
                </c:pt>
              </c:numCache>
            </c:numRef>
          </c:val>
        </c:ser>
        <c:ser>
          <c:idx val="3"/>
          <c:order val="3"/>
          <c:tx>
            <c:strRef>
              <c:f>'2 priedas'!$D$9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47ABD9"/>
            </a:solidFill>
            <a:ln w="6350">
              <a:noFill/>
            </a:ln>
          </c:spPr>
          <c:dLbls>
            <c:dLbl>
              <c:idx val="20"/>
              <c:layout>
                <c:manualLayout>
                  <c:x val="-4.9388888888889058E-2"/>
                  <c:y val="-3.8285123296184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 priedas'!$E$5:$N$5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2019P</c:v>
                </c:pt>
                <c:pt idx="8">
                  <c:v>2020P</c:v>
                </c:pt>
                <c:pt idx="9">
                  <c:v>2021P</c:v>
                </c:pt>
              </c:strCache>
            </c:strRef>
          </c:cat>
          <c:val>
            <c:numRef>
              <c:f>'2 priedas'!$E$9:$N$9</c:f>
              <c:numCache>
                <c:formatCode>0.00;\–0.00</c:formatCode>
                <c:ptCount val="10"/>
                <c:pt idx="7">
                  <c:v>0.44256583329712718</c:v>
                </c:pt>
                <c:pt idx="8">
                  <c:v>0.60212046115124229</c:v>
                </c:pt>
                <c:pt idx="9">
                  <c:v>0.68247366666189913</c:v>
                </c:pt>
              </c:numCache>
            </c:numRef>
          </c:val>
        </c:ser>
        <c:ser>
          <c:idx val="0"/>
          <c:order val="4"/>
          <c:tx>
            <c:strRef>
              <c:f>'2 priedas'!$D$10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00244D"/>
            </a:solidFill>
            <a:ln w="6350" cap="rnd">
              <a:noFill/>
              <a:round/>
            </a:ln>
            <a:effectLst/>
          </c:spPr>
          <c:cat>
            <c:strRef>
              <c:f>'2 priedas'!$E$5:$N$5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2019P</c:v>
                </c:pt>
                <c:pt idx="8">
                  <c:v>2020P</c:v>
                </c:pt>
                <c:pt idx="9">
                  <c:v>2021P</c:v>
                </c:pt>
              </c:strCache>
            </c:strRef>
          </c:cat>
          <c:val>
            <c:numRef>
              <c:f>'2 priedas'!$E$10:$N$10</c:f>
              <c:numCache>
                <c:formatCode>0.00;\–0.00</c:formatCode>
                <c:ptCount val="10"/>
                <c:pt idx="7">
                  <c:v>0.71407590269933463</c:v>
                </c:pt>
                <c:pt idx="8">
                  <c:v>0.98262149620952699</c:v>
                </c:pt>
                <c:pt idx="9">
                  <c:v>1.113752710174835</c:v>
                </c:pt>
              </c:numCache>
            </c:numRef>
          </c:val>
        </c:ser>
        <c:ser>
          <c:idx val="4"/>
          <c:order val="5"/>
          <c:tx>
            <c:strRef>
              <c:f>'2 priedas'!$D$11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00244D"/>
            </a:solidFill>
            <a:ln w="6350">
              <a:noFill/>
            </a:ln>
          </c:spPr>
          <c:cat>
            <c:strRef>
              <c:f>'2 priedas'!$E$5:$N$5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2019P</c:v>
                </c:pt>
                <c:pt idx="8">
                  <c:v>2020P</c:v>
                </c:pt>
                <c:pt idx="9">
                  <c:v>2021P</c:v>
                </c:pt>
              </c:strCache>
            </c:strRef>
          </c:cat>
          <c:val>
            <c:numRef>
              <c:f>'2 priedas'!$E$11:$N$11</c:f>
              <c:numCache>
                <c:formatCode>0.00;\–0.00</c:formatCode>
                <c:ptCount val="10"/>
                <c:pt idx="7">
                  <c:v>0.67909065412539382</c:v>
                </c:pt>
                <c:pt idx="8">
                  <c:v>0.9579561861155792</c:v>
                </c:pt>
                <c:pt idx="9">
                  <c:v>1.0857958050283401</c:v>
                </c:pt>
              </c:numCache>
            </c:numRef>
          </c:val>
        </c:ser>
        <c:ser>
          <c:idx val="7"/>
          <c:order val="6"/>
          <c:tx>
            <c:strRef>
              <c:f>'2 priedas'!$D$12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47ABD9"/>
            </a:solidFill>
            <a:ln>
              <a:noFill/>
            </a:ln>
          </c:spPr>
          <c:cat>
            <c:strRef>
              <c:f>'2 priedas'!$E$5:$N$5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2019P</c:v>
                </c:pt>
                <c:pt idx="8">
                  <c:v>2020P</c:v>
                </c:pt>
                <c:pt idx="9">
                  <c:v>2021P</c:v>
                </c:pt>
              </c:strCache>
            </c:strRef>
          </c:cat>
          <c:val>
            <c:numRef>
              <c:f>'2 priedas'!$E$12:$N$12</c:f>
              <c:numCache>
                <c:formatCode>0.00;\–0.00</c:formatCode>
                <c:ptCount val="10"/>
                <c:pt idx="7">
                  <c:v>0.39754948763294262</c:v>
                </c:pt>
                <c:pt idx="8">
                  <c:v>0.57086165666470556</c:v>
                </c:pt>
                <c:pt idx="9">
                  <c:v>0.64704336277784691</c:v>
                </c:pt>
              </c:numCache>
            </c:numRef>
          </c:val>
        </c:ser>
        <c:ser>
          <c:idx val="5"/>
          <c:order val="7"/>
          <c:tx>
            <c:strRef>
              <c:f>'2 priedas'!$D$13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'2 priedas'!$E$5:$N$5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2019P</c:v>
                </c:pt>
                <c:pt idx="8">
                  <c:v>2020P</c:v>
                </c:pt>
                <c:pt idx="9">
                  <c:v>2021P</c:v>
                </c:pt>
              </c:strCache>
            </c:strRef>
          </c:cat>
          <c:val>
            <c:numRef>
              <c:f>'2 priedas'!$E$13:$N$13</c:f>
              <c:numCache>
                <c:formatCode>0.00;\–0.00</c:formatCode>
                <c:ptCount val="10"/>
                <c:pt idx="7">
                  <c:v>0.54260927107054346</c:v>
                </c:pt>
                <c:pt idx="8">
                  <c:v>0.78583835097966848</c:v>
                </c:pt>
                <c:pt idx="9">
                  <c:v>0.89070877905596113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5869448"/>
        <c:axId val="425871408"/>
      </c:areaChart>
      <c:lineChart>
        <c:grouping val="standard"/>
        <c:varyColors val="0"/>
        <c:ser>
          <c:idx val="1"/>
          <c:order val="0"/>
          <c:tx>
            <c:strRef>
              <c:f>'2 priedas'!$D$6</c:f>
              <c:strCache>
                <c:ptCount val="1"/>
                <c:pt idx="0">
                  <c:v>ERS</c:v>
                </c:pt>
              </c:strCache>
            </c:strRef>
          </c:tx>
          <c:spPr>
            <a:ln w="19050">
              <a:solidFill>
                <a:srgbClr val="8D8473"/>
              </a:solidFill>
            </a:ln>
          </c:spPr>
          <c:marker>
            <c:symbol val="circle"/>
            <c:size val="5"/>
            <c:spPr>
              <a:solidFill>
                <a:srgbClr val="8D8473"/>
              </a:solidFill>
              <a:ln w="12700">
                <a:solidFill>
                  <a:srgbClr val="8D8473"/>
                </a:solidFill>
              </a:ln>
            </c:spPr>
          </c:marker>
          <c:dLbls>
            <c:dLbl>
              <c:idx val="20"/>
              <c:layout>
                <c:manualLayout>
                  <c:x val="-5.8796296296296298E-2"/>
                  <c:y val="3.8285123296184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 priedas'!$E$5:$N$5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2019P</c:v>
                </c:pt>
                <c:pt idx="8">
                  <c:v>2020P</c:v>
                </c:pt>
                <c:pt idx="9">
                  <c:v>2021P</c:v>
                </c:pt>
              </c:strCache>
            </c:strRef>
          </c:cat>
          <c:val>
            <c:numRef>
              <c:f>'2 priedas'!$E$6:$N$6</c:f>
              <c:numCache>
                <c:formatCode>0.00;\–0.00</c:formatCode>
                <c:ptCount val="10"/>
                <c:pt idx="0">
                  <c:v>3.8679245283018915</c:v>
                </c:pt>
                <c:pt idx="1">
                  <c:v>3.5422343324250649</c:v>
                </c:pt>
                <c:pt idx="2">
                  <c:v>3.5087719298245723</c:v>
                </c:pt>
                <c:pt idx="3">
                  <c:v>2.0338983050847581</c:v>
                </c:pt>
                <c:pt idx="4">
                  <c:v>2.3255813953488413</c:v>
                </c:pt>
                <c:pt idx="5">
                  <c:v>4.1396103896103931</c:v>
                </c:pt>
                <c:pt idx="6">
                  <c:v>3.4294621979734874</c:v>
                </c:pt>
                <c:pt idx="7">
                  <c:v>2.6435956220700803</c:v>
                </c:pt>
                <c:pt idx="8">
                  <c:v>2.4305049353457946</c:v>
                </c:pt>
                <c:pt idx="9">
                  <c:v>2.3225265484511937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869448"/>
        <c:axId val="425871408"/>
      </c:lineChart>
      <c:catAx>
        <c:axId val="425869448"/>
        <c:scaling>
          <c:orientation val="minMax"/>
        </c:scaling>
        <c:delete val="0"/>
        <c:axPos val="b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proc.</a:t>
                </a:r>
                <a:endParaRPr lang="lt-LT" b="0"/>
              </a:p>
            </c:rich>
          </c:tx>
          <c:layout>
            <c:manualLayout>
              <c:xMode val="edge"/>
              <c:yMode val="edge"/>
              <c:x val="7.3550075763055079E-4"/>
              <c:y val="1.6462487018869853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rgbClr val="D1D1D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25871408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425871408"/>
        <c:scaling>
          <c:orientation val="minMax"/>
          <c:max val="9"/>
          <c:min val="-6"/>
        </c:scaling>
        <c:delete val="0"/>
        <c:axPos val="l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numFmt formatCode="0.0;\–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25869448"/>
        <c:crosses val="autoZero"/>
        <c:crossBetween val="midCat"/>
        <c:majorUnit val="3"/>
      </c:valAx>
      <c:spPr>
        <a:noFill/>
        <a:ln w="12700">
          <a:solidFill>
            <a:srgbClr val="D1D1D1"/>
          </a:solidFill>
          <a:prstDash val="dash"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ea typeface="Arimo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/>
            </a:pPr>
            <a:r>
              <a:rPr lang="lt-LT" sz="1200" b="0"/>
              <a:t>BVP</a:t>
            </a:r>
            <a:r>
              <a:rPr lang="en-US" sz="1200" b="0"/>
              <a:t> defliatorius</a:t>
            </a:r>
            <a:endParaRPr lang="lt-LT" sz="1200" b="0"/>
          </a:p>
        </c:rich>
      </c:tx>
      <c:layout>
        <c:manualLayout>
          <c:xMode val="edge"/>
          <c:yMode val="edge"/>
          <c:x val="0.3746252314814814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621230437481621E-2"/>
          <c:y val="0.12287547973038346"/>
          <c:w val="0.89556680933555499"/>
          <c:h val="0.6788722236908622"/>
        </c:manualLayout>
      </c:layout>
      <c:areaChart>
        <c:grouping val="stacked"/>
        <c:varyColors val="0"/>
        <c:ser>
          <c:idx val="2"/>
          <c:order val="1"/>
          <c:tx>
            <c:strRef>
              <c:f>'2 priedas'!$D$27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dLbls>
            <c:dLbl>
              <c:idx val="20"/>
              <c:layout>
                <c:manualLayout>
                  <c:x val="-5.8796296296296298E-2"/>
                  <c:y val="3.5340113811862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 priedas'!$E$25:$N$25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2019P</c:v>
                </c:pt>
                <c:pt idx="8">
                  <c:v>2020P</c:v>
                </c:pt>
                <c:pt idx="9">
                  <c:v>2021P</c:v>
                </c:pt>
              </c:strCache>
            </c:strRef>
          </c:cat>
          <c:val>
            <c:numRef>
              <c:f>'2 priedas'!$E$27:$N$27</c:f>
              <c:numCache>
                <c:formatCode>0.00;\–0.00</c:formatCode>
                <c:ptCount val="10"/>
                <c:pt idx="0">
                  <c:v>2.698724313153833</c:v>
                </c:pt>
                <c:pt idx="1">
                  <c:v>1.2872240627266107</c:v>
                </c:pt>
                <c:pt idx="2">
                  <c:v>1.0278155962270663</c:v>
                </c:pt>
                <c:pt idx="3">
                  <c:v>0.33955000559364734</c:v>
                </c:pt>
                <c:pt idx="4">
                  <c:v>1.395260508242635</c:v>
                </c:pt>
                <c:pt idx="5">
                  <c:v>4.2837352484643487</c:v>
                </c:pt>
                <c:pt idx="6">
                  <c:v>3.4116399655259588</c:v>
                </c:pt>
                <c:pt idx="7">
                  <c:v>0.84642219832193311</c:v>
                </c:pt>
                <c:pt idx="8">
                  <c:v>-0.91022348947366005</c:v>
                </c:pt>
                <c:pt idx="9">
                  <c:v>-2.8031122503811057</c:v>
                </c:pt>
              </c:numCache>
            </c:numRef>
          </c:val>
        </c:ser>
        <c:ser>
          <c:idx val="6"/>
          <c:order val="2"/>
          <c:tx>
            <c:strRef>
              <c:f>'2 priedas'!$D$28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'2 priedas'!$E$25:$N$25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2019P</c:v>
                </c:pt>
                <c:pt idx="8">
                  <c:v>2020P</c:v>
                </c:pt>
                <c:pt idx="9">
                  <c:v>2021P</c:v>
                </c:pt>
              </c:strCache>
            </c:strRef>
          </c:cat>
          <c:val>
            <c:numRef>
              <c:f>'2 priedas'!$E$28:$N$28</c:f>
              <c:numCache>
                <c:formatCode>0.00;\–0.00</c:formatCode>
                <c:ptCount val="10"/>
                <c:pt idx="7">
                  <c:v>0.53331135196704516</c:v>
                </c:pt>
                <c:pt idx="8">
                  <c:v>1.067675846230058</c:v>
                </c:pt>
                <c:pt idx="9">
                  <c:v>1.7174656817390228</c:v>
                </c:pt>
              </c:numCache>
            </c:numRef>
          </c:val>
        </c:ser>
        <c:ser>
          <c:idx val="3"/>
          <c:order val="3"/>
          <c:tx>
            <c:strRef>
              <c:f>'2 priedas'!$D$29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47ABD9"/>
            </a:solidFill>
            <a:ln w="6350">
              <a:noFill/>
            </a:ln>
          </c:spPr>
          <c:dLbls>
            <c:dLbl>
              <c:idx val="20"/>
              <c:layout>
                <c:manualLayout>
                  <c:x val="-4.9388888888889058E-2"/>
                  <c:y val="-3.8285123296184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 priedas'!$E$25:$N$25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2019P</c:v>
                </c:pt>
                <c:pt idx="8">
                  <c:v>2020P</c:v>
                </c:pt>
                <c:pt idx="9">
                  <c:v>2021P</c:v>
                </c:pt>
              </c:strCache>
            </c:strRef>
          </c:cat>
          <c:val>
            <c:numRef>
              <c:f>'2 priedas'!$E$29:$N$29</c:f>
              <c:numCache>
                <c:formatCode>0.00;\–0.00</c:formatCode>
                <c:ptCount val="10"/>
                <c:pt idx="7">
                  <c:v>0.38455500614877947</c:v>
                </c:pt>
                <c:pt idx="8">
                  <c:v>0.76986940198728782</c:v>
                </c:pt>
                <c:pt idx="9">
                  <c:v>1.2384135896703725</c:v>
                </c:pt>
              </c:numCache>
            </c:numRef>
          </c:val>
        </c:ser>
        <c:ser>
          <c:idx val="0"/>
          <c:order val="4"/>
          <c:tx>
            <c:strRef>
              <c:f>'2 priedas'!$D$30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00244D"/>
            </a:solidFill>
            <a:ln w="6350" cap="rnd">
              <a:noFill/>
              <a:round/>
            </a:ln>
            <a:effectLst/>
          </c:spPr>
          <c:cat>
            <c:strRef>
              <c:f>'2 priedas'!$E$25:$N$25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2019P</c:v>
                </c:pt>
                <c:pt idx="8">
                  <c:v>2020P</c:v>
                </c:pt>
                <c:pt idx="9">
                  <c:v>2021P</c:v>
                </c:pt>
              </c:strCache>
            </c:strRef>
          </c:cat>
          <c:val>
            <c:numRef>
              <c:f>'2 priedas'!$E$30:$N$30</c:f>
              <c:numCache>
                <c:formatCode>0.00;\–0.00</c:formatCode>
                <c:ptCount val="10"/>
                <c:pt idx="7">
                  <c:v>0.63571144356224218</c:v>
                </c:pt>
                <c:pt idx="8">
                  <c:v>1.2726782412563153</c:v>
                </c:pt>
                <c:pt idx="9">
                  <c:v>2.0472329789717105</c:v>
                </c:pt>
              </c:numCache>
            </c:numRef>
          </c:val>
        </c:ser>
        <c:ser>
          <c:idx val="4"/>
          <c:order val="5"/>
          <c:tx>
            <c:strRef>
              <c:f>'2 priedas'!$D$31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00244D"/>
            </a:solidFill>
            <a:ln w="6350">
              <a:noFill/>
            </a:ln>
          </c:spPr>
          <c:cat>
            <c:strRef>
              <c:f>'2 priedas'!$E$25:$N$25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2019P</c:v>
                </c:pt>
                <c:pt idx="8">
                  <c:v>2020P</c:v>
                </c:pt>
                <c:pt idx="9">
                  <c:v>2021P</c:v>
                </c:pt>
              </c:strCache>
            </c:strRef>
          </c:cat>
          <c:val>
            <c:numRef>
              <c:f>'2 priedas'!$E$31:$N$31</c:f>
              <c:numCache>
                <c:formatCode>0.00;\–0.00</c:formatCode>
                <c:ptCount val="10"/>
                <c:pt idx="7">
                  <c:v>0.63571144356224174</c:v>
                </c:pt>
                <c:pt idx="8">
                  <c:v>1.2726782412563127</c:v>
                </c:pt>
                <c:pt idx="9">
                  <c:v>2.0472329789717101</c:v>
                </c:pt>
              </c:numCache>
            </c:numRef>
          </c:val>
        </c:ser>
        <c:ser>
          <c:idx val="7"/>
          <c:order val="6"/>
          <c:tx>
            <c:strRef>
              <c:f>'2 priedas'!$D$32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47ABD9"/>
            </a:solidFill>
            <a:ln>
              <a:noFill/>
            </a:ln>
          </c:spPr>
          <c:cat>
            <c:strRef>
              <c:f>'2 priedas'!$E$25:$N$25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2019P</c:v>
                </c:pt>
                <c:pt idx="8">
                  <c:v>2020P</c:v>
                </c:pt>
                <c:pt idx="9">
                  <c:v>2021P</c:v>
                </c:pt>
              </c:strCache>
            </c:strRef>
          </c:cat>
          <c:val>
            <c:numRef>
              <c:f>'2 priedas'!$E$32:$N$32</c:f>
              <c:numCache>
                <c:formatCode>0.00;\–0.00</c:formatCode>
                <c:ptCount val="10"/>
                <c:pt idx="7">
                  <c:v>0.38455500614878035</c:v>
                </c:pt>
                <c:pt idx="8">
                  <c:v>0.76986940198729226</c:v>
                </c:pt>
                <c:pt idx="9">
                  <c:v>1.2384135896703734</c:v>
                </c:pt>
              </c:numCache>
            </c:numRef>
          </c:val>
        </c:ser>
        <c:ser>
          <c:idx val="5"/>
          <c:order val="7"/>
          <c:tx>
            <c:strRef>
              <c:f>'2 priedas'!$D$33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'2 priedas'!$E$25:$N$25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2019P</c:v>
                </c:pt>
                <c:pt idx="8">
                  <c:v>2020P</c:v>
                </c:pt>
                <c:pt idx="9">
                  <c:v>2021P</c:v>
                </c:pt>
              </c:strCache>
            </c:strRef>
          </c:cat>
          <c:val>
            <c:numRef>
              <c:f>'2 priedas'!$E$33:$N$33</c:f>
              <c:numCache>
                <c:formatCode>0.00;\–0.00</c:formatCode>
                <c:ptCount val="10"/>
                <c:pt idx="7">
                  <c:v>0.53331135196704382</c:v>
                </c:pt>
                <c:pt idx="8">
                  <c:v>1.0676758462300562</c:v>
                </c:pt>
                <c:pt idx="9">
                  <c:v>1.7174656817390197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5874152"/>
        <c:axId val="425869840"/>
      </c:areaChart>
      <c:lineChart>
        <c:grouping val="standard"/>
        <c:varyColors val="0"/>
        <c:ser>
          <c:idx val="1"/>
          <c:order val="0"/>
          <c:tx>
            <c:strRef>
              <c:f>'2 priedas'!$D$26</c:f>
              <c:strCache>
                <c:ptCount val="1"/>
                <c:pt idx="0">
                  <c:v>ERS</c:v>
                </c:pt>
              </c:strCache>
            </c:strRef>
          </c:tx>
          <c:spPr>
            <a:ln w="19050">
              <a:solidFill>
                <a:srgbClr val="8D8473"/>
              </a:solidFill>
            </a:ln>
          </c:spPr>
          <c:marker>
            <c:symbol val="circle"/>
            <c:size val="5"/>
            <c:spPr>
              <a:solidFill>
                <a:srgbClr val="8D8473"/>
              </a:solidFill>
              <a:ln>
                <a:solidFill>
                  <a:srgbClr val="8D8473"/>
                </a:solidFill>
              </a:ln>
            </c:spPr>
          </c:marker>
          <c:dLbls>
            <c:dLbl>
              <c:idx val="20"/>
              <c:layout>
                <c:manualLayout>
                  <c:x val="-5.8796296296296298E-2"/>
                  <c:y val="3.8285123296184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 priedas'!$E$25:$N$25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2019P</c:v>
                </c:pt>
                <c:pt idx="8">
                  <c:v>2020P</c:v>
                </c:pt>
                <c:pt idx="9">
                  <c:v>2021P</c:v>
                </c:pt>
              </c:strCache>
            </c:strRef>
          </c:cat>
          <c:val>
            <c:numRef>
              <c:f>'2 priedas'!$E$26:$N$26</c:f>
              <c:numCache>
                <c:formatCode>0.00;\–0.00</c:formatCode>
                <c:ptCount val="10"/>
                <c:pt idx="0">
                  <c:v>2.698724313153833</c:v>
                </c:pt>
                <c:pt idx="1">
                  <c:v>1.2872240627266107</c:v>
                </c:pt>
                <c:pt idx="2">
                  <c:v>1.0278155962270663</c:v>
                </c:pt>
                <c:pt idx="3">
                  <c:v>0.33955000559364734</c:v>
                </c:pt>
                <c:pt idx="4">
                  <c:v>1.395260508242635</c:v>
                </c:pt>
                <c:pt idx="5">
                  <c:v>4.2837352484643487</c:v>
                </c:pt>
                <c:pt idx="6">
                  <c:v>3.4116399655259588</c:v>
                </c:pt>
                <c:pt idx="7">
                  <c:v>2.2501600175599101</c:v>
                </c:pt>
                <c:pt idx="8">
                  <c:v>2.2434586350203123</c:v>
                </c:pt>
                <c:pt idx="9">
                  <c:v>2.1320316912474491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874152"/>
        <c:axId val="425869840"/>
      </c:lineChart>
      <c:catAx>
        <c:axId val="425874152"/>
        <c:scaling>
          <c:orientation val="minMax"/>
        </c:scaling>
        <c:delete val="0"/>
        <c:axPos val="b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proc.</a:t>
                </a:r>
                <a:endParaRPr lang="lt-LT" b="0"/>
              </a:p>
            </c:rich>
          </c:tx>
          <c:layout>
            <c:manualLayout>
              <c:xMode val="edge"/>
              <c:yMode val="edge"/>
              <c:x val="7.3550075763055079E-4"/>
              <c:y val="1.6462487018869853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rgbClr val="D1D1D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25869840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425869840"/>
        <c:scaling>
          <c:orientation val="minMax"/>
          <c:max val="9"/>
          <c:min val="-6"/>
        </c:scaling>
        <c:delete val="0"/>
        <c:axPos val="l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numFmt formatCode="0.0;\–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25874152"/>
        <c:crosses val="autoZero"/>
        <c:crossBetween val="midCat"/>
        <c:majorUnit val="3"/>
      </c:valAx>
      <c:spPr>
        <a:noFill/>
        <a:ln w="12700">
          <a:solidFill>
            <a:srgbClr val="D1D1D1"/>
          </a:solidFill>
          <a:prstDash val="dash"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ea typeface="Arimo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/>
            </a:pPr>
            <a:r>
              <a:rPr lang="lt-LT" sz="1200" b="0"/>
              <a:t>Real</a:t>
            </a:r>
            <a:r>
              <a:rPr lang="en-US" sz="1200" b="0"/>
              <a:t>io</a:t>
            </a:r>
            <a:r>
              <a:rPr lang="lt-LT" sz="1200" b="0"/>
              <a:t>sios </a:t>
            </a:r>
            <a:r>
              <a:rPr lang="en-US" sz="1200" b="0"/>
              <a:t>nam</a:t>
            </a:r>
            <a:r>
              <a:rPr lang="lt-LT" sz="1200" b="0"/>
              <a:t>ų ūkių vartojim</a:t>
            </a:r>
            <a:r>
              <a:rPr lang="en-US" sz="1200" b="0"/>
              <a:t>o</a:t>
            </a:r>
            <a:r>
              <a:rPr lang="en-US" sz="1200" b="0" baseline="0"/>
              <a:t> i</a:t>
            </a:r>
            <a:r>
              <a:rPr lang="lt-LT" sz="1200" b="0" baseline="0"/>
              <a:t>šlaidos</a:t>
            </a:r>
            <a:endParaRPr lang="lt-LT" sz="1200" b="0"/>
          </a:p>
        </c:rich>
      </c:tx>
      <c:layout>
        <c:manualLayout>
          <c:xMode val="edge"/>
          <c:yMode val="edge"/>
          <c:x val="0.2592021984482756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621230437481621E-2"/>
          <c:y val="0.12287547973038346"/>
          <c:w val="0.89556680933555499"/>
          <c:h val="0.6788722236908622"/>
        </c:manualLayout>
      </c:layout>
      <c:areaChart>
        <c:grouping val="stacked"/>
        <c:varyColors val="0"/>
        <c:ser>
          <c:idx val="2"/>
          <c:order val="1"/>
          <c:tx>
            <c:strRef>
              <c:f>'2 priedas'!$D$17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dLbls>
            <c:dLbl>
              <c:idx val="20"/>
              <c:layout>
                <c:manualLayout>
                  <c:x val="-5.8796296296296298E-2"/>
                  <c:y val="3.5340113811862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 priedas'!$E$15:$N$15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2019P</c:v>
                </c:pt>
                <c:pt idx="8">
                  <c:v>2020P</c:v>
                </c:pt>
                <c:pt idx="9">
                  <c:v>2021P</c:v>
                </c:pt>
              </c:strCache>
            </c:strRef>
          </c:cat>
          <c:val>
            <c:numRef>
              <c:f>'2 priedas'!$E$17:$N$17</c:f>
              <c:numCache>
                <c:formatCode>0.00;\–0.00</c:formatCode>
                <c:ptCount val="10"/>
                <c:pt idx="0">
                  <c:v>3.0788368372399759</c:v>
                </c:pt>
                <c:pt idx="1">
                  <c:v>4.2850069501758412</c:v>
                </c:pt>
                <c:pt idx="2">
                  <c:v>3.9837303052778168</c:v>
                </c:pt>
                <c:pt idx="3">
                  <c:v>3.9605697212729041</c:v>
                </c:pt>
                <c:pt idx="4">
                  <c:v>5.1029818038027344</c:v>
                </c:pt>
                <c:pt idx="5">
                  <c:v>3.3548722781790161</c:v>
                </c:pt>
                <c:pt idx="6">
                  <c:v>3.916832960604296</c:v>
                </c:pt>
                <c:pt idx="7">
                  <c:v>2.7678016897210043</c:v>
                </c:pt>
                <c:pt idx="8">
                  <c:v>1.6741605098288974</c:v>
                </c:pt>
                <c:pt idx="9">
                  <c:v>0.88069834591832707</c:v>
                </c:pt>
              </c:numCache>
            </c:numRef>
          </c:val>
        </c:ser>
        <c:ser>
          <c:idx val="6"/>
          <c:order val="2"/>
          <c:tx>
            <c:strRef>
              <c:f>'2 priedas'!$D$18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'2 priedas'!$E$15:$N$15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2019P</c:v>
                </c:pt>
                <c:pt idx="8">
                  <c:v>2020P</c:v>
                </c:pt>
                <c:pt idx="9">
                  <c:v>2021P</c:v>
                </c:pt>
              </c:strCache>
            </c:strRef>
          </c:cat>
          <c:val>
            <c:numRef>
              <c:f>'2 priedas'!$E$18:$N$18</c:f>
              <c:numCache>
                <c:formatCode>0.00;\–0.00</c:formatCode>
                <c:ptCount val="10"/>
                <c:pt idx="7">
                  <c:v>0.404704629644558</c:v>
                </c:pt>
                <c:pt idx="8">
                  <c:v>0.66110114412378129</c:v>
                </c:pt>
                <c:pt idx="9">
                  <c:v>0.86482451648052683</c:v>
                </c:pt>
              </c:numCache>
            </c:numRef>
          </c:val>
        </c:ser>
        <c:ser>
          <c:idx val="3"/>
          <c:order val="3"/>
          <c:tx>
            <c:strRef>
              <c:f>'2 priedas'!$D$19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47ABD9"/>
            </a:solidFill>
            <a:ln w="6350">
              <a:noFill/>
            </a:ln>
          </c:spPr>
          <c:dLbls>
            <c:dLbl>
              <c:idx val="20"/>
              <c:layout>
                <c:manualLayout>
                  <c:x val="-4.9388888888889058E-2"/>
                  <c:y val="-3.8285123296184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 priedas'!$E$15:$N$15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2019P</c:v>
                </c:pt>
                <c:pt idx="8">
                  <c:v>2020P</c:v>
                </c:pt>
                <c:pt idx="9">
                  <c:v>2021P</c:v>
                </c:pt>
              </c:strCache>
            </c:strRef>
          </c:cat>
          <c:val>
            <c:numRef>
              <c:f>'2 priedas'!$E$19:$N$19</c:f>
              <c:numCache>
                <c:formatCode>0.00;\–0.00</c:formatCode>
                <c:ptCount val="10"/>
                <c:pt idx="7">
                  <c:v>0.29399221233063155</c:v>
                </c:pt>
                <c:pt idx="8">
                  <c:v>0.4767004370069996</c:v>
                </c:pt>
                <c:pt idx="9">
                  <c:v>0.62359932153353625</c:v>
                </c:pt>
              </c:numCache>
            </c:numRef>
          </c:val>
        </c:ser>
        <c:ser>
          <c:idx val="0"/>
          <c:order val="4"/>
          <c:tx>
            <c:strRef>
              <c:f>'2 priedas'!$D$20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00244D"/>
            </a:solidFill>
            <a:ln w="6350" cap="rnd">
              <a:noFill/>
              <a:round/>
            </a:ln>
            <a:effectLst/>
          </c:spPr>
          <c:cat>
            <c:strRef>
              <c:f>'2 priedas'!$E$15:$N$15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2019P</c:v>
                </c:pt>
                <c:pt idx="8">
                  <c:v>2020P</c:v>
                </c:pt>
                <c:pt idx="9">
                  <c:v>2021P</c:v>
                </c:pt>
              </c:strCache>
            </c:strRef>
          </c:cat>
          <c:val>
            <c:numRef>
              <c:f>'2 priedas'!$E$20:$N$20</c:f>
              <c:numCache>
                <c:formatCode>0.00;\–0.00</c:formatCode>
                <c:ptCount val="10"/>
                <c:pt idx="7">
                  <c:v>0.49335280004241922</c:v>
                </c:pt>
                <c:pt idx="8">
                  <c:v>0.78803790904032223</c:v>
                </c:pt>
                <c:pt idx="9">
                  <c:v>1.0308778160676102</c:v>
                </c:pt>
              </c:numCache>
            </c:numRef>
          </c:val>
        </c:ser>
        <c:ser>
          <c:idx val="4"/>
          <c:order val="5"/>
          <c:tx>
            <c:strRef>
              <c:f>'2 priedas'!$D$21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00244D"/>
            </a:solidFill>
            <a:ln w="6350">
              <a:solidFill>
                <a:srgbClr val="00244D"/>
              </a:solidFill>
            </a:ln>
          </c:spPr>
          <c:cat>
            <c:strRef>
              <c:f>'2 priedas'!$E$15:$N$15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2019P</c:v>
                </c:pt>
                <c:pt idx="8">
                  <c:v>2020P</c:v>
                </c:pt>
                <c:pt idx="9">
                  <c:v>2021P</c:v>
                </c:pt>
              </c:strCache>
            </c:strRef>
          </c:cat>
          <c:val>
            <c:numRef>
              <c:f>'2 priedas'!$E$21:$N$21</c:f>
              <c:numCache>
                <c:formatCode>0.00;\–0.00</c:formatCode>
                <c:ptCount val="10"/>
                <c:pt idx="7">
                  <c:v>0.50603946840923175</c:v>
                </c:pt>
                <c:pt idx="8">
                  <c:v>0.78803790904032045</c:v>
                </c:pt>
                <c:pt idx="9">
                  <c:v>1.0308778160676084</c:v>
                </c:pt>
              </c:numCache>
            </c:numRef>
          </c:val>
        </c:ser>
        <c:ser>
          <c:idx val="7"/>
          <c:order val="6"/>
          <c:tx>
            <c:strRef>
              <c:f>'2 priedas'!$D$22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47ABD9"/>
            </a:solidFill>
            <a:ln>
              <a:noFill/>
            </a:ln>
          </c:spPr>
          <c:cat>
            <c:strRef>
              <c:f>'2 priedas'!$E$15:$N$15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2019P</c:v>
                </c:pt>
                <c:pt idx="8">
                  <c:v>2020P</c:v>
                </c:pt>
                <c:pt idx="9">
                  <c:v>2021P</c:v>
                </c:pt>
              </c:strCache>
            </c:strRef>
          </c:cat>
          <c:val>
            <c:numRef>
              <c:f>'2 priedas'!$E$22:$N$22</c:f>
              <c:numCache>
                <c:formatCode>0.00;\–0.00</c:formatCode>
                <c:ptCount val="10"/>
                <c:pt idx="7">
                  <c:v>0.31009041226842449</c:v>
                </c:pt>
                <c:pt idx="8">
                  <c:v>0.47670043700700049</c:v>
                </c:pt>
                <c:pt idx="9">
                  <c:v>0.62359932153353714</c:v>
                </c:pt>
              </c:numCache>
            </c:numRef>
          </c:val>
        </c:ser>
        <c:ser>
          <c:idx val="5"/>
          <c:order val="7"/>
          <c:tx>
            <c:strRef>
              <c:f>'2 priedas'!$D$23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'2 priedas'!$E$15:$N$15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2019P</c:v>
                </c:pt>
                <c:pt idx="8">
                  <c:v>2020P</c:v>
                </c:pt>
                <c:pt idx="9">
                  <c:v>2021P</c:v>
                </c:pt>
              </c:strCache>
            </c:strRef>
          </c:cat>
          <c:val>
            <c:numRef>
              <c:f>'2 priedas'!$E$23:$N$23</c:f>
              <c:numCache>
                <c:formatCode>0.00;\–0.00</c:formatCode>
                <c:ptCount val="10"/>
                <c:pt idx="7">
                  <c:v>0.43289099796515185</c:v>
                </c:pt>
                <c:pt idx="8">
                  <c:v>0.66110114412378085</c:v>
                </c:pt>
                <c:pt idx="9">
                  <c:v>0.86482451648052638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5871016"/>
        <c:axId val="425876504"/>
      </c:areaChart>
      <c:lineChart>
        <c:grouping val="standard"/>
        <c:varyColors val="0"/>
        <c:ser>
          <c:idx val="1"/>
          <c:order val="0"/>
          <c:tx>
            <c:strRef>
              <c:f>'2 priedas'!$D$16</c:f>
              <c:strCache>
                <c:ptCount val="1"/>
                <c:pt idx="0">
                  <c:v>ERS</c:v>
                </c:pt>
              </c:strCache>
            </c:strRef>
          </c:tx>
          <c:spPr>
            <a:ln w="19050">
              <a:solidFill>
                <a:srgbClr val="8D8473"/>
              </a:solidFill>
            </a:ln>
          </c:spPr>
          <c:marker>
            <c:symbol val="circle"/>
            <c:size val="5"/>
            <c:spPr>
              <a:solidFill>
                <a:srgbClr val="8D8473"/>
              </a:solidFill>
              <a:ln>
                <a:solidFill>
                  <a:srgbClr val="8D8473"/>
                </a:solidFill>
              </a:ln>
            </c:spPr>
          </c:marker>
          <c:dLbls>
            <c:dLbl>
              <c:idx val="20"/>
              <c:layout>
                <c:manualLayout>
                  <c:x val="-5.8796296296296298E-2"/>
                  <c:y val="3.8285123296184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 priedas'!$E$15:$N$15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2019P</c:v>
                </c:pt>
                <c:pt idx="8">
                  <c:v>2020P</c:v>
                </c:pt>
                <c:pt idx="9">
                  <c:v>2021P</c:v>
                </c:pt>
              </c:strCache>
            </c:strRef>
          </c:cat>
          <c:val>
            <c:numRef>
              <c:f>'2 priedas'!$E$16:$N$16</c:f>
              <c:numCache>
                <c:formatCode>0.00;\–0.00</c:formatCode>
                <c:ptCount val="10"/>
                <c:pt idx="0">
                  <c:v>3.0788368372399759</c:v>
                </c:pt>
                <c:pt idx="1">
                  <c:v>4.2850069501758412</c:v>
                </c:pt>
                <c:pt idx="2">
                  <c:v>3.9837303052778168</c:v>
                </c:pt>
                <c:pt idx="3">
                  <c:v>3.9605697212729041</c:v>
                </c:pt>
                <c:pt idx="4">
                  <c:v>5.1029818038027344</c:v>
                </c:pt>
                <c:pt idx="5">
                  <c:v>3.3548722781790161</c:v>
                </c:pt>
                <c:pt idx="6">
                  <c:v>3.916832960604296</c:v>
                </c:pt>
                <c:pt idx="7">
                  <c:v>3.9258053246795868</c:v>
                </c:pt>
                <c:pt idx="8">
                  <c:v>3.7767770255002091</c:v>
                </c:pt>
                <c:pt idx="9">
                  <c:v>3.4781836331625016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871016"/>
        <c:axId val="425876504"/>
      </c:lineChart>
      <c:catAx>
        <c:axId val="425871016"/>
        <c:scaling>
          <c:orientation val="minMax"/>
        </c:scaling>
        <c:delete val="0"/>
        <c:axPos val="b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proc.</a:t>
                </a:r>
                <a:endParaRPr lang="lt-LT" b="0"/>
              </a:p>
            </c:rich>
          </c:tx>
          <c:layout>
            <c:manualLayout>
              <c:xMode val="edge"/>
              <c:yMode val="edge"/>
              <c:x val="7.3550075763055079E-4"/>
              <c:y val="1.6462487018869853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rgbClr val="D1D1D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25876504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425876504"/>
        <c:scaling>
          <c:orientation val="minMax"/>
          <c:max val="9"/>
          <c:min val="-6"/>
        </c:scaling>
        <c:delete val="0"/>
        <c:axPos val="l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numFmt formatCode="0.0;\–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25871016"/>
        <c:crosses val="autoZero"/>
        <c:crossBetween val="midCat"/>
        <c:majorUnit val="3"/>
      </c:valAx>
      <c:spPr>
        <a:noFill/>
        <a:ln w="12700">
          <a:solidFill>
            <a:srgbClr val="D1D1D1"/>
          </a:solidFill>
          <a:prstDash val="dash"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/>
            </a:pPr>
            <a:r>
              <a:rPr lang="en-US" sz="1200" b="0"/>
              <a:t>U</a:t>
            </a:r>
            <a:r>
              <a:rPr lang="lt-LT" sz="1200" b="0"/>
              <a:t>žimtųjų skaičius</a:t>
            </a:r>
          </a:p>
        </c:rich>
      </c:tx>
      <c:layout>
        <c:manualLayout>
          <c:xMode val="edge"/>
          <c:yMode val="edge"/>
          <c:x val="0.3784585648148148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621230437481621E-2"/>
          <c:y val="0.12287547973038346"/>
          <c:w val="0.89556680933555499"/>
          <c:h val="0.6788722236908622"/>
        </c:manualLayout>
      </c:layout>
      <c:areaChart>
        <c:grouping val="stacked"/>
        <c:varyColors val="0"/>
        <c:ser>
          <c:idx val="2"/>
          <c:order val="1"/>
          <c:tx>
            <c:strRef>
              <c:f>'2 priedas'!$D$37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dLbls>
            <c:dLbl>
              <c:idx val="20"/>
              <c:layout>
                <c:manualLayout>
                  <c:x val="-5.8796296296296298E-2"/>
                  <c:y val="3.5340113811862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 priedas'!$E$35:$N$35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2019P</c:v>
                </c:pt>
                <c:pt idx="8">
                  <c:v>2020P</c:v>
                </c:pt>
                <c:pt idx="9">
                  <c:v>2021P</c:v>
                </c:pt>
              </c:strCache>
            </c:strRef>
          </c:cat>
          <c:val>
            <c:numRef>
              <c:f>'2 priedas'!$E$37:$N$37</c:f>
              <c:numCache>
                <c:formatCode>0.00;\–0.00</c:formatCode>
                <c:ptCount val="10"/>
                <c:pt idx="0">
                  <c:v>1.7629227823867371</c:v>
                </c:pt>
                <c:pt idx="1">
                  <c:v>1.3404405424472767</c:v>
                </c:pt>
                <c:pt idx="2">
                  <c:v>2.0266089108910927</c:v>
                </c:pt>
                <c:pt idx="3">
                  <c:v>1.205458680818809</c:v>
                </c:pt>
                <c:pt idx="4">
                  <c:v>1.9851674282717804</c:v>
                </c:pt>
                <c:pt idx="5">
                  <c:v>-0.48479506390481386</c:v>
                </c:pt>
                <c:pt idx="6">
                  <c:v>1.0038382049011085</c:v>
                </c:pt>
                <c:pt idx="7">
                  <c:v>-1.0812533669258608</c:v>
                </c:pt>
                <c:pt idx="8">
                  <c:v>-2.2372059493408925</c:v>
                </c:pt>
                <c:pt idx="9">
                  <c:v>-2.887215331537559</c:v>
                </c:pt>
              </c:numCache>
            </c:numRef>
          </c:val>
        </c:ser>
        <c:ser>
          <c:idx val="6"/>
          <c:order val="2"/>
          <c:tx>
            <c:strRef>
              <c:f>'2 priedas'!$D$38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'2 priedas'!$E$35:$N$35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2019P</c:v>
                </c:pt>
                <c:pt idx="8">
                  <c:v>2020P</c:v>
                </c:pt>
                <c:pt idx="9">
                  <c:v>2021P</c:v>
                </c:pt>
              </c:strCache>
            </c:strRef>
          </c:cat>
          <c:val>
            <c:numRef>
              <c:f>'2 priedas'!$E$38:$N$38</c:f>
              <c:numCache>
                <c:formatCode>0.00;\–0.00</c:formatCode>
                <c:ptCount val="10"/>
                <c:pt idx="7">
                  <c:v>0.43982796651026979</c:v>
                </c:pt>
                <c:pt idx="8">
                  <c:v>0.6407035079687653</c:v>
                </c:pt>
                <c:pt idx="9">
                  <c:v>0.88813788714141739</c:v>
                </c:pt>
              </c:numCache>
            </c:numRef>
          </c:val>
        </c:ser>
        <c:ser>
          <c:idx val="3"/>
          <c:order val="3"/>
          <c:tx>
            <c:strRef>
              <c:f>'2 priedas'!$D$39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47ABD9"/>
            </a:solidFill>
            <a:ln w="6350">
              <a:noFill/>
            </a:ln>
          </c:spPr>
          <c:dLbls>
            <c:dLbl>
              <c:idx val="20"/>
              <c:layout>
                <c:manualLayout>
                  <c:x val="-4.9388888888889058E-2"/>
                  <c:y val="-3.8285123296184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 priedas'!$E$35:$N$35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2019P</c:v>
                </c:pt>
                <c:pt idx="8">
                  <c:v>2020P</c:v>
                </c:pt>
                <c:pt idx="9">
                  <c:v>2021P</c:v>
                </c:pt>
              </c:strCache>
            </c:strRef>
          </c:cat>
          <c:val>
            <c:numRef>
              <c:f>'2 priedas'!$E$39:$N$39</c:f>
              <c:numCache>
                <c:formatCode>0.00;\–0.00</c:formatCode>
                <c:ptCount val="10"/>
                <c:pt idx="7">
                  <c:v>0.31714690816522056</c:v>
                </c:pt>
                <c:pt idx="8">
                  <c:v>0.45895159719596057</c:v>
                </c:pt>
                <c:pt idx="9">
                  <c:v>0.64040990200361336</c:v>
                </c:pt>
              </c:numCache>
            </c:numRef>
          </c:val>
        </c:ser>
        <c:ser>
          <c:idx val="0"/>
          <c:order val="4"/>
          <c:tx>
            <c:strRef>
              <c:f>'2 priedas'!$D$40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00244D"/>
            </a:solidFill>
            <a:ln w="6350" cap="rnd">
              <a:noFill/>
              <a:round/>
            </a:ln>
            <a:effectLst/>
          </c:spPr>
          <c:cat>
            <c:strRef>
              <c:f>'2 priedas'!$E$35:$N$35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2019P</c:v>
                </c:pt>
                <c:pt idx="8">
                  <c:v>2020P</c:v>
                </c:pt>
                <c:pt idx="9">
                  <c:v>2021P</c:v>
                </c:pt>
              </c:strCache>
            </c:strRef>
          </c:cat>
          <c:val>
            <c:numRef>
              <c:f>'2 priedas'!$E$40:$N$40</c:f>
              <c:numCache>
                <c:formatCode>0.00;\–0.00</c:formatCode>
                <c:ptCount val="10"/>
                <c:pt idx="7">
                  <c:v>0.52427849225037049</c:v>
                </c:pt>
                <c:pt idx="8">
                  <c:v>0.74897920635713067</c:v>
                </c:pt>
                <c:pt idx="9">
                  <c:v>1.0586675423925289</c:v>
                </c:pt>
              </c:numCache>
            </c:numRef>
          </c:val>
        </c:ser>
        <c:ser>
          <c:idx val="4"/>
          <c:order val="5"/>
          <c:tx>
            <c:strRef>
              <c:f>'2 priedas'!$D$41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00244D"/>
            </a:solidFill>
            <a:ln w="6350">
              <a:noFill/>
            </a:ln>
          </c:spPr>
          <c:cat>
            <c:strRef>
              <c:f>'2 priedas'!$E$35:$N$35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2019P</c:v>
                </c:pt>
                <c:pt idx="8">
                  <c:v>2020P</c:v>
                </c:pt>
                <c:pt idx="9">
                  <c:v>2021P</c:v>
                </c:pt>
              </c:strCache>
            </c:strRef>
          </c:cat>
          <c:val>
            <c:numRef>
              <c:f>'2 priedas'!$E$41:$N$41</c:f>
              <c:numCache>
                <c:formatCode>0.00;\–0.00</c:formatCode>
                <c:ptCount val="10"/>
                <c:pt idx="7">
                  <c:v>0.52427849225037049</c:v>
                </c:pt>
                <c:pt idx="8">
                  <c:v>0.7301786769060854</c:v>
                </c:pt>
                <c:pt idx="9">
                  <c:v>1.0586675423925267</c:v>
                </c:pt>
              </c:numCache>
            </c:numRef>
          </c:val>
        </c:ser>
        <c:ser>
          <c:idx val="7"/>
          <c:order val="6"/>
          <c:tx>
            <c:strRef>
              <c:f>'2 priedas'!$D$42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47ABD9"/>
            </a:solidFill>
            <a:ln>
              <a:noFill/>
            </a:ln>
          </c:spPr>
          <c:cat>
            <c:strRef>
              <c:f>'2 priedas'!$E$35:$N$35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2019P</c:v>
                </c:pt>
                <c:pt idx="8">
                  <c:v>2020P</c:v>
                </c:pt>
                <c:pt idx="9">
                  <c:v>2021P</c:v>
                </c:pt>
              </c:strCache>
            </c:strRef>
          </c:cat>
          <c:val>
            <c:numRef>
              <c:f>'2 priedas'!$E$42:$N$42</c:f>
              <c:numCache>
                <c:formatCode>0.00;\–0.00</c:formatCode>
                <c:ptCount val="10"/>
                <c:pt idx="7">
                  <c:v>0.31714690816522073</c:v>
                </c:pt>
                <c:pt idx="8">
                  <c:v>0.43512533788216384</c:v>
                </c:pt>
                <c:pt idx="9">
                  <c:v>0.64040990200361425</c:v>
                </c:pt>
              </c:numCache>
            </c:numRef>
          </c:val>
        </c:ser>
        <c:ser>
          <c:idx val="5"/>
          <c:order val="7"/>
          <c:tx>
            <c:strRef>
              <c:f>'2 priedas'!$D$43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'2 priedas'!$E$35:$N$35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2019P</c:v>
                </c:pt>
                <c:pt idx="8">
                  <c:v>2020P</c:v>
                </c:pt>
                <c:pt idx="9">
                  <c:v>2021P</c:v>
                </c:pt>
              </c:strCache>
            </c:strRef>
          </c:cat>
          <c:val>
            <c:numRef>
              <c:f>'2 priedas'!$E$43:$N$43</c:f>
              <c:numCache>
                <c:formatCode>0.00;\–0.00</c:formatCode>
                <c:ptCount val="10"/>
                <c:pt idx="7">
                  <c:v>0.4398279665102689</c:v>
                </c:pt>
                <c:pt idx="8">
                  <c:v>0.5989860660612345</c:v>
                </c:pt>
                <c:pt idx="9">
                  <c:v>0.88813788714141739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5874544"/>
        <c:axId val="425870232"/>
      </c:areaChart>
      <c:lineChart>
        <c:grouping val="standard"/>
        <c:varyColors val="0"/>
        <c:ser>
          <c:idx val="1"/>
          <c:order val="0"/>
          <c:tx>
            <c:strRef>
              <c:f>'2 priedas'!$D$36</c:f>
              <c:strCache>
                <c:ptCount val="1"/>
                <c:pt idx="0">
                  <c:v>ERS</c:v>
                </c:pt>
              </c:strCache>
            </c:strRef>
          </c:tx>
          <c:spPr>
            <a:ln w="19050">
              <a:solidFill>
                <a:srgbClr val="8D8473"/>
              </a:solidFill>
            </a:ln>
          </c:spPr>
          <c:marker>
            <c:symbol val="circle"/>
            <c:size val="5"/>
            <c:spPr>
              <a:solidFill>
                <a:srgbClr val="8D8473"/>
              </a:solidFill>
              <a:ln>
                <a:solidFill>
                  <a:srgbClr val="8D8473"/>
                </a:solidFill>
              </a:ln>
            </c:spPr>
          </c:marker>
          <c:dLbls>
            <c:dLbl>
              <c:idx val="20"/>
              <c:layout>
                <c:manualLayout>
                  <c:x val="-5.8796296296296298E-2"/>
                  <c:y val="3.8285123296184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 priedas'!$E$35:$N$35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2019P</c:v>
                </c:pt>
                <c:pt idx="8">
                  <c:v>2020P</c:v>
                </c:pt>
                <c:pt idx="9">
                  <c:v>2021P</c:v>
                </c:pt>
              </c:strCache>
            </c:strRef>
          </c:cat>
          <c:val>
            <c:numRef>
              <c:f>'2 priedas'!$E$36:$N$36</c:f>
              <c:numCache>
                <c:formatCode>0.00;\–0.00</c:formatCode>
                <c:ptCount val="10"/>
                <c:pt idx="0">
                  <c:v>1.7629227823867371</c:v>
                </c:pt>
                <c:pt idx="1">
                  <c:v>1.3404405424472767</c:v>
                </c:pt>
                <c:pt idx="2">
                  <c:v>2.0266089108910927</c:v>
                </c:pt>
                <c:pt idx="3">
                  <c:v>1.205458680818809</c:v>
                </c:pt>
                <c:pt idx="4">
                  <c:v>1.9851674282717804</c:v>
                </c:pt>
                <c:pt idx="5">
                  <c:v>-0.48479506390481386</c:v>
                </c:pt>
                <c:pt idx="6">
                  <c:v>1.0038382049011085</c:v>
                </c:pt>
                <c:pt idx="7">
                  <c:v>0.51270745499101267</c:v>
                </c:pt>
                <c:pt idx="8">
                  <c:v>0.17165064234039296</c:v>
                </c:pt>
                <c:pt idx="9">
                  <c:v>-8.2209689499745942E-2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874544"/>
        <c:axId val="425870232"/>
      </c:lineChart>
      <c:catAx>
        <c:axId val="425874544"/>
        <c:scaling>
          <c:orientation val="minMax"/>
        </c:scaling>
        <c:delete val="0"/>
        <c:axPos val="b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proc.</a:t>
                </a:r>
                <a:endParaRPr lang="lt-LT" b="0"/>
              </a:p>
            </c:rich>
          </c:tx>
          <c:layout>
            <c:manualLayout>
              <c:xMode val="edge"/>
              <c:yMode val="edge"/>
              <c:x val="7.3550075763055079E-4"/>
              <c:y val="1.6462487018869853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rgbClr val="D1D1D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25870232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425870232"/>
        <c:scaling>
          <c:orientation val="minMax"/>
          <c:max val="9"/>
          <c:min val="-6"/>
        </c:scaling>
        <c:delete val="0"/>
        <c:axPos val="l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numFmt formatCode="0.0;\–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25874544"/>
        <c:crosses val="autoZero"/>
        <c:crossBetween val="midCat"/>
        <c:majorUnit val="3"/>
      </c:valAx>
      <c:spPr>
        <a:noFill/>
        <a:ln w="12700">
          <a:solidFill>
            <a:srgbClr val="D1D1D1"/>
          </a:solidFill>
          <a:prstDash val="dash"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ea typeface="Arimo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/>
            </a:pPr>
            <a:r>
              <a:rPr lang="en-US" sz="1200" b="0"/>
              <a:t>Vidutinis m</a:t>
            </a:r>
            <a:r>
              <a:rPr lang="lt-LT" sz="1200" b="0"/>
              <a:t>ėnesinis bruto darbo užmokestis</a:t>
            </a:r>
          </a:p>
        </c:rich>
      </c:tx>
      <c:layout>
        <c:manualLayout>
          <c:xMode val="edge"/>
          <c:yMode val="edge"/>
          <c:x val="8.3870416042009885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636675510310616E-2"/>
          <c:y val="0.12287547973038346"/>
          <c:w val="0.43179068679122257"/>
          <c:h val="0.6788722236908622"/>
        </c:manualLayout>
      </c:layout>
      <c:areaChart>
        <c:grouping val="stacked"/>
        <c:varyColors val="0"/>
        <c:ser>
          <c:idx val="2"/>
          <c:order val="1"/>
          <c:tx>
            <c:strRef>
              <c:f>'2 priedas'!$D$47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dLbls>
            <c:dLbl>
              <c:idx val="20"/>
              <c:layout>
                <c:manualLayout>
                  <c:x val="-5.8796296296296298E-2"/>
                  <c:y val="3.5340113811862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 priedas'!$E$45:$N$45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2019P</c:v>
                </c:pt>
                <c:pt idx="8">
                  <c:v>2020P</c:v>
                </c:pt>
                <c:pt idx="9">
                  <c:v>2021P</c:v>
                </c:pt>
              </c:strCache>
            </c:strRef>
          </c:cat>
          <c:val>
            <c:numRef>
              <c:f>'2 priedas'!$E$47:$N$47</c:f>
              <c:numCache>
                <c:formatCode>0.00;\–0.00</c:formatCode>
                <c:ptCount val="10"/>
                <c:pt idx="0">
                  <c:v>3.8143459915611855</c:v>
                </c:pt>
                <c:pt idx="1">
                  <c:v>5.0723459600064968</c:v>
                </c:pt>
                <c:pt idx="2">
                  <c:v>4.812006807983904</c:v>
                </c:pt>
                <c:pt idx="3">
                  <c:v>5.4177738411573806</c:v>
                </c:pt>
                <c:pt idx="4">
                  <c:v>8.3881809270410344</c:v>
                </c:pt>
                <c:pt idx="5">
                  <c:v>8.5788113695090438</c:v>
                </c:pt>
                <c:pt idx="6">
                  <c:v>9.6382674916706268</c:v>
                </c:pt>
                <c:pt idx="7">
                  <c:v>5.7313765017324929</c:v>
                </c:pt>
                <c:pt idx="8">
                  <c:v>1.4716888410108915</c:v>
                </c:pt>
                <c:pt idx="9">
                  <c:v>-1.8682048272863545</c:v>
                </c:pt>
              </c:numCache>
            </c:numRef>
          </c:val>
        </c:ser>
        <c:ser>
          <c:idx val="6"/>
          <c:order val="2"/>
          <c:tx>
            <c:strRef>
              <c:f>'2 priedas'!$D$48</c:f>
              <c:strCache>
                <c:ptCount val="1"/>
                <c:pt idx="0">
                  <c:v>80 proc. tvirtinimo atkarpa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'2 priedas'!$E$45:$N$45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2019P</c:v>
                </c:pt>
                <c:pt idx="8">
                  <c:v>2020P</c:v>
                </c:pt>
                <c:pt idx="9">
                  <c:v>2021P</c:v>
                </c:pt>
              </c:strCache>
            </c:strRef>
          </c:cat>
          <c:val>
            <c:numRef>
              <c:f>'2 priedas'!$E$48:$N$48</c:f>
              <c:numCache>
                <c:formatCode>0.00;\–0.00</c:formatCode>
                <c:ptCount val="10"/>
                <c:pt idx="7">
                  <c:v>0.81309980021439543</c:v>
                </c:pt>
                <c:pt idx="8">
                  <c:v>1.7947718419335823</c:v>
                </c:pt>
                <c:pt idx="9">
                  <c:v>2.5980092815718461</c:v>
                </c:pt>
              </c:numCache>
            </c:numRef>
          </c:val>
        </c:ser>
        <c:ser>
          <c:idx val="3"/>
          <c:order val="3"/>
          <c:tx>
            <c:strRef>
              <c:f>'2 priedas'!$D$49</c:f>
              <c:strCache>
                <c:ptCount val="1"/>
                <c:pt idx="0">
                  <c:v>60 proc. tvirtinimo atkarpa</c:v>
                </c:pt>
              </c:strCache>
            </c:strRef>
          </c:tx>
          <c:spPr>
            <a:solidFill>
              <a:srgbClr val="47ABD9"/>
            </a:solidFill>
            <a:ln w="6350">
              <a:noFill/>
            </a:ln>
          </c:spPr>
          <c:dLbls>
            <c:dLbl>
              <c:idx val="20"/>
              <c:layout>
                <c:manualLayout>
                  <c:x val="-4.9388888888889058E-2"/>
                  <c:y val="-3.8285123296184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 priedas'!$E$45:$N$45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2019P</c:v>
                </c:pt>
                <c:pt idx="8">
                  <c:v>2020P</c:v>
                </c:pt>
                <c:pt idx="9">
                  <c:v>2021P</c:v>
                </c:pt>
              </c:strCache>
            </c:strRef>
          </c:cat>
          <c:val>
            <c:numRef>
              <c:f>'2 priedas'!$E$49:$N$49</c:f>
              <c:numCache>
                <c:formatCode>0.00;\–0.00</c:formatCode>
                <c:ptCount val="10"/>
                <c:pt idx="7">
                  <c:v>0.58630216198799356</c:v>
                </c:pt>
                <c:pt idx="8">
                  <c:v>1.2941567700832932</c:v>
                </c:pt>
                <c:pt idx="9">
                  <c:v>1.8733474762247031</c:v>
                </c:pt>
              </c:numCache>
            </c:numRef>
          </c:val>
        </c:ser>
        <c:ser>
          <c:idx val="0"/>
          <c:order val="4"/>
          <c:tx>
            <c:strRef>
              <c:f>'2 priedas'!$D$50</c:f>
              <c:strCache>
                <c:ptCount val="1"/>
                <c:pt idx="0">
                  <c:v>40 proc. tvirtinimo atkarpa</c:v>
                </c:pt>
              </c:strCache>
            </c:strRef>
          </c:tx>
          <c:spPr>
            <a:solidFill>
              <a:srgbClr val="00244D"/>
            </a:solidFill>
            <a:ln w="6350" cap="rnd">
              <a:noFill/>
              <a:round/>
            </a:ln>
            <a:effectLst/>
          </c:spPr>
          <c:cat>
            <c:strRef>
              <c:f>'2 priedas'!$E$45:$N$45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2019P</c:v>
                </c:pt>
                <c:pt idx="8">
                  <c:v>2020P</c:v>
                </c:pt>
                <c:pt idx="9">
                  <c:v>2021P</c:v>
                </c:pt>
              </c:strCache>
            </c:strRef>
          </c:cat>
          <c:val>
            <c:numRef>
              <c:f>'2 priedas'!$E$50:$N$50</c:f>
              <c:numCache>
                <c:formatCode>0.00;\–0.00</c:formatCode>
                <c:ptCount val="10"/>
                <c:pt idx="7">
                  <c:v>0.96922153606511774</c:v>
                </c:pt>
                <c:pt idx="8">
                  <c:v>2.1393825469722332</c:v>
                </c:pt>
                <c:pt idx="9">
                  <c:v>3.0968480694898055</c:v>
                </c:pt>
              </c:numCache>
            </c:numRef>
          </c:val>
        </c:ser>
        <c:ser>
          <c:idx val="4"/>
          <c:order val="5"/>
          <c:tx>
            <c:strRef>
              <c:f>'2 priedas'!$D$51</c:f>
              <c:strCache>
                <c:ptCount val="1"/>
                <c:pt idx="0">
                  <c:v>40 proc. tvirtinimo atkarpa</c:v>
                </c:pt>
              </c:strCache>
            </c:strRef>
          </c:tx>
          <c:spPr>
            <a:solidFill>
              <a:srgbClr val="00244D"/>
            </a:solidFill>
            <a:ln w="6350">
              <a:noFill/>
            </a:ln>
          </c:spPr>
          <c:cat>
            <c:strRef>
              <c:f>'2 priedas'!$E$45:$N$45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2019P</c:v>
                </c:pt>
                <c:pt idx="8">
                  <c:v>2020P</c:v>
                </c:pt>
                <c:pt idx="9">
                  <c:v>2021P</c:v>
                </c:pt>
              </c:strCache>
            </c:strRef>
          </c:cat>
          <c:val>
            <c:numRef>
              <c:f>'2 priedas'!$E$51:$N$51</c:f>
              <c:numCache>
                <c:formatCode>0.00;\–0.00</c:formatCode>
                <c:ptCount val="10"/>
                <c:pt idx="7">
                  <c:v>0.96922153606511685</c:v>
                </c:pt>
                <c:pt idx="8">
                  <c:v>2.1393825469722332</c:v>
                </c:pt>
                <c:pt idx="9">
                  <c:v>3.0968480694898046</c:v>
                </c:pt>
              </c:numCache>
            </c:numRef>
          </c:val>
        </c:ser>
        <c:ser>
          <c:idx val="7"/>
          <c:order val="6"/>
          <c:tx>
            <c:strRef>
              <c:f>'2 priedas'!$D$52</c:f>
              <c:strCache>
                <c:ptCount val="1"/>
                <c:pt idx="0">
                  <c:v>60 proc. tvirtinimo atkarpa</c:v>
                </c:pt>
              </c:strCache>
            </c:strRef>
          </c:tx>
          <c:spPr>
            <a:solidFill>
              <a:srgbClr val="47ABD9"/>
            </a:solidFill>
            <a:ln>
              <a:noFill/>
            </a:ln>
          </c:spPr>
          <c:cat>
            <c:strRef>
              <c:f>'2 priedas'!$E$45:$N$45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2019P</c:v>
                </c:pt>
                <c:pt idx="8">
                  <c:v>2020P</c:v>
                </c:pt>
                <c:pt idx="9">
                  <c:v>2021P</c:v>
                </c:pt>
              </c:strCache>
            </c:strRef>
          </c:cat>
          <c:val>
            <c:numRef>
              <c:f>'2 priedas'!$E$52:$N$52</c:f>
              <c:numCache>
                <c:formatCode>0.00;\–0.00</c:formatCode>
                <c:ptCount val="10"/>
                <c:pt idx="7">
                  <c:v>0.58630216198799445</c:v>
                </c:pt>
                <c:pt idx="8">
                  <c:v>1.2941567700832941</c:v>
                </c:pt>
                <c:pt idx="9">
                  <c:v>1.8733474762247049</c:v>
                </c:pt>
              </c:numCache>
            </c:numRef>
          </c:val>
        </c:ser>
        <c:ser>
          <c:idx val="5"/>
          <c:order val="7"/>
          <c:tx>
            <c:strRef>
              <c:f>'2 priedas'!$D$53</c:f>
              <c:strCache>
                <c:ptCount val="1"/>
                <c:pt idx="0">
                  <c:v>80 proc. tvirtinimo atkarpa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'2 priedas'!$E$45:$N$45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2019P</c:v>
                </c:pt>
                <c:pt idx="8">
                  <c:v>2020P</c:v>
                </c:pt>
                <c:pt idx="9">
                  <c:v>2021P</c:v>
                </c:pt>
              </c:strCache>
            </c:strRef>
          </c:cat>
          <c:val>
            <c:numRef>
              <c:f>'2 priedas'!$E$53:$N$53</c:f>
              <c:numCache>
                <c:formatCode>0.00;\–0.00</c:formatCode>
                <c:ptCount val="10"/>
                <c:pt idx="7">
                  <c:v>0.81309980021439365</c:v>
                </c:pt>
                <c:pt idx="8">
                  <c:v>1.7947718419335796</c:v>
                </c:pt>
                <c:pt idx="9">
                  <c:v>2.5980092815718407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5872584"/>
        <c:axId val="425874936"/>
      </c:areaChart>
      <c:lineChart>
        <c:grouping val="standard"/>
        <c:varyColors val="0"/>
        <c:ser>
          <c:idx val="1"/>
          <c:order val="0"/>
          <c:tx>
            <c:strRef>
              <c:f>'2 priedas'!$D$46</c:f>
              <c:strCache>
                <c:ptCount val="1"/>
                <c:pt idx="0">
                  <c:v>Ekonominės raidos scenarijus</c:v>
                </c:pt>
              </c:strCache>
            </c:strRef>
          </c:tx>
          <c:spPr>
            <a:ln w="19050">
              <a:solidFill>
                <a:srgbClr val="8D8473"/>
              </a:solidFill>
            </a:ln>
          </c:spPr>
          <c:marker>
            <c:symbol val="circle"/>
            <c:size val="5"/>
            <c:spPr>
              <a:solidFill>
                <a:srgbClr val="8D8473"/>
              </a:solidFill>
              <a:ln>
                <a:solidFill>
                  <a:srgbClr val="8D8473"/>
                </a:solidFill>
              </a:ln>
            </c:spPr>
          </c:marker>
          <c:dLbls>
            <c:dLbl>
              <c:idx val="20"/>
              <c:layout>
                <c:manualLayout>
                  <c:x val="-5.8796296296296298E-2"/>
                  <c:y val="3.8285123296184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 priedas'!$E$45:$N$45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2019P</c:v>
                </c:pt>
                <c:pt idx="8">
                  <c:v>2020P</c:v>
                </c:pt>
                <c:pt idx="9">
                  <c:v>2021P</c:v>
                </c:pt>
              </c:strCache>
            </c:strRef>
          </c:cat>
          <c:val>
            <c:numRef>
              <c:f>'2 priedas'!$E$46:$N$46</c:f>
              <c:numCache>
                <c:formatCode>0.00;\–0.00</c:formatCode>
                <c:ptCount val="10"/>
                <c:pt idx="0">
                  <c:v>3.8143459915611855</c:v>
                </c:pt>
                <c:pt idx="1">
                  <c:v>5.0723459600064968</c:v>
                </c:pt>
                <c:pt idx="2">
                  <c:v>4.812006807983904</c:v>
                </c:pt>
                <c:pt idx="3">
                  <c:v>5.4177738411573806</c:v>
                </c:pt>
                <c:pt idx="4">
                  <c:v>8.3881809270410344</c:v>
                </c:pt>
                <c:pt idx="5">
                  <c:v>8.5788113695090438</c:v>
                </c:pt>
                <c:pt idx="6">
                  <c:v>9.6382674916706268</c:v>
                </c:pt>
                <c:pt idx="7">
                  <c:v>8.0447652515430956</c:v>
                </c:pt>
                <c:pt idx="8">
                  <c:v>6.4263630363255899</c:v>
                </c:pt>
                <c:pt idx="9">
                  <c:v>5.8364799689433733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872584"/>
        <c:axId val="425874936"/>
      </c:lineChart>
      <c:catAx>
        <c:axId val="425872584"/>
        <c:scaling>
          <c:orientation val="minMax"/>
        </c:scaling>
        <c:delete val="0"/>
        <c:axPos val="b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proc.</a:t>
                </a:r>
                <a:endParaRPr lang="lt-LT" b="0"/>
              </a:p>
            </c:rich>
          </c:tx>
          <c:layout>
            <c:manualLayout>
              <c:xMode val="edge"/>
              <c:yMode val="edge"/>
              <c:x val="7.3550075763055079E-4"/>
              <c:y val="1.6462487018869853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rgbClr val="D1D1D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25874936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425874936"/>
        <c:scaling>
          <c:orientation val="minMax"/>
          <c:max val="20"/>
          <c:min val="-5"/>
        </c:scaling>
        <c:delete val="0"/>
        <c:axPos val="l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numFmt formatCode="0.0;\–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25872584"/>
        <c:crosses val="autoZero"/>
        <c:crossBetween val="midCat"/>
        <c:majorUnit val="5"/>
      </c:valAx>
      <c:spPr>
        <a:noFill/>
        <a:ln w="12700">
          <a:solidFill>
            <a:srgbClr val="D1D1D1"/>
          </a:solidFill>
          <a:prstDash val="dash"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54656661626674896"/>
          <c:y val="0.15452310916451703"/>
          <c:w val="0.39245058991714693"/>
          <c:h val="0.63848809899334047"/>
        </c:manualLayout>
      </c:layout>
      <c:overlay val="0"/>
      <c:txPr>
        <a:bodyPr/>
        <a:lstStyle/>
        <a:p>
          <a:pPr>
            <a:defRPr sz="1400"/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753703703703706E-2"/>
          <c:y val="0.14633744855967079"/>
          <c:w val="0.90690833333333332"/>
          <c:h val="0.7297370370370370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'4pr'!$I$3:$I$13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'4pr'!$J$3:$J$13</c:f>
              <c:numCache>
                <c:formatCode>0.000</c:formatCode>
                <c:ptCount val="11"/>
                <c:pt idx="0">
                  <c:v>3.8143459915611855</c:v>
                </c:pt>
                <c:pt idx="1">
                  <c:v>5.0723459600064968</c:v>
                </c:pt>
                <c:pt idx="2">
                  <c:v>4.812006807983904</c:v>
                </c:pt>
                <c:pt idx="3">
                  <c:v>5.4177738411573806</c:v>
                </c:pt>
                <c:pt idx="4">
                  <c:v>8.3881809270410344</c:v>
                </c:pt>
                <c:pt idx="5">
                  <c:v>8.5788113695090438</c:v>
                </c:pt>
                <c:pt idx="6">
                  <c:v>9.6382674916706268</c:v>
                </c:pt>
                <c:pt idx="7">
                  <c:v>8.0447652515430956</c:v>
                </c:pt>
                <c:pt idx="8">
                  <c:v>6.4263630363255899</c:v>
                </c:pt>
                <c:pt idx="9">
                  <c:v>5.8364799689433733</c:v>
                </c:pt>
                <c:pt idx="10">
                  <c:v>5.4952284541649057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1463624"/>
        <c:axId val="421466760"/>
      </c:lineChart>
      <c:catAx>
        <c:axId val="4214636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1466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1466760"/>
        <c:scaling>
          <c:orientation val="minMax"/>
          <c:max val="12"/>
          <c:min val="-3"/>
        </c:scaling>
        <c:delete val="0"/>
        <c:axPos val="l"/>
        <c:numFmt formatCode="0;\–0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1463624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753703703703706E-2"/>
          <c:y val="0.14633744855967079"/>
          <c:w val="0.90690833333333332"/>
          <c:h val="0.7297370370370370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'5pr'!$I$3:$I$13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'5pr'!$J$3:$J$13</c:f>
              <c:numCache>
                <c:formatCode>0.000</c:formatCode>
                <c:ptCount val="11"/>
                <c:pt idx="0">
                  <c:v>3.1640472788674101</c:v>
                </c:pt>
                <c:pt idx="1">
                  <c:v>1.1641863705419642</c:v>
                </c:pt>
                <c:pt idx="2">
                  <c:v>0.24227137713024316</c:v>
                </c:pt>
                <c:pt idx="3">
                  <c:v>-0.67705143273353308</c:v>
                </c:pt>
                <c:pt idx="4">
                  <c:v>0.67833333333333634</c:v>
                </c:pt>
                <c:pt idx="5">
                  <c:v>3.7181121393216054</c:v>
                </c:pt>
                <c:pt idx="6">
                  <c:v>2.5</c:v>
                </c:pt>
                <c:pt idx="7">
                  <c:v>2.2000000000000002</c:v>
                </c:pt>
                <c:pt idx="8">
                  <c:v>2.2000000000000002</c:v>
                </c:pt>
                <c:pt idx="9">
                  <c:v>2.1</c:v>
                </c:pt>
                <c:pt idx="10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1464408"/>
        <c:axId val="421467544"/>
      </c:lineChart>
      <c:catAx>
        <c:axId val="4214644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1467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1467544"/>
        <c:scaling>
          <c:orientation val="minMax"/>
          <c:max val="8"/>
          <c:min val="-2"/>
        </c:scaling>
        <c:delete val="0"/>
        <c:axPos val="l"/>
        <c:numFmt formatCode="0;\–0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1464408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753703703703706E-2"/>
          <c:y val="0.14633744855967079"/>
          <c:w val="0.90690833333333332"/>
          <c:h val="0.7297370370370370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'6pr'!$I$3:$I$13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'6pr'!$J$3:$J$13</c:f>
              <c:numCache>
                <c:formatCode>0.000</c:formatCode>
                <c:ptCount val="11"/>
                <c:pt idx="0">
                  <c:v>3.0788368372399759</c:v>
                </c:pt>
                <c:pt idx="1">
                  <c:v>4.2850069501758412</c:v>
                </c:pt>
                <c:pt idx="2">
                  <c:v>3.9837303052778168</c:v>
                </c:pt>
                <c:pt idx="3">
                  <c:v>3.9605697212729041</c:v>
                </c:pt>
                <c:pt idx="4">
                  <c:v>5.1029818038027344</c:v>
                </c:pt>
                <c:pt idx="5">
                  <c:v>3.3548722781790161</c:v>
                </c:pt>
                <c:pt idx="6">
                  <c:v>3.9168329606043244</c:v>
                </c:pt>
                <c:pt idx="7">
                  <c:v>3.9258053246795868</c:v>
                </c:pt>
                <c:pt idx="8">
                  <c:v>3.7767770255002091</c:v>
                </c:pt>
                <c:pt idx="9">
                  <c:v>3.4781836331625016</c:v>
                </c:pt>
                <c:pt idx="10">
                  <c:v>3.470676044774109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1469112"/>
        <c:axId val="421462448"/>
      </c:lineChart>
      <c:catAx>
        <c:axId val="4214691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1462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1462448"/>
        <c:scaling>
          <c:orientation val="minMax"/>
          <c:max val="8"/>
          <c:min val="-2"/>
        </c:scaling>
        <c:delete val="0"/>
        <c:axPos val="l"/>
        <c:numFmt formatCode="0;\–0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146911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347453703703706E-2"/>
          <c:y val="0.1032956228956229"/>
          <c:w val="0.88916643518518512"/>
          <c:h val="0.61038013468013463"/>
        </c:manualLayout>
      </c:layout>
      <c:lineChart>
        <c:grouping val="standard"/>
        <c:varyColors val="0"/>
        <c:ser>
          <c:idx val="1"/>
          <c:order val="0"/>
          <c:tx>
            <c:strRef>
              <c:f>'1 pav.'!$G$3</c:f>
              <c:strCache>
                <c:ptCount val="1"/>
                <c:pt idx="0">
                  <c:v>Euro zona</c:v>
                </c:pt>
              </c:strCache>
            </c:strRef>
          </c:tx>
          <c:spPr>
            <a:ln w="28575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multiLvlStrRef>
              <c:f>'1 pav.'!$D$5:$E$16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</c:lvl>
              </c:multiLvlStrCache>
            </c:multiLvlStrRef>
          </c:cat>
          <c:val>
            <c:numRef>
              <c:f>'1 pav.'!$G$5:$G$16</c:f>
              <c:numCache>
                <c:formatCode>0.0;\–0.0</c:formatCode>
                <c:ptCount val="12"/>
                <c:pt idx="0">
                  <c:v>1.9790810000000001</c:v>
                </c:pt>
                <c:pt idx="1">
                  <c:v>1.8418490000000001</c:v>
                </c:pt>
                <c:pt idx="2">
                  <c:v>1.8017749999999999</c:v>
                </c:pt>
                <c:pt idx="3">
                  <c:v>2.088028</c:v>
                </c:pt>
                <c:pt idx="4">
                  <c:v>2.058068</c:v>
                </c:pt>
                <c:pt idx="5">
                  <c:v>2.4549249999999998</c:v>
                </c:pt>
                <c:pt idx="6">
                  <c:v>2.7834629999999998</c:v>
                </c:pt>
                <c:pt idx="7">
                  <c:v>2.7211919999999998</c:v>
                </c:pt>
                <c:pt idx="8">
                  <c:v>2.4051339999999999</c:v>
                </c:pt>
                <c:pt idx="9">
                  <c:v>2.1475569999999999</c:v>
                </c:pt>
                <c:pt idx="10">
                  <c:v>1.6138570000000001</c:v>
                </c:pt>
                <c:pt idx="11">
                  <c:v>1.1327339999999999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'1 pav.'!$F$3</c:f>
              <c:strCache>
                <c:ptCount val="1"/>
                <c:pt idx="0">
                  <c:v>Jungtinės Amerikos Valstijos</c:v>
                </c:pt>
              </c:strCache>
            </c:strRef>
          </c:tx>
          <c:spPr>
            <a:ln w="28575" cap="rnd">
              <a:solidFill>
                <a:srgbClr val="00244D"/>
              </a:solidFill>
              <a:round/>
            </a:ln>
            <a:effectLst/>
          </c:spPr>
          <c:marker>
            <c:symbol val="none"/>
          </c:marker>
          <c:cat>
            <c:multiLvlStrRef>
              <c:f>'1 pav.'!$D$5:$E$16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</c:lvl>
              </c:multiLvlStrCache>
            </c:multiLvlStrRef>
          </c:cat>
          <c:val>
            <c:numRef>
              <c:f>'1 pav.'!$F$5:$F$16</c:f>
              <c:numCache>
                <c:formatCode>0.0;\–0.0</c:formatCode>
                <c:ptCount val="12"/>
                <c:pt idx="0">
                  <c:v>1.5568470000000001</c:v>
                </c:pt>
                <c:pt idx="1">
                  <c:v>1.2959510000000001</c:v>
                </c:pt>
                <c:pt idx="2">
                  <c:v>1.5362469999999999</c:v>
                </c:pt>
                <c:pt idx="3">
                  <c:v>1.878757</c:v>
                </c:pt>
                <c:pt idx="4">
                  <c:v>1.9382630000000001</c:v>
                </c:pt>
                <c:pt idx="5">
                  <c:v>2.1147070000000001</c:v>
                </c:pt>
                <c:pt idx="6">
                  <c:v>2.3388770000000001</c:v>
                </c:pt>
                <c:pt idx="7">
                  <c:v>2.4717069999999999</c:v>
                </c:pt>
                <c:pt idx="8">
                  <c:v>2.5804140000000002</c:v>
                </c:pt>
                <c:pt idx="9">
                  <c:v>2.8698070000000002</c:v>
                </c:pt>
                <c:pt idx="10">
                  <c:v>3.0027849999999998</c:v>
                </c:pt>
                <c:pt idx="11">
                  <c:v>3.0777079999999999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1462840"/>
        <c:axId val="421464800"/>
      </c:lineChart>
      <c:catAx>
        <c:axId val="421462840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1464800"/>
        <c:crosses val="autoZero"/>
        <c:auto val="1"/>
        <c:lblAlgn val="ctr"/>
        <c:lblOffset val="100"/>
        <c:noMultiLvlLbl val="0"/>
      </c:catAx>
      <c:valAx>
        <c:axId val="421464800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proc</a:t>
                </a:r>
                <a:r>
                  <a:rPr lang="lt-LT">
                    <a:solidFill>
                      <a:sysClr val="windowText" lastClr="000000"/>
                    </a:solidFill>
                  </a:rPr>
                  <a:t>.</a:t>
                </a:r>
              </a:p>
            </c:rich>
          </c:tx>
          <c:layout>
            <c:manualLayout>
              <c:xMode val="edge"/>
              <c:yMode val="edge"/>
              <c:x val="7.3611111111111117E-3"/>
              <c:y val="1.574652777777777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lt-LT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21462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00244D"/>
              </a:solidFill>
              <a:ln w="19050">
                <a:solidFill>
                  <a:schemeClr val="bg1"/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47ABD9"/>
              </a:solidFill>
              <a:ln w="19050">
                <a:solidFill>
                  <a:schemeClr val="bg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D41A1F"/>
              </a:solidFill>
              <a:ln w="19050">
                <a:solidFill>
                  <a:schemeClr val="bg1"/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D1D1D1"/>
              </a:solidFill>
              <a:ln w="19050">
                <a:solidFill>
                  <a:schemeClr val="bg1"/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666261"/>
              </a:solidFill>
              <a:ln w="19050">
                <a:solidFill>
                  <a:schemeClr val="bg1"/>
                </a:solidFill>
              </a:ln>
              <a:effectLst/>
            </c:spPr>
          </c:dPt>
          <c:dPt>
            <c:idx val="5"/>
            <c:bubble3D val="0"/>
            <c:spPr>
              <a:solidFill>
                <a:srgbClr val="8D8473"/>
              </a:solidFill>
              <a:ln w="19050">
                <a:solidFill>
                  <a:schemeClr val="bg1"/>
                </a:solidFill>
              </a:ln>
              <a:effectLst/>
            </c:spPr>
          </c:dPt>
          <c:dPt>
            <c:idx val="6"/>
            <c:bubble3D val="0"/>
            <c:spPr>
              <a:solidFill>
                <a:srgbClr val="666261">
                  <a:alpha val="60000"/>
                </a:srgbClr>
              </a:solidFill>
              <a:ln w="19050">
                <a:solidFill>
                  <a:schemeClr val="bg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0289351851851841"/>
                  <c:y val="-8.37847222222222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289351851851852"/>
                  <c:y val="-6.61458333333333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175925925925926"/>
                  <c:y val="-8.819444444444404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2347222222222222"/>
                  <c:y val="2.64583333333333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993055555555534"/>
                  <c:y val="1.763888888888880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9.4074074074074074E-2"/>
                  <c:y val="0.1058333333333333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0.14993055555555559"/>
                  <c:y val="2.20486111111110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'2 pav.'!$D$4:$D$10</c:f>
              <c:strCache>
                <c:ptCount val="7"/>
                <c:pt idx="0">
                  <c:v>Lenkija</c:v>
                </c:pt>
                <c:pt idx="1">
                  <c:v>Vokietija</c:v>
                </c:pt>
                <c:pt idx="2">
                  <c:v>Jungtinės Amerikos Valstijos</c:v>
                </c:pt>
                <c:pt idx="3">
                  <c:v>Latvija</c:v>
                </c:pt>
                <c:pt idx="4">
                  <c:v>Švedija</c:v>
                </c:pt>
                <c:pt idx="5">
                  <c:v>Jungtinė Karalystė</c:v>
                </c:pt>
                <c:pt idx="6">
                  <c:v>Kitos šalys</c:v>
                </c:pt>
              </c:strCache>
            </c:strRef>
          </c:cat>
          <c:val>
            <c:numRef>
              <c:f>'2 pav.'!$E$4:$E$10</c:f>
              <c:numCache>
                <c:formatCode>0.0</c:formatCode>
                <c:ptCount val="7"/>
                <c:pt idx="0">
                  <c:v>9.2444903942700929</c:v>
                </c:pt>
                <c:pt idx="1">
                  <c:v>9.094724511586044</c:v>
                </c:pt>
                <c:pt idx="2">
                  <c:v>7.8550237461185555</c:v>
                </c:pt>
                <c:pt idx="3">
                  <c:v>7.6093253789486699</c:v>
                </c:pt>
                <c:pt idx="4">
                  <c:v>7.0522721129633466</c:v>
                </c:pt>
                <c:pt idx="5">
                  <c:v>5.1452516586986592</c:v>
                </c:pt>
                <c:pt idx="6">
                  <c:v>53.998912197414633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6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7408591827215711E-2"/>
          <c:y val="0.12193145513614174"/>
          <c:w val="0.88831782407407411"/>
          <c:h val="0.5388359045810154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'3 pav.'!$G$3</c:f>
              <c:strCache>
                <c:ptCount val="1"/>
                <c:pt idx="0">
                  <c:v>Galutinio vartojimo išlaidos*</c:v>
                </c:pt>
              </c:strCache>
            </c:strRef>
          </c:tx>
          <c:spPr>
            <a:solidFill>
              <a:srgbClr val="8D8473"/>
            </a:solidFill>
            <a:ln>
              <a:noFill/>
            </a:ln>
          </c:spPr>
          <c:invertIfNegative val="0"/>
          <c:cat>
            <c:strRef>
              <c:f>'3 pav.'!$F$4:$F$7</c:f>
              <c:strCache>
                <c:ptCount val="4"/>
                <c:pt idx="0">
                  <c:v>2018</c:v>
                </c:pt>
                <c:pt idx="1">
                  <c:v>2019P</c:v>
                </c:pt>
                <c:pt idx="2">
                  <c:v>2020P</c:v>
                </c:pt>
                <c:pt idx="3">
                  <c:v>2021P</c:v>
                </c:pt>
              </c:strCache>
            </c:strRef>
          </c:cat>
          <c:val>
            <c:numRef>
              <c:f>'3 pav.'!$G$4:$G$7</c:f>
              <c:numCache>
                <c:formatCode>0.00;\ \–0.00</c:formatCode>
                <c:ptCount val="4"/>
                <c:pt idx="0">
                  <c:v>2.6707785968592446</c:v>
                </c:pt>
                <c:pt idx="1">
                  <c:v>2.7262885417432585</c:v>
                </c:pt>
                <c:pt idx="2">
                  <c:v>2.5966470645009752</c:v>
                </c:pt>
                <c:pt idx="3">
                  <c:v>2.4116494887738416</c:v>
                </c:pt>
              </c:numCache>
            </c:numRef>
          </c:val>
        </c:ser>
        <c:ser>
          <c:idx val="2"/>
          <c:order val="2"/>
          <c:tx>
            <c:strRef>
              <c:f>'3 pav.'!$I$3</c:f>
              <c:strCache>
                <c:ptCount val="1"/>
                <c:pt idx="0">
                  <c:v>BPKF</c:v>
                </c:pt>
              </c:strCache>
            </c:strRef>
          </c:tx>
          <c:spPr>
            <a:solidFill>
              <a:srgbClr val="00244D"/>
            </a:solidFill>
            <a:ln>
              <a:noFill/>
            </a:ln>
          </c:spPr>
          <c:invertIfNegative val="0"/>
          <c:cat>
            <c:strRef>
              <c:f>'3 pav.'!$F$4:$F$7</c:f>
              <c:strCache>
                <c:ptCount val="4"/>
                <c:pt idx="0">
                  <c:v>2018</c:v>
                </c:pt>
                <c:pt idx="1">
                  <c:v>2019P</c:v>
                </c:pt>
                <c:pt idx="2">
                  <c:v>2020P</c:v>
                </c:pt>
                <c:pt idx="3">
                  <c:v>2021P</c:v>
                </c:pt>
              </c:strCache>
            </c:strRef>
          </c:cat>
          <c:val>
            <c:numRef>
              <c:f>'3 pav.'!$I$4:$I$7</c:f>
              <c:numCache>
                <c:formatCode>0.00;\ \–0.00</c:formatCode>
                <c:ptCount val="4"/>
                <c:pt idx="0">
                  <c:v>1.2998856968378774</c:v>
                </c:pt>
                <c:pt idx="1">
                  <c:v>1.1380212214866727</c:v>
                </c:pt>
                <c:pt idx="2">
                  <c:v>1.0408908779237058</c:v>
                </c:pt>
                <c:pt idx="3">
                  <c:v>0.87465890699103177</c:v>
                </c:pt>
              </c:numCache>
            </c:numRef>
          </c:val>
        </c:ser>
        <c:ser>
          <c:idx val="3"/>
          <c:order val="3"/>
          <c:tx>
            <c:strRef>
              <c:f>'3 pav.'!$H$3</c:f>
              <c:strCache>
                <c:ptCount val="1"/>
                <c:pt idx="0">
                  <c:v>Grynasis eksportas</c:v>
                </c:pt>
              </c:strCache>
            </c:strRef>
          </c:tx>
          <c:spPr>
            <a:solidFill>
              <a:srgbClr val="47ABD9"/>
            </a:solidFill>
            <a:ln>
              <a:noFill/>
            </a:ln>
          </c:spPr>
          <c:invertIfNegative val="0"/>
          <c:cat>
            <c:strRef>
              <c:f>'3 pav.'!$F$4:$F$7</c:f>
              <c:strCache>
                <c:ptCount val="4"/>
                <c:pt idx="0">
                  <c:v>2018</c:v>
                </c:pt>
                <c:pt idx="1">
                  <c:v>2019P</c:v>
                </c:pt>
                <c:pt idx="2">
                  <c:v>2020P</c:v>
                </c:pt>
                <c:pt idx="3">
                  <c:v>2021P</c:v>
                </c:pt>
              </c:strCache>
            </c:strRef>
          </c:cat>
          <c:val>
            <c:numRef>
              <c:f>'3 pav.'!$H$4:$H$7</c:f>
              <c:numCache>
                <c:formatCode>0.00;\ \–0.00</c:formatCode>
                <c:ptCount val="4"/>
                <c:pt idx="0">
                  <c:v>0.48388932285509467</c:v>
                </c:pt>
                <c:pt idx="1">
                  <c:v>-0.79215029006105686</c:v>
                </c:pt>
                <c:pt idx="2">
                  <c:v>-0.39752775518703842</c:v>
                </c:pt>
                <c:pt idx="3">
                  <c:v>-0.23975314336841613</c:v>
                </c:pt>
              </c:numCache>
            </c:numRef>
          </c:val>
        </c:ser>
        <c:ser>
          <c:idx val="4"/>
          <c:order val="4"/>
          <c:tx>
            <c:strRef>
              <c:f>'3 pav.'!$J$3</c:f>
              <c:strCache>
                <c:ptCount val="1"/>
                <c:pt idx="0">
                  <c:v>Likusios komponentės**</c:v>
                </c:pt>
              </c:strCache>
            </c:strRef>
          </c:tx>
          <c:spPr>
            <a:solidFill>
              <a:srgbClr val="D1D1D1"/>
            </a:solidFill>
            <a:ln>
              <a:noFill/>
            </a:ln>
          </c:spPr>
          <c:invertIfNegative val="0"/>
          <c:cat>
            <c:strRef>
              <c:f>'3 pav.'!$F$4:$F$7</c:f>
              <c:strCache>
                <c:ptCount val="4"/>
                <c:pt idx="0">
                  <c:v>2018</c:v>
                </c:pt>
                <c:pt idx="1">
                  <c:v>2019P</c:v>
                </c:pt>
                <c:pt idx="2">
                  <c:v>2020P</c:v>
                </c:pt>
                <c:pt idx="3">
                  <c:v>2021P</c:v>
                </c:pt>
              </c:strCache>
            </c:strRef>
          </c:cat>
          <c:val>
            <c:numRef>
              <c:f>'3 pav.'!$J$4:$J$7</c:f>
              <c:numCache>
                <c:formatCode>0.00;\ \–0.00</c:formatCode>
                <c:ptCount val="4"/>
                <c:pt idx="0">
                  <c:v>-1.0087655118745116</c:v>
                </c:pt>
                <c:pt idx="1">
                  <c:v>-0.42856385109879058</c:v>
                </c:pt>
                <c:pt idx="2">
                  <c:v>-0.80950525189184708</c:v>
                </c:pt>
                <c:pt idx="3">
                  <c:v>-0.72402870394525243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1466368"/>
        <c:axId val="421467936"/>
      </c:barChart>
      <c:lineChart>
        <c:grouping val="stacked"/>
        <c:varyColors val="0"/>
        <c:ser>
          <c:idx val="0"/>
          <c:order val="1"/>
          <c:tx>
            <c:strRef>
              <c:f>'3 pav.'!$K$3</c:f>
              <c:strCache>
                <c:ptCount val="1"/>
                <c:pt idx="0">
                  <c:v>Realusis BVP </c:v>
                </c:pt>
              </c:strCache>
            </c:strRef>
          </c:tx>
          <c:spPr>
            <a:ln>
              <a:solidFill>
                <a:srgbClr val="D41A1F"/>
              </a:solidFill>
              <a:round/>
            </a:ln>
          </c:spPr>
          <c:marker>
            <c:symbol val="none"/>
          </c:marker>
          <c:dPt>
            <c:idx val="0"/>
            <c:bubble3D val="0"/>
            <c:spPr>
              <a:ln>
                <a:solidFill>
                  <a:srgbClr val="D41A1F"/>
                </a:solidFill>
              </a:ln>
            </c:spPr>
          </c:dPt>
          <c:dPt>
            <c:idx val="1"/>
            <c:bubble3D val="0"/>
          </c:dPt>
          <c:dPt>
            <c:idx val="2"/>
            <c:bubble3D val="0"/>
          </c:dPt>
          <c:dPt>
            <c:idx val="17"/>
            <c:bubble3D val="0"/>
          </c:dPt>
          <c:dPt>
            <c:idx val="18"/>
            <c:bubble3D val="0"/>
          </c:dPt>
          <c:dPt>
            <c:idx val="22"/>
            <c:bubble3D val="0"/>
          </c:dPt>
          <c:dPt>
            <c:idx val="23"/>
            <c:bubble3D val="0"/>
          </c:dPt>
          <c:dPt>
            <c:idx val="39"/>
            <c:bubble3D val="0"/>
          </c:dPt>
          <c:dPt>
            <c:idx val="40"/>
            <c:bubble3D val="0"/>
          </c:dPt>
          <c:cat>
            <c:strRef>
              <c:f>'3 pav.'!$F$4:$F$7</c:f>
              <c:strCache>
                <c:ptCount val="4"/>
                <c:pt idx="0">
                  <c:v>2018</c:v>
                </c:pt>
                <c:pt idx="1">
                  <c:v>2019P</c:v>
                </c:pt>
                <c:pt idx="2">
                  <c:v>2020P</c:v>
                </c:pt>
                <c:pt idx="3">
                  <c:v>2021P</c:v>
                </c:pt>
              </c:strCache>
            </c:strRef>
          </c:cat>
          <c:val>
            <c:numRef>
              <c:f>'3 pav.'!$K$4:$K$7</c:f>
              <c:numCache>
                <c:formatCode>0.00;\ \–0.00</c:formatCode>
                <c:ptCount val="4"/>
                <c:pt idx="0">
                  <c:v>3.445788104677705</c:v>
                </c:pt>
                <c:pt idx="1">
                  <c:v>2.6435956220700838</c:v>
                </c:pt>
                <c:pt idx="2">
                  <c:v>2.4305049353457955</c:v>
                </c:pt>
                <c:pt idx="3">
                  <c:v>2.3225265484512048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467152"/>
        <c:axId val="421463232"/>
      </c:lineChart>
      <c:catAx>
        <c:axId val="421466368"/>
        <c:scaling>
          <c:orientation val="minMax"/>
        </c:scaling>
        <c:delete val="0"/>
        <c:axPos val="b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low"/>
        <c:spPr>
          <a:ln w="12700">
            <a:solidFill>
              <a:srgbClr val="D1D1D1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lt-LT"/>
          </a:p>
        </c:txPr>
        <c:crossAx val="42146793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21467936"/>
        <c:scaling>
          <c:orientation val="minMax"/>
          <c:max val="9"/>
          <c:min val="-3"/>
        </c:scaling>
        <c:delete val="0"/>
        <c:axPos val="l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numFmt formatCode="0.0;\–0.0" sourceLinked="0"/>
        <c:majorTickMark val="out"/>
        <c:minorTickMark val="none"/>
        <c:tickLblPos val="nextTo"/>
        <c:spPr>
          <a:ln w="25400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lt-LT"/>
          </a:p>
        </c:txPr>
        <c:crossAx val="421466368"/>
        <c:crosses val="autoZero"/>
        <c:crossBetween val="between"/>
        <c:majorUnit val="3"/>
      </c:valAx>
      <c:catAx>
        <c:axId val="421467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1463232"/>
        <c:crosses val="autoZero"/>
        <c:auto val="1"/>
        <c:lblAlgn val="ctr"/>
        <c:lblOffset val="100"/>
        <c:noMultiLvlLbl val="0"/>
      </c:catAx>
      <c:valAx>
        <c:axId val="421463232"/>
        <c:scaling>
          <c:orientation val="minMax"/>
          <c:max val="7.5"/>
          <c:min val="-5"/>
        </c:scaling>
        <c:delete val="1"/>
        <c:axPos val="r"/>
        <c:numFmt formatCode="0.0" sourceLinked="0"/>
        <c:majorTickMark val="out"/>
        <c:minorTickMark val="none"/>
        <c:tickLblPos val="nextTo"/>
        <c:crossAx val="421467152"/>
        <c:crosses val="max"/>
        <c:crossBetween val="between"/>
        <c:majorUnit val="2.5"/>
        <c:minorUnit val="1"/>
      </c:valAx>
      <c:spPr>
        <a:noFill/>
        <a:ln w="12700">
          <a:noFill/>
        </a:ln>
      </c:spPr>
    </c:plotArea>
    <c:legend>
      <c:legendPos val="b"/>
      <c:layout>
        <c:manualLayout>
          <c:xMode val="edge"/>
          <c:yMode val="edge"/>
          <c:x val="0"/>
          <c:y val="0.74475868055555561"/>
          <c:w val="1"/>
          <c:h val="0.25273506944444446"/>
        </c:manualLayout>
      </c:layout>
      <c:overlay val="0"/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 panose="020B0604020202020204" pitchFamily="34" charset="0"/>
          <a:ea typeface="Segoe UI"/>
          <a:cs typeface="Arial" panose="020B0604020202020204" pitchFamily="34" charset="0"/>
        </a:defRPr>
      </a:pPr>
      <a:endParaRPr lang="lt-LT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ifi.lt/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4" Type="http://schemas.openxmlformats.org/officeDocument/2006/relationships/image" Target="../media/image5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Relationship Id="rId5" Type="http://schemas.openxmlformats.org/officeDocument/2006/relationships/chart" Target="../charts/chart34.xml"/><Relationship Id="rId4" Type="http://schemas.openxmlformats.org/officeDocument/2006/relationships/chart" Target="../charts/chart3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1173480</xdr:colOff>
      <xdr:row>0</xdr:row>
      <xdr:rowOff>0</xdr:rowOff>
    </xdr:from>
    <xdr:to>
      <xdr:col>1</xdr:col>
      <xdr:colOff>6507480</xdr:colOff>
      <xdr:row>0</xdr:row>
      <xdr:rowOff>1371600</xdr:rowOff>
    </xdr:to>
    <xdr:pic>
      <xdr:nvPicPr>
        <xdr:cNvPr id="4" name="Paveikslėlis 3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78" r="2754"/>
        <a:stretch/>
      </xdr:blipFill>
      <xdr:spPr bwMode="auto">
        <a:xfrm>
          <a:off x="1554480" y="0"/>
          <a:ext cx="5334000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3</xdr:row>
      <xdr:rowOff>104775</xdr:rowOff>
    </xdr:from>
    <xdr:to>
      <xdr:col>7</xdr:col>
      <xdr:colOff>235680</xdr:colOff>
      <xdr:row>17</xdr:row>
      <xdr:rowOff>75420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0.63377</cdr:x>
      <cdr:y>0.15365</cdr:y>
    </cdr:from>
    <cdr:to>
      <cdr:x>0.63729</cdr:x>
      <cdr:y>0.86548</cdr:y>
    </cdr:to>
    <cdr:cxnSp macro="">
      <cdr:nvCxnSpPr>
        <cdr:cNvPr id="3" name="Tiesioji jungtis 2"/>
        <cdr:cNvCxnSpPr/>
      </cdr:nvCxnSpPr>
      <cdr:spPr>
        <a:xfrm xmlns:a="http://schemas.openxmlformats.org/drawingml/2006/main" flipH="1" flipV="1">
          <a:off x="2805479" y="384785"/>
          <a:ext cx="15582" cy="1782632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accent5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0.51068</cdr:x>
      <cdr:y>0.10841</cdr:y>
    </cdr:from>
    <cdr:to>
      <cdr:x>0.82112</cdr:x>
      <cdr:y>0.2119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260617" y="271491"/>
          <a:ext cx="1374218" cy="2591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lt-LT" sz="1100">
              <a:solidFill>
                <a:sysClr val="windowText" lastClr="000000"/>
              </a:solidFill>
            </a:rPr>
            <a:t>Faktas  Projekcija</a:t>
          </a:r>
          <a:endParaRPr lang="en-GB" sz="11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0.21167</cdr:x>
      <cdr:y>0.10662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914400" cy="259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lt-LT" sz="1050"/>
            <a:t>proc.</a:t>
          </a:r>
          <a:endParaRPr lang="en-GB" sz="105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3</xdr:row>
      <xdr:rowOff>104775</xdr:rowOff>
    </xdr:from>
    <xdr:to>
      <xdr:col>7</xdr:col>
      <xdr:colOff>216630</xdr:colOff>
      <xdr:row>17</xdr:row>
      <xdr:rowOff>75420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0.63377</cdr:x>
      <cdr:y>0.15365</cdr:y>
    </cdr:from>
    <cdr:to>
      <cdr:x>0.63729</cdr:x>
      <cdr:y>0.86548</cdr:y>
    </cdr:to>
    <cdr:cxnSp macro="">
      <cdr:nvCxnSpPr>
        <cdr:cNvPr id="3" name="Tiesioji jungtis 2"/>
        <cdr:cNvCxnSpPr/>
      </cdr:nvCxnSpPr>
      <cdr:spPr>
        <a:xfrm xmlns:a="http://schemas.openxmlformats.org/drawingml/2006/main" flipH="1" flipV="1">
          <a:off x="2805479" y="384785"/>
          <a:ext cx="15582" cy="1782632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accent5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0.51068</cdr:x>
      <cdr:y>0.10841</cdr:y>
    </cdr:from>
    <cdr:to>
      <cdr:x>0.82112</cdr:x>
      <cdr:y>0.2119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260606" y="271498"/>
          <a:ext cx="1374219" cy="2591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lt-LT" sz="1100">
              <a:solidFill>
                <a:sysClr val="windowText" lastClr="000000"/>
              </a:solidFill>
            </a:rPr>
            <a:t>Faktas  Projekcija</a:t>
          </a:r>
          <a:endParaRPr lang="en-GB" sz="11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0.21167</cdr:x>
      <cdr:y>0.10662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914400" cy="259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lt-LT" sz="1050"/>
            <a:t>proc.</a:t>
          </a:r>
          <a:endParaRPr lang="en-GB" sz="1050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76200</xdr:rowOff>
    </xdr:from>
    <xdr:to>
      <xdr:col>1</xdr:col>
      <xdr:colOff>4329525</xdr:colOff>
      <xdr:row>19</xdr:row>
      <xdr:rowOff>60600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</xdr:row>
      <xdr:rowOff>76199</xdr:rowOff>
    </xdr:from>
    <xdr:to>
      <xdr:col>1</xdr:col>
      <xdr:colOff>4348575</xdr:colOff>
      <xdr:row>19</xdr:row>
      <xdr:rowOff>60599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499705</xdr:colOff>
      <xdr:row>6</xdr:row>
      <xdr:rowOff>138212</xdr:rowOff>
    </xdr:from>
    <xdr:to>
      <xdr:col>4</xdr:col>
      <xdr:colOff>552410</xdr:colOff>
      <xdr:row>7</xdr:row>
      <xdr:rowOff>58980</xdr:rowOff>
    </xdr:to>
    <xdr:sp macro="" textlink="">
      <xdr:nvSpPr>
        <xdr:cNvPr id="2" name="Rodyklė žemyn 1"/>
        <xdr:cNvSpPr/>
      </xdr:nvSpPr>
      <xdr:spPr>
        <a:xfrm>
          <a:off x="5621224" y="1427750"/>
          <a:ext cx="52705" cy="111268"/>
        </a:xfrm>
        <a:prstGeom prst="downArrow">
          <a:avLst/>
        </a:prstGeom>
        <a:solidFill>
          <a:srgbClr val="D41A1F">
            <a:alpha val="54902"/>
          </a:srgbClr>
        </a:solidFill>
        <a:ln>
          <a:solidFill>
            <a:srgbClr val="D41A1F">
              <a:alpha val="54902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lt-LT"/>
        </a:p>
      </xdr:txBody>
    </xdr:sp>
    <xdr:clientData/>
  </xdr:twoCellAnchor>
  <xdr:twoCellAnchor>
    <xdr:from>
      <xdr:col>4</xdr:col>
      <xdr:colOff>489901</xdr:colOff>
      <xdr:row>8</xdr:row>
      <xdr:rowOff>138642</xdr:rowOff>
    </xdr:from>
    <xdr:to>
      <xdr:col>4</xdr:col>
      <xdr:colOff>542606</xdr:colOff>
      <xdr:row>9</xdr:row>
      <xdr:rowOff>63569</xdr:rowOff>
    </xdr:to>
    <xdr:sp macro="" textlink="">
      <xdr:nvSpPr>
        <xdr:cNvPr id="3" name="Rodyklė žemyn 2"/>
        <xdr:cNvSpPr/>
      </xdr:nvSpPr>
      <xdr:spPr>
        <a:xfrm>
          <a:off x="5611420" y="1801854"/>
          <a:ext cx="52705" cy="108100"/>
        </a:xfrm>
        <a:prstGeom prst="downArrow">
          <a:avLst/>
        </a:prstGeom>
        <a:solidFill>
          <a:srgbClr val="D41A1F">
            <a:alpha val="20000"/>
          </a:srgbClr>
        </a:solidFill>
        <a:ln>
          <a:solidFill>
            <a:srgbClr val="D41A1F">
              <a:alpha val="2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lt-LT"/>
        </a:p>
      </xdr:txBody>
    </xdr:sp>
    <xdr:clientData/>
  </xdr:twoCellAnchor>
  <xdr:twoCellAnchor>
    <xdr:from>
      <xdr:col>3</xdr:col>
      <xdr:colOff>502312</xdr:colOff>
      <xdr:row>6</xdr:row>
      <xdr:rowOff>133350</xdr:rowOff>
    </xdr:from>
    <xdr:to>
      <xdr:col>3</xdr:col>
      <xdr:colOff>555017</xdr:colOff>
      <xdr:row>7</xdr:row>
      <xdr:rowOff>54252</xdr:rowOff>
    </xdr:to>
    <xdr:sp macro="" textlink="">
      <xdr:nvSpPr>
        <xdr:cNvPr id="5" name="Rodyklė žemyn 4"/>
        <xdr:cNvSpPr/>
      </xdr:nvSpPr>
      <xdr:spPr>
        <a:xfrm>
          <a:off x="4935100" y="1422888"/>
          <a:ext cx="52705" cy="111402"/>
        </a:xfrm>
        <a:prstGeom prst="downArrow">
          <a:avLst/>
        </a:prstGeom>
        <a:solidFill>
          <a:srgbClr val="D41A1F"/>
        </a:solidFill>
        <a:ln>
          <a:solidFill>
            <a:srgbClr val="D41A1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lt-LT"/>
        </a:p>
      </xdr:txBody>
    </xdr:sp>
    <xdr:clientData/>
  </xdr:twoCellAnchor>
  <xdr:twoCellAnchor>
    <xdr:from>
      <xdr:col>5</xdr:col>
      <xdr:colOff>480703</xdr:colOff>
      <xdr:row>4</xdr:row>
      <xdr:rowOff>136033</xdr:rowOff>
    </xdr:from>
    <xdr:to>
      <xdr:col>5</xdr:col>
      <xdr:colOff>533408</xdr:colOff>
      <xdr:row>5</xdr:row>
      <xdr:rowOff>54253</xdr:rowOff>
    </xdr:to>
    <xdr:sp macro="" textlink="">
      <xdr:nvSpPr>
        <xdr:cNvPr id="7" name="Rodyklė žemyn 6"/>
        <xdr:cNvSpPr/>
      </xdr:nvSpPr>
      <xdr:spPr>
        <a:xfrm>
          <a:off x="6290953" y="1051898"/>
          <a:ext cx="52705" cy="108720"/>
        </a:xfrm>
        <a:prstGeom prst="downArrow">
          <a:avLst/>
        </a:prstGeom>
        <a:solidFill>
          <a:srgbClr val="D41A1F">
            <a:alpha val="20000"/>
          </a:srgbClr>
        </a:solidFill>
        <a:ln>
          <a:solidFill>
            <a:srgbClr val="D41A1F">
              <a:alpha val="2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lt-LT"/>
        </a:p>
      </xdr:txBody>
    </xdr:sp>
    <xdr:clientData/>
  </xdr:twoCellAnchor>
  <xdr:twoCellAnchor>
    <xdr:from>
      <xdr:col>5</xdr:col>
      <xdr:colOff>485653</xdr:colOff>
      <xdr:row>6</xdr:row>
      <xdr:rowOff>151032</xdr:rowOff>
    </xdr:from>
    <xdr:to>
      <xdr:col>5</xdr:col>
      <xdr:colOff>538358</xdr:colOff>
      <xdr:row>7</xdr:row>
      <xdr:rowOff>73947</xdr:rowOff>
    </xdr:to>
    <xdr:sp macro="" textlink="">
      <xdr:nvSpPr>
        <xdr:cNvPr id="8" name="Rodyklė žemyn 7"/>
        <xdr:cNvSpPr/>
      </xdr:nvSpPr>
      <xdr:spPr>
        <a:xfrm>
          <a:off x="6295903" y="1440570"/>
          <a:ext cx="52705" cy="113415"/>
        </a:xfrm>
        <a:prstGeom prst="downArrow">
          <a:avLst/>
        </a:prstGeom>
        <a:solidFill>
          <a:srgbClr val="D41A1F">
            <a:alpha val="54902"/>
          </a:srgbClr>
        </a:solidFill>
        <a:ln>
          <a:solidFill>
            <a:srgbClr val="D41A1F">
              <a:alpha val="54902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lt-LT"/>
        </a:p>
      </xdr:txBody>
    </xdr:sp>
    <xdr:clientData/>
  </xdr:twoCellAnchor>
  <xdr:twoCellAnchor>
    <xdr:from>
      <xdr:col>4</xdr:col>
      <xdr:colOff>493051</xdr:colOff>
      <xdr:row>4</xdr:row>
      <xdr:rowOff>134005</xdr:rowOff>
    </xdr:from>
    <xdr:to>
      <xdr:col>4</xdr:col>
      <xdr:colOff>545756</xdr:colOff>
      <xdr:row>5</xdr:row>
      <xdr:rowOff>54908</xdr:rowOff>
    </xdr:to>
    <xdr:sp macro="" textlink="">
      <xdr:nvSpPr>
        <xdr:cNvPr id="9" name="Rodyklė žemyn 8"/>
        <xdr:cNvSpPr/>
      </xdr:nvSpPr>
      <xdr:spPr>
        <a:xfrm>
          <a:off x="5614570" y="1049870"/>
          <a:ext cx="52705" cy="111403"/>
        </a:xfrm>
        <a:prstGeom prst="downArrow">
          <a:avLst/>
        </a:prstGeom>
        <a:solidFill>
          <a:srgbClr val="D41A1F">
            <a:alpha val="20000"/>
          </a:srgbClr>
        </a:solidFill>
        <a:ln>
          <a:solidFill>
            <a:srgbClr val="D41A1F">
              <a:alpha val="2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lt-LT"/>
        </a:p>
      </xdr:txBody>
    </xdr:sp>
    <xdr:clientData/>
  </xdr:twoCellAnchor>
  <xdr:twoCellAnchor>
    <xdr:from>
      <xdr:col>1</xdr:col>
      <xdr:colOff>242514</xdr:colOff>
      <xdr:row>11</xdr:row>
      <xdr:rowOff>48104</xdr:rowOff>
    </xdr:from>
    <xdr:to>
      <xdr:col>1</xdr:col>
      <xdr:colOff>295219</xdr:colOff>
      <xdr:row>11</xdr:row>
      <xdr:rowOff>156689</xdr:rowOff>
    </xdr:to>
    <xdr:sp macro="" textlink="">
      <xdr:nvSpPr>
        <xdr:cNvPr id="10" name="Rodyklė žemyn 9"/>
        <xdr:cNvSpPr/>
      </xdr:nvSpPr>
      <xdr:spPr>
        <a:xfrm>
          <a:off x="928314" y="2056518"/>
          <a:ext cx="52705" cy="108585"/>
        </a:xfrm>
        <a:prstGeom prst="downArrow">
          <a:avLst/>
        </a:prstGeom>
        <a:solidFill>
          <a:srgbClr val="D41A1F"/>
        </a:solidFill>
        <a:ln>
          <a:solidFill>
            <a:srgbClr val="D41A1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lt-LT"/>
        </a:p>
      </xdr:txBody>
    </xdr:sp>
    <xdr:clientData/>
  </xdr:twoCellAnchor>
  <xdr:twoCellAnchor>
    <xdr:from>
      <xdr:col>1</xdr:col>
      <xdr:colOff>1874430</xdr:colOff>
      <xdr:row>11</xdr:row>
      <xdr:rowOff>42092</xdr:rowOff>
    </xdr:from>
    <xdr:to>
      <xdr:col>1</xdr:col>
      <xdr:colOff>1927135</xdr:colOff>
      <xdr:row>11</xdr:row>
      <xdr:rowOff>138469</xdr:rowOff>
    </xdr:to>
    <xdr:sp macro="" textlink="">
      <xdr:nvSpPr>
        <xdr:cNvPr id="11" name="Rodyklė žemyn 10"/>
        <xdr:cNvSpPr/>
      </xdr:nvSpPr>
      <xdr:spPr>
        <a:xfrm>
          <a:off x="2563161" y="2254823"/>
          <a:ext cx="52705" cy="96377"/>
        </a:xfrm>
        <a:prstGeom prst="downArrow">
          <a:avLst/>
        </a:prstGeom>
        <a:solidFill>
          <a:srgbClr val="D41A1F">
            <a:alpha val="54902"/>
          </a:srgbClr>
        </a:solidFill>
        <a:ln>
          <a:solidFill>
            <a:srgbClr val="D41A1F">
              <a:alpha val="54902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lt-LT"/>
        </a:p>
      </xdr:txBody>
    </xdr:sp>
    <xdr:clientData/>
  </xdr:twoCellAnchor>
  <xdr:twoCellAnchor>
    <xdr:from>
      <xdr:col>3</xdr:col>
      <xdr:colOff>317641</xdr:colOff>
      <xdr:row>11</xdr:row>
      <xdr:rowOff>36502</xdr:rowOff>
    </xdr:from>
    <xdr:to>
      <xdr:col>3</xdr:col>
      <xdr:colOff>370346</xdr:colOff>
      <xdr:row>11</xdr:row>
      <xdr:rowOff>132879</xdr:rowOff>
    </xdr:to>
    <xdr:sp macro="" textlink="">
      <xdr:nvSpPr>
        <xdr:cNvPr id="12" name="Rodyklė žemyn 11"/>
        <xdr:cNvSpPr/>
      </xdr:nvSpPr>
      <xdr:spPr>
        <a:xfrm>
          <a:off x="4750429" y="2249233"/>
          <a:ext cx="52705" cy="96377"/>
        </a:xfrm>
        <a:prstGeom prst="downArrow">
          <a:avLst/>
        </a:prstGeom>
        <a:solidFill>
          <a:srgbClr val="D41A1F">
            <a:alpha val="20000"/>
          </a:srgbClr>
        </a:solidFill>
        <a:ln>
          <a:solidFill>
            <a:srgbClr val="D41A1F">
              <a:alpha val="2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lt-LT"/>
        </a:p>
      </xdr:txBody>
    </xdr:sp>
    <xdr:clientData/>
  </xdr:twoCellAnchor>
  <xdr:twoCellAnchor>
    <xdr:from>
      <xdr:col>5</xdr:col>
      <xdr:colOff>478894</xdr:colOff>
      <xdr:row>8</xdr:row>
      <xdr:rowOff>135990</xdr:rowOff>
    </xdr:from>
    <xdr:to>
      <xdr:col>5</xdr:col>
      <xdr:colOff>531599</xdr:colOff>
      <xdr:row>9</xdr:row>
      <xdr:rowOff>60917</xdr:rowOff>
    </xdr:to>
    <xdr:sp macro="" textlink="">
      <xdr:nvSpPr>
        <xdr:cNvPr id="13" name="Rodyklė žemyn 12"/>
        <xdr:cNvSpPr/>
      </xdr:nvSpPr>
      <xdr:spPr>
        <a:xfrm>
          <a:off x="6289144" y="1799202"/>
          <a:ext cx="52705" cy="108100"/>
        </a:xfrm>
        <a:prstGeom prst="downArrow">
          <a:avLst/>
        </a:prstGeom>
        <a:solidFill>
          <a:srgbClr val="D41A1F">
            <a:alpha val="20000"/>
          </a:srgbClr>
        </a:solidFill>
        <a:ln>
          <a:solidFill>
            <a:srgbClr val="D41A1F">
              <a:alpha val="2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lt-LT"/>
        </a:p>
      </xdr:txBody>
    </xdr:sp>
    <xdr:clientData/>
  </xdr:twoCellAnchor>
  <xdr:twoCellAnchor>
    <xdr:from>
      <xdr:col>3</xdr:col>
      <xdr:colOff>501229</xdr:colOff>
      <xdr:row>4</xdr:row>
      <xdr:rowOff>151533</xdr:rowOff>
    </xdr:from>
    <xdr:to>
      <xdr:col>3</xdr:col>
      <xdr:colOff>553934</xdr:colOff>
      <xdr:row>5</xdr:row>
      <xdr:rowOff>70349</xdr:rowOff>
    </xdr:to>
    <xdr:sp macro="" textlink="">
      <xdr:nvSpPr>
        <xdr:cNvPr id="15" name="Rodyklė žemyn 14"/>
        <xdr:cNvSpPr/>
      </xdr:nvSpPr>
      <xdr:spPr>
        <a:xfrm>
          <a:off x="4934017" y="1067398"/>
          <a:ext cx="52705" cy="109316"/>
        </a:xfrm>
        <a:prstGeom prst="downArrow">
          <a:avLst/>
        </a:prstGeom>
        <a:solidFill>
          <a:srgbClr val="D41A1F">
            <a:alpha val="54902"/>
          </a:srgbClr>
        </a:solidFill>
        <a:ln>
          <a:solidFill>
            <a:srgbClr val="D41A1F">
              <a:alpha val="54902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lt-LT"/>
        </a:p>
      </xdr:txBody>
    </xdr:sp>
    <xdr:clientData/>
  </xdr:twoCellAnchor>
  <xdr:twoCellAnchor>
    <xdr:from>
      <xdr:col>3</xdr:col>
      <xdr:colOff>492569</xdr:colOff>
      <xdr:row>8</xdr:row>
      <xdr:rowOff>129885</xdr:rowOff>
    </xdr:from>
    <xdr:to>
      <xdr:col>3</xdr:col>
      <xdr:colOff>545274</xdr:colOff>
      <xdr:row>9</xdr:row>
      <xdr:rowOff>59447</xdr:rowOff>
    </xdr:to>
    <xdr:sp macro="" textlink="">
      <xdr:nvSpPr>
        <xdr:cNvPr id="16" name="Rodyklė žemyn 15"/>
        <xdr:cNvSpPr/>
      </xdr:nvSpPr>
      <xdr:spPr>
        <a:xfrm>
          <a:off x="4925357" y="1793097"/>
          <a:ext cx="52705" cy="112735"/>
        </a:xfrm>
        <a:prstGeom prst="downArrow">
          <a:avLst/>
        </a:prstGeom>
        <a:solidFill>
          <a:srgbClr val="D41A1F"/>
        </a:solidFill>
        <a:ln>
          <a:solidFill>
            <a:srgbClr val="D41A1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lt-LT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291465</xdr:colOff>
      <xdr:row>5</xdr:row>
      <xdr:rowOff>43815</xdr:rowOff>
    </xdr:from>
    <xdr:to>
      <xdr:col>2</xdr:col>
      <xdr:colOff>643890</xdr:colOff>
      <xdr:row>5</xdr:row>
      <xdr:rowOff>272415</xdr:rowOff>
    </xdr:to>
    <xdr:pic>
      <xdr:nvPicPr>
        <xdr:cNvPr id="2" name="Paveikslėlis 11" descr="Aprašas: rodyklė">
          <a:extLst>
            <a:ext uri="{FF2B5EF4-FFF2-40B4-BE49-F238E27FC236}">
              <a16:creationId xmlns:a16="http://schemas.microsoft.com/office/drawing/2014/main" xmlns="" id="{00000000-0008-0000-0B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5465" y="1215390"/>
          <a:ext cx="3524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430530</xdr:colOff>
      <xdr:row>5</xdr:row>
      <xdr:rowOff>30480</xdr:rowOff>
    </xdr:from>
    <xdr:to>
      <xdr:col>3</xdr:col>
      <xdr:colOff>582930</xdr:colOff>
      <xdr:row>5</xdr:row>
      <xdr:rowOff>259080</xdr:rowOff>
    </xdr:to>
    <xdr:pic>
      <xdr:nvPicPr>
        <xdr:cNvPr id="3" name="Paveikslėlis 4" descr="Aprašas: oil-03mazas">
          <a:extLst>
            <a:ext uri="{FF2B5EF4-FFF2-40B4-BE49-F238E27FC236}">
              <a16:creationId xmlns:a16="http://schemas.microsoft.com/office/drawing/2014/main" xmlns="" id="{00000000-0008-0000-0B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1280" y="1202055"/>
          <a:ext cx="152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289560</xdr:colOff>
      <xdr:row>5</xdr:row>
      <xdr:rowOff>38100</xdr:rowOff>
    </xdr:from>
    <xdr:to>
      <xdr:col>4</xdr:col>
      <xdr:colOff>641985</xdr:colOff>
      <xdr:row>5</xdr:row>
      <xdr:rowOff>266700</xdr:rowOff>
    </xdr:to>
    <xdr:pic>
      <xdr:nvPicPr>
        <xdr:cNvPr id="4" name="Paveikslėlis 3" descr="Aprašas: rodyklė">
          <a:extLst>
            <a:ext uri="{FF2B5EF4-FFF2-40B4-BE49-F238E27FC236}">
              <a16:creationId xmlns:a16="http://schemas.microsoft.com/office/drawing/2014/main" xmlns="" id="{00000000-0008-0000-0B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7060" y="1209675"/>
          <a:ext cx="3524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428625</xdr:colOff>
      <xdr:row>5</xdr:row>
      <xdr:rowOff>19050</xdr:rowOff>
    </xdr:from>
    <xdr:to>
      <xdr:col>5</xdr:col>
      <xdr:colOff>581025</xdr:colOff>
      <xdr:row>5</xdr:row>
      <xdr:rowOff>247650</xdr:rowOff>
    </xdr:to>
    <xdr:pic>
      <xdr:nvPicPr>
        <xdr:cNvPr id="5" name="Paveikslėlis 12" descr="Aprašas: oil-03mazas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1190625"/>
          <a:ext cx="152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283845</xdr:colOff>
      <xdr:row>5</xdr:row>
      <xdr:rowOff>38100</xdr:rowOff>
    </xdr:from>
    <xdr:to>
      <xdr:col>6</xdr:col>
      <xdr:colOff>636270</xdr:colOff>
      <xdr:row>5</xdr:row>
      <xdr:rowOff>257175</xdr:rowOff>
    </xdr:to>
    <xdr:pic>
      <xdr:nvPicPr>
        <xdr:cNvPr id="6" name="Paveikslėlis 5" descr="Aprašas: rodyklė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4845" y="1209675"/>
          <a:ext cx="35242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384810</xdr:colOff>
      <xdr:row>5</xdr:row>
      <xdr:rowOff>20955</xdr:rowOff>
    </xdr:from>
    <xdr:to>
      <xdr:col>7</xdr:col>
      <xdr:colOff>537210</xdr:colOff>
      <xdr:row>5</xdr:row>
      <xdr:rowOff>249555</xdr:rowOff>
    </xdr:to>
    <xdr:pic>
      <xdr:nvPicPr>
        <xdr:cNvPr id="7" name="Paveikslėlis 6" descr="Aprašas: oil-03mazas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2560" y="1192530"/>
          <a:ext cx="152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253365</xdr:colOff>
      <xdr:row>5</xdr:row>
      <xdr:rowOff>26670</xdr:rowOff>
    </xdr:from>
    <xdr:to>
      <xdr:col>8</xdr:col>
      <xdr:colOff>605790</xdr:colOff>
      <xdr:row>5</xdr:row>
      <xdr:rowOff>255270</xdr:rowOff>
    </xdr:to>
    <xdr:pic>
      <xdr:nvPicPr>
        <xdr:cNvPr id="8" name="Paveikslėlis 7" descr="Aprašas: rodyklė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7865" y="1198245"/>
          <a:ext cx="3524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401955</xdr:colOff>
      <xdr:row>5</xdr:row>
      <xdr:rowOff>20955</xdr:rowOff>
    </xdr:from>
    <xdr:to>
      <xdr:col>9</xdr:col>
      <xdr:colOff>554355</xdr:colOff>
      <xdr:row>5</xdr:row>
      <xdr:rowOff>249555</xdr:rowOff>
    </xdr:to>
    <xdr:pic>
      <xdr:nvPicPr>
        <xdr:cNvPr id="9" name="Paveikslėlis 15" descr="Aprašas: oil-03mazas">
          <a:extLst>
            <a:ext uri="{FF2B5EF4-FFF2-40B4-BE49-F238E27FC236}">
              <a16:creationId xmlns:a16="http://schemas.microsoft.com/office/drawing/2014/main" xmlns="" id="{00000000-0008-0000-0B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3205" y="1192530"/>
          <a:ext cx="152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283845</xdr:colOff>
      <xdr:row>5</xdr:row>
      <xdr:rowOff>30480</xdr:rowOff>
    </xdr:from>
    <xdr:to>
      <xdr:col>10</xdr:col>
      <xdr:colOff>636270</xdr:colOff>
      <xdr:row>5</xdr:row>
      <xdr:rowOff>259080</xdr:rowOff>
    </xdr:to>
    <xdr:pic>
      <xdr:nvPicPr>
        <xdr:cNvPr id="10" name="Paveikslėlis 9" descr="Aprašas: rodyklė">
          <a:extLst>
            <a:ext uri="{FF2B5EF4-FFF2-40B4-BE49-F238E27FC236}">
              <a16:creationId xmlns:a16="http://schemas.microsoft.com/office/drawing/2014/main" xmlns="" id="{00000000-0008-0000-0B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1845" y="1202055"/>
          <a:ext cx="3524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411480</xdr:colOff>
      <xdr:row>5</xdr:row>
      <xdr:rowOff>47625</xdr:rowOff>
    </xdr:from>
    <xdr:to>
      <xdr:col>11</xdr:col>
      <xdr:colOff>544830</xdr:colOff>
      <xdr:row>5</xdr:row>
      <xdr:rowOff>247650</xdr:rowOff>
    </xdr:to>
    <xdr:pic>
      <xdr:nvPicPr>
        <xdr:cNvPr id="11" name="Paveikslėlis 10" descr="Aprašas: oil-03mazas">
          <a:extLst>
            <a:ext uri="{FF2B5EF4-FFF2-40B4-BE49-F238E27FC236}">
              <a16:creationId xmlns:a16="http://schemas.microsoft.com/office/drawing/2014/main" xmlns="" id="{00000000-0008-0000-0B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6230" y="1219200"/>
          <a:ext cx="1333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9</xdr:row>
      <xdr:rowOff>38100</xdr:rowOff>
    </xdr:from>
    <xdr:to>
      <xdr:col>1</xdr:col>
      <xdr:colOff>409575</xdr:colOff>
      <xdr:row>9</xdr:row>
      <xdr:rowOff>276225</xdr:rowOff>
    </xdr:to>
    <xdr:pic>
      <xdr:nvPicPr>
        <xdr:cNvPr id="12" name="Paveikslėlis 13" descr="Aprašas: rodyklė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2066925"/>
          <a:ext cx="361950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487680</xdr:colOff>
      <xdr:row>9</xdr:row>
      <xdr:rowOff>41910</xdr:rowOff>
    </xdr:from>
    <xdr:to>
      <xdr:col>3</xdr:col>
      <xdr:colOff>636270</xdr:colOff>
      <xdr:row>9</xdr:row>
      <xdr:rowOff>270510</xdr:rowOff>
    </xdr:to>
    <xdr:pic>
      <xdr:nvPicPr>
        <xdr:cNvPr id="13" name="Paveikslėlis 4" descr="Aprašas: oil-03mazas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8430" y="2070735"/>
          <a:ext cx="14859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1059180</xdr:colOff>
      <xdr:row>3</xdr:row>
      <xdr:rowOff>99060</xdr:rowOff>
    </xdr:from>
    <xdr:to>
      <xdr:col>3</xdr:col>
      <xdr:colOff>378555</xdr:colOff>
      <xdr:row>19</xdr:row>
      <xdr:rowOff>83460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0.43088</cdr:x>
      <cdr:y>0.04797</cdr:y>
    </cdr:from>
    <cdr:to>
      <cdr:x>0.53378</cdr:x>
      <cdr:y>0.1269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77650" y="234227"/>
          <a:ext cx="1161338" cy="387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endParaRPr lang="lt-LT"/>
        </a:p>
      </cdr:txBody>
    </cdr:sp>
  </cdr:relSizeAnchor>
  <cdr:relSizeAnchor xmlns:cdr="http://schemas.openxmlformats.org/drawingml/2006/chartDrawing">
    <cdr:from>
      <cdr:x>0</cdr:x>
      <cdr:y>0</cdr:y>
    </cdr:from>
    <cdr:to>
      <cdr:x>0.76662</cdr:x>
      <cdr:y>0.08763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3308210" cy="2597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metiniai poky</a:t>
          </a:r>
          <a:r>
            <a:rPr lang="lt-LT" sz="1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čiai,</a:t>
          </a:r>
          <a:r>
            <a:rPr lang="lt-LT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proc.; kaitos veiksniai, proc. p.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621030</xdr:colOff>
      <xdr:row>3</xdr:row>
      <xdr:rowOff>177165</xdr:rowOff>
    </xdr:from>
    <xdr:to>
      <xdr:col>7</xdr:col>
      <xdr:colOff>247110</xdr:colOff>
      <xdr:row>17</xdr:row>
      <xdr:rowOff>147810</xdr:rowOff>
    </xdr:to>
    <xdr:graphicFrame macro="">
      <xdr:nvGraphicFramePr>
        <xdr:cNvPr id="2" name="Diagrama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3</xdr:row>
      <xdr:rowOff>123825</xdr:rowOff>
    </xdr:from>
    <xdr:to>
      <xdr:col>2</xdr:col>
      <xdr:colOff>1066800</xdr:colOff>
      <xdr:row>20</xdr:row>
      <xdr:rowOff>104775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0.43088</cdr:x>
      <cdr:y>0.04797</cdr:y>
    </cdr:from>
    <cdr:to>
      <cdr:x>0.53378</cdr:x>
      <cdr:y>0.1269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77650" y="234227"/>
          <a:ext cx="1161338" cy="387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endParaRPr lang="lt-LT"/>
        </a:p>
      </cdr:txBody>
    </cdr:sp>
  </cdr:relSizeAnchor>
  <cdr:relSizeAnchor xmlns:cdr="http://schemas.openxmlformats.org/drawingml/2006/chartDrawing">
    <cdr:from>
      <cdr:x>0</cdr:x>
      <cdr:y>0</cdr:y>
    </cdr:from>
    <cdr:to>
      <cdr:x>0.76662</cdr:x>
      <cdr:y>0.08763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3308210" cy="2597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metiniai poky</a:t>
          </a:r>
          <a:r>
            <a:rPr lang="lt-LT" sz="1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čiai,</a:t>
          </a:r>
          <a:r>
            <a:rPr lang="lt-LT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proc.; kaitos veiksniai, proc. p.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3</xdr:row>
      <xdr:rowOff>7620</xdr:rowOff>
    </xdr:from>
    <xdr:to>
      <xdr:col>1</xdr:col>
      <xdr:colOff>4511040</xdr:colOff>
      <xdr:row>18</xdr:row>
      <xdr:rowOff>172995</xdr:rowOff>
    </xdr:to>
    <xdr:graphicFrame macro="">
      <xdr:nvGraphicFramePr>
        <xdr:cNvPr id="5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0.20754</cdr:x>
      <cdr:y>0.06513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759102" cy="1786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000">
              <a:latin typeface="Arial" panose="020B0604020202020204" pitchFamily="34" charset="0"/>
              <a:cs typeface="Arial" panose="020B0604020202020204" pitchFamily="34" charset="0"/>
            </a:rPr>
            <a:t>proc. 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312420</xdr:colOff>
      <xdr:row>3</xdr:row>
      <xdr:rowOff>68580</xdr:rowOff>
    </xdr:from>
    <xdr:to>
      <xdr:col>1</xdr:col>
      <xdr:colOff>4632420</xdr:colOff>
      <xdr:row>19</xdr:row>
      <xdr:rowOff>52980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175260</xdr:colOff>
      <xdr:row>3</xdr:row>
      <xdr:rowOff>68583</xdr:rowOff>
    </xdr:from>
    <xdr:to>
      <xdr:col>1</xdr:col>
      <xdr:colOff>4495260</xdr:colOff>
      <xdr:row>19</xdr:row>
      <xdr:rowOff>52983</xdr:rowOff>
    </xdr:to>
    <xdr:grpSp>
      <xdr:nvGrpSpPr>
        <xdr:cNvPr id="4" name="Grupė 1"/>
        <xdr:cNvGrpSpPr>
          <a:grpSpLocks/>
        </xdr:cNvGrpSpPr>
      </xdr:nvGrpSpPr>
      <xdr:grpSpPr bwMode="auto">
        <a:xfrm>
          <a:off x="908685" y="630558"/>
          <a:ext cx="4320000" cy="2880000"/>
          <a:chOff x="590550" y="1466850"/>
          <a:chExt cx="4276725" cy="2790816"/>
        </a:xfrm>
      </xdr:grpSpPr>
      <xdr:graphicFrame macro="">
        <xdr:nvGraphicFramePr>
          <xdr:cNvPr id="5" name="Diagrama 2"/>
          <xdr:cNvGraphicFramePr>
            <a:graphicFrameLocks/>
          </xdr:cNvGraphicFramePr>
        </xdr:nvGraphicFramePr>
        <xdr:xfrm>
          <a:off x="666750" y="1476372"/>
          <a:ext cx="4200525" cy="278129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6" name="TextBox 1"/>
          <xdr:cNvSpPr txBox="1"/>
        </xdr:nvSpPr>
        <xdr:spPr>
          <a:xfrm>
            <a:off x="590550" y="1466850"/>
            <a:ext cx="873103" cy="184091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en-GB" sz="1000">
                <a:latin typeface="Arial" panose="020B0604020202020204" pitchFamily="34" charset="0"/>
                <a:cs typeface="Arial" panose="020B0604020202020204" pitchFamily="34" charset="0"/>
              </a:rPr>
              <a:t>proc.</a:t>
            </a:r>
            <a:r>
              <a:rPr lang="lt-LT" sz="1000">
                <a:latin typeface="Arial" panose="020B0604020202020204" pitchFamily="34" charset="0"/>
                <a:cs typeface="Arial" panose="020B0604020202020204" pitchFamily="34" charset="0"/>
              </a:rPr>
              <a:t> BVP</a:t>
            </a:r>
            <a:endParaRPr lang="en-GB" sz="10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222885</xdr:colOff>
      <xdr:row>3</xdr:row>
      <xdr:rowOff>78108</xdr:rowOff>
    </xdr:from>
    <xdr:to>
      <xdr:col>1</xdr:col>
      <xdr:colOff>4579620</xdr:colOff>
      <xdr:row>19</xdr:row>
      <xdr:rowOff>152399</xdr:rowOff>
    </xdr:to>
    <xdr:grpSp>
      <xdr:nvGrpSpPr>
        <xdr:cNvPr id="2" name="Grupė 1"/>
        <xdr:cNvGrpSpPr>
          <a:grpSpLocks/>
        </xdr:cNvGrpSpPr>
      </xdr:nvGrpSpPr>
      <xdr:grpSpPr bwMode="auto">
        <a:xfrm>
          <a:off x="956310" y="640083"/>
          <a:ext cx="4356735" cy="2969891"/>
          <a:chOff x="636795" y="1475772"/>
          <a:chExt cx="4230480" cy="2781894"/>
        </a:xfrm>
      </xdr:grpSpPr>
      <xdr:graphicFrame macro="">
        <xdr:nvGraphicFramePr>
          <xdr:cNvPr id="3" name="Diagrama 2"/>
          <xdr:cNvGraphicFramePr>
            <a:graphicFrameLocks/>
          </xdr:cNvGraphicFramePr>
        </xdr:nvGraphicFramePr>
        <xdr:xfrm>
          <a:off x="666750" y="1476372"/>
          <a:ext cx="4200525" cy="278129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TextBox 1"/>
          <xdr:cNvSpPr txBox="1"/>
        </xdr:nvSpPr>
        <xdr:spPr>
          <a:xfrm>
            <a:off x="636795" y="1475772"/>
            <a:ext cx="873103" cy="184091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en-GB" sz="1000">
                <a:latin typeface="Arial" panose="020B0604020202020204" pitchFamily="34" charset="0"/>
                <a:cs typeface="Arial" panose="020B0604020202020204" pitchFamily="34" charset="0"/>
              </a:rPr>
              <a:t>proc.</a:t>
            </a:r>
            <a:r>
              <a:rPr lang="lt-LT" sz="1000">
                <a:latin typeface="Arial" panose="020B0604020202020204" pitchFamily="34" charset="0"/>
                <a:cs typeface="Arial" panose="020B0604020202020204" pitchFamily="34" charset="0"/>
              </a:rPr>
              <a:t> BVP</a:t>
            </a:r>
            <a:endParaRPr lang="en-GB" sz="10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160020</xdr:colOff>
      <xdr:row>3</xdr:row>
      <xdr:rowOff>137160</xdr:rowOff>
    </xdr:from>
    <xdr:to>
      <xdr:col>1</xdr:col>
      <xdr:colOff>4488180</xdr:colOff>
      <xdr:row>19</xdr:row>
      <xdr:rowOff>205740</xdr:rowOff>
    </xdr:to>
    <xdr:graphicFrame macro="">
      <xdr:nvGraphicFramePr>
        <xdr:cNvPr id="2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0.02715</cdr:x>
      <cdr:y>0</cdr:y>
    </cdr:from>
    <cdr:to>
      <cdr:x>0.23615</cdr:x>
      <cdr:y>0.06489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4314" y="0"/>
          <a:ext cx="879901" cy="1804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000">
              <a:latin typeface="Arial" panose="020B0604020202020204" pitchFamily="34" charset="0"/>
              <a:cs typeface="Arial" panose="020B0604020202020204" pitchFamily="34" charset="0"/>
            </a:rPr>
            <a:t>proc. </a:t>
          </a:r>
          <a:r>
            <a:rPr lang="lt-LT" sz="1000">
              <a:latin typeface="Arial" panose="020B0604020202020204" pitchFamily="34" charset="0"/>
              <a:cs typeface="Arial" panose="020B0604020202020204" pitchFamily="34" charset="0"/>
            </a:rPr>
            <a:t>BVP</a:t>
          </a:r>
          <a:endParaRPr lang="en-GB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160020</xdr:colOff>
      <xdr:row>3</xdr:row>
      <xdr:rowOff>137160</xdr:rowOff>
    </xdr:from>
    <xdr:to>
      <xdr:col>1</xdr:col>
      <xdr:colOff>4488180</xdr:colOff>
      <xdr:row>19</xdr:row>
      <xdr:rowOff>205740</xdr:rowOff>
    </xdr:to>
    <xdr:graphicFrame macro="">
      <xdr:nvGraphicFramePr>
        <xdr:cNvPr id="2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0.63377</cdr:x>
      <cdr:y>0.15365</cdr:y>
    </cdr:from>
    <cdr:to>
      <cdr:x>0.63729</cdr:x>
      <cdr:y>0.86548</cdr:y>
    </cdr:to>
    <cdr:cxnSp macro="">
      <cdr:nvCxnSpPr>
        <cdr:cNvPr id="3" name="Tiesioji jungtis 2"/>
        <cdr:cNvCxnSpPr/>
      </cdr:nvCxnSpPr>
      <cdr:spPr>
        <a:xfrm xmlns:a="http://schemas.openxmlformats.org/drawingml/2006/main" flipH="1" flipV="1">
          <a:off x="2805479" y="384785"/>
          <a:ext cx="15582" cy="1782632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accent5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0.51068</cdr:x>
      <cdr:y>0.10841</cdr:y>
    </cdr:from>
    <cdr:to>
      <cdr:x>0.82112</cdr:x>
      <cdr:y>0.2119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260606" y="271498"/>
          <a:ext cx="1374219" cy="2591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lt-LT" sz="1100">
              <a:solidFill>
                <a:sysClr val="windowText" lastClr="000000"/>
              </a:solidFill>
            </a:rPr>
            <a:t>Faktas  Projekcija</a:t>
          </a:r>
          <a:endParaRPr lang="en-GB" sz="11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0.21167</cdr:x>
      <cdr:y>0.10662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914400" cy="259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lt-LT" sz="1050"/>
            <a:t>proc.</a:t>
          </a:r>
          <a:endParaRPr lang="en-GB" sz="1050"/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0.02715</cdr:x>
      <cdr:y>0</cdr:y>
    </cdr:from>
    <cdr:to>
      <cdr:x>0.23615</cdr:x>
      <cdr:y>0.06489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4314" y="0"/>
          <a:ext cx="879901" cy="1804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000">
              <a:latin typeface="Arial" panose="020B0604020202020204" pitchFamily="34" charset="0"/>
              <a:cs typeface="Arial" panose="020B0604020202020204" pitchFamily="34" charset="0"/>
            </a:rPr>
            <a:t>proc. </a:t>
          </a:r>
          <a:r>
            <a:rPr lang="lt-LT" sz="1000">
              <a:latin typeface="Arial" panose="020B0604020202020204" pitchFamily="34" charset="0"/>
              <a:cs typeface="Arial" panose="020B0604020202020204" pitchFamily="34" charset="0"/>
            </a:rPr>
            <a:t>BPKF</a:t>
          </a:r>
          <a:endParaRPr lang="en-GB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198120</xdr:colOff>
      <xdr:row>3</xdr:row>
      <xdr:rowOff>76200</xdr:rowOff>
    </xdr:from>
    <xdr:to>
      <xdr:col>1</xdr:col>
      <xdr:colOff>4658924</xdr:colOff>
      <xdr:row>20</xdr:row>
      <xdr:rowOff>77496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0.00756</cdr:y>
    </cdr:from>
    <cdr:to>
      <cdr:x>0.89329</cdr:x>
      <cdr:y>0.08185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23269"/>
          <a:ext cx="3984792" cy="2286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poky</a:t>
          </a:r>
          <a:r>
            <a:rPr lang="lt-LT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čiai,</a:t>
          </a:r>
          <a:r>
            <a:rPr lang="lt-LT" sz="10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proc.; kaitos veiksniai, proc. p.</a:t>
          </a:r>
          <a:endParaRPr lang="en-GB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160020</xdr:colOff>
      <xdr:row>3</xdr:row>
      <xdr:rowOff>137160</xdr:rowOff>
    </xdr:from>
    <xdr:to>
      <xdr:col>1</xdr:col>
      <xdr:colOff>4488180</xdr:colOff>
      <xdr:row>19</xdr:row>
      <xdr:rowOff>205740</xdr:rowOff>
    </xdr:to>
    <xdr:graphicFrame macro="">
      <xdr:nvGraphicFramePr>
        <xdr:cNvPr id="2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0.04655</cdr:x>
      <cdr:y>0</cdr:y>
    </cdr:from>
    <cdr:to>
      <cdr:x>0.25555</cdr:x>
      <cdr:y>0.06489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1494" y="0"/>
          <a:ext cx="904586" cy="1923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000">
              <a:latin typeface="Arial" panose="020B0604020202020204" pitchFamily="34" charset="0"/>
              <a:cs typeface="Arial" panose="020B0604020202020204" pitchFamily="34" charset="0"/>
            </a:rPr>
            <a:t>proc.</a:t>
          </a: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3</xdr:row>
      <xdr:rowOff>76200</xdr:rowOff>
    </xdr:from>
    <xdr:to>
      <xdr:col>1</xdr:col>
      <xdr:colOff>4549140</xdr:colOff>
      <xdr:row>19</xdr:row>
      <xdr:rowOff>152400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213360</xdr:colOff>
      <xdr:row>3</xdr:row>
      <xdr:rowOff>60960</xdr:rowOff>
    </xdr:from>
    <xdr:to>
      <xdr:col>1</xdr:col>
      <xdr:colOff>4533360</xdr:colOff>
      <xdr:row>19</xdr:row>
      <xdr:rowOff>136800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198120</xdr:colOff>
      <xdr:row>3</xdr:row>
      <xdr:rowOff>76200</xdr:rowOff>
    </xdr:from>
    <xdr:to>
      <xdr:col>1</xdr:col>
      <xdr:colOff>4626120</xdr:colOff>
      <xdr:row>19</xdr:row>
      <xdr:rowOff>60600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0.00187</cdr:x>
      <cdr:y>0.00756</cdr:y>
    </cdr:from>
    <cdr:to>
      <cdr:x>0.89516</cdr:x>
      <cdr:y>0.08185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8282" y="21923"/>
          <a:ext cx="3955488" cy="2154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metiniai poky</a:t>
          </a:r>
          <a:r>
            <a:rPr lang="lt-LT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čiai,</a:t>
          </a:r>
          <a:r>
            <a:rPr lang="lt-LT" sz="10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proc.; kaitos veiksniai, proc. p.</a:t>
          </a:r>
          <a:endParaRPr lang="en-GB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3</xdr:row>
      <xdr:rowOff>60960</xdr:rowOff>
    </xdr:from>
    <xdr:to>
      <xdr:col>1</xdr:col>
      <xdr:colOff>4598670</xdr:colOff>
      <xdr:row>19</xdr:row>
      <xdr:rowOff>136800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4</xdr:row>
      <xdr:rowOff>0</xdr:rowOff>
    </xdr:from>
    <xdr:to>
      <xdr:col>7</xdr:col>
      <xdr:colOff>235680</xdr:colOff>
      <xdr:row>17</xdr:row>
      <xdr:rowOff>151620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486508</xdr:colOff>
      <xdr:row>3</xdr:row>
      <xdr:rowOff>135402</xdr:rowOff>
    </xdr:from>
    <xdr:to>
      <xdr:col>2</xdr:col>
      <xdr:colOff>288388</xdr:colOff>
      <xdr:row>23</xdr:row>
      <xdr:rowOff>58616</xdr:rowOff>
    </xdr:to>
    <xdr:grpSp>
      <xdr:nvGrpSpPr>
        <xdr:cNvPr id="9" name="Grupė 8"/>
        <xdr:cNvGrpSpPr/>
      </xdr:nvGrpSpPr>
      <xdr:grpSpPr>
        <a:xfrm>
          <a:off x="486508" y="697377"/>
          <a:ext cx="5202555" cy="3571289"/>
          <a:chOff x="457200" y="586740"/>
          <a:chExt cx="5200357" cy="3475306"/>
        </a:xfrm>
      </xdr:grpSpPr>
      <xdr:sp macro="" textlink="">
        <xdr:nvSpPr>
          <xdr:cNvPr id="8" name="Stačiakampis 7"/>
          <xdr:cNvSpPr/>
        </xdr:nvSpPr>
        <xdr:spPr>
          <a:xfrm>
            <a:off x="4841631" y="715108"/>
            <a:ext cx="545123" cy="2825261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graphicFrame macro="">
        <xdr:nvGraphicFramePr>
          <xdr:cNvPr id="7" name="Diagrama 6"/>
          <xdr:cNvGraphicFramePr>
            <a:graphicFrameLocks/>
          </xdr:cNvGraphicFramePr>
        </xdr:nvGraphicFramePr>
        <xdr:xfrm>
          <a:off x="457200" y="586740"/>
          <a:ext cx="5200357" cy="347530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5" name="TextBox 4"/>
          <xdr:cNvSpPr txBox="1"/>
        </xdr:nvSpPr>
        <xdr:spPr bwMode="auto">
          <a:xfrm>
            <a:off x="4962378" y="1830559"/>
            <a:ext cx="334694" cy="1411458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vert270" wrap="square" rtlCol="0" anchor="t"/>
          <a:lstStyle/>
          <a:p>
            <a:r>
              <a:rPr lang="lt-LT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Kainų lygis (E</a:t>
            </a:r>
            <a:r>
              <a:rPr lang="en-US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</a:t>
            </a:r>
            <a:r>
              <a:rPr lang="lt-LT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=100)</a:t>
            </a:r>
          </a:p>
        </xdr:txBody>
      </xdr:sp>
    </xdr:grp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693420</xdr:colOff>
      <xdr:row>3</xdr:row>
      <xdr:rowOff>68580</xdr:rowOff>
    </xdr:from>
    <xdr:to>
      <xdr:col>1</xdr:col>
      <xdr:colOff>4279995</xdr:colOff>
      <xdr:row>19</xdr:row>
      <xdr:rowOff>52980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3</xdr:row>
      <xdr:rowOff>114300</xdr:rowOff>
    </xdr:from>
    <xdr:to>
      <xdr:col>1</xdr:col>
      <xdr:colOff>4335240</xdr:colOff>
      <xdr:row>19</xdr:row>
      <xdr:rowOff>190140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160020</xdr:colOff>
      <xdr:row>3</xdr:row>
      <xdr:rowOff>220980</xdr:rowOff>
    </xdr:from>
    <xdr:to>
      <xdr:col>2</xdr:col>
      <xdr:colOff>98160</xdr:colOff>
      <xdr:row>17</xdr:row>
      <xdr:rowOff>144420</xdr:rowOff>
    </xdr:to>
    <xdr:grpSp>
      <xdr:nvGrpSpPr>
        <xdr:cNvPr id="5" name="Grupė 4"/>
        <xdr:cNvGrpSpPr/>
      </xdr:nvGrpSpPr>
      <xdr:grpSpPr>
        <a:xfrm>
          <a:off x="826770" y="916305"/>
          <a:ext cx="7196190" cy="2495190"/>
          <a:chOff x="205740" y="1744980"/>
          <a:chExt cx="7200000" cy="2704740"/>
        </a:xfrm>
      </xdr:grpSpPr>
      <xdr:sp macro="" textlink="">
        <xdr:nvSpPr>
          <xdr:cNvPr id="6" name="Stačiakampis 5"/>
          <xdr:cNvSpPr/>
        </xdr:nvSpPr>
        <xdr:spPr bwMode="auto">
          <a:xfrm>
            <a:off x="5036564" y="2010716"/>
            <a:ext cx="2156715" cy="1814524"/>
          </a:xfrm>
          <a:prstGeom prst="rect">
            <a:avLst/>
          </a:prstGeom>
          <a:solidFill>
            <a:schemeClr val="accent5">
              <a:lumMod val="20000"/>
              <a:lumOff val="8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lt-LT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graphicFrame macro="">
        <xdr:nvGraphicFramePr>
          <xdr:cNvPr id="7" name="Chart 1"/>
          <xdr:cNvGraphicFramePr>
            <a:graphicFrameLocks/>
          </xdr:cNvGraphicFramePr>
        </xdr:nvGraphicFramePr>
        <xdr:xfrm>
          <a:off x="205740" y="1744980"/>
          <a:ext cx="7200000" cy="270474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0.43113</cdr:x>
      <cdr:y>0.04724</cdr:y>
    </cdr:from>
    <cdr:to>
      <cdr:x>0.53378</cdr:x>
      <cdr:y>0.12544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77650" y="234227"/>
          <a:ext cx="1161338" cy="387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endParaRPr lang="lt-LT"/>
        </a:p>
      </cdr:txBody>
    </cdr:sp>
  </cdr:relSizeAnchor>
  <cdr:relSizeAnchor xmlns:cdr="http://schemas.openxmlformats.org/drawingml/2006/chartDrawing">
    <cdr:from>
      <cdr:x>0</cdr:x>
      <cdr:y>0</cdr:y>
    </cdr:from>
    <cdr:to>
      <cdr:x>0.50165</cdr:x>
      <cdr:y>0.06085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3611880" cy="175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metiniai poky</a:t>
          </a:r>
          <a:r>
            <a:rPr lang="lt-LT" sz="1000">
              <a:latin typeface="Arial" panose="020B0604020202020204" pitchFamily="34" charset="0"/>
              <a:cs typeface="Arial" panose="020B0604020202020204" pitchFamily="34" charset="0"/>
            </a:rPr>
            <a:t>čiai,</a:t>
          </a:r>
          <a:r>
            <a:rPr lang="lt-LT" sz="1000" baseline="0">
              <a:latin typeface="Arial" panose="020B0604020202020204" pitchFamily="34" charset="0"/>
              <a:cs typeface="Arial" panose="020B0604020202020204" pitchFamily="34" charset="0"/>
            </a:rPr>
            <a:t> proc.; kaitos veiksniai, proc. p.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85191</xdr:colOff>
      <xdr:row>4</xdr:row>
      <xdr:rowOff>90612</xdr:rowOff>
    </xdr:from>
    <xdr:to>
      <xdr:col>1</xdr:col>
      <xdr:colOff>4977319</xdr:colOff>
      <xdr:row>20</xdr:row>
      <xdr:rowOff>86955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5191446</xdr:colOff>
      <xdr:row>4</xdr:row>
      <xdr:rowOff>42464</xdr:rowOff>
    </xdr:from>
    <xdr:to>
      <xdr:col>1</xdr:col>
      <xdr:colOff>9872411</xdr:colOff>
      <xdr:row>20</xdr:row>
      <xdr:rowOff>33585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3</xdr:row>
      <xdr:rowOff>85725</xdr:rowOff>
    </xdr:from>
    <xdr:to>
      <xdr:col>2</xdr:col>
      <xdr:colOff>146431</xdr:colOff>
      <xdr:row>19</xdr:row>
      <xdr:rowOff>70125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293915</xdr:colOff>
      <xdr:row>4</xdr:row>
      <xdr:rowOff>43544</xdr:rowOff>
    </xdr:from>
    <xdr:to>
      <xdr:col>1</xdr:col>
      <xdr:colOff>9078144</xdr:colOff>
      <xdr:row>52</xdr:row>
      <xdr:rowOff>105013</xdr:rowOff>
    </xdr:to>
    <xdr:grpSp>
      <xdr:nvGrpSpPr>
        <xdr:cNvPr id="9" name="Grupė 8"/>
        <xdr:cNvGrpSpPr/>
      </xdr:nvGrpSpPr>
      <xdr:grpSpPr>
        <a:xfrm>
          <a:off x="655865" y="786494"/>
          <a:ext cx="8784229" cy="8748269"/>
          <a:chOff x="454832" y="325335"/>
          <a:chExt cx="8784229" cy="8521847"/>
        </a:xfrm>
      </xdr:grpSpPr>
      <xdr:graphicFrame macro="">
        <xdr:nvGraphicFramePr>
          <xdr:cNvPr id="10" name="Diagrama 9"/>
          <xdr:cNvGraphicFramePr>
            <a:graphicFrameLocks/>
          </xdr:cNvGraphicFramePr>
        </xdr:nvGraphicFramePr>
        <xdr:xfrm>
          <a:off x="454832" y="337458"/>
          <a:ext cx="4310061" cy="294013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1" name="Diagrama 10"/>
          <xdr:cNvGraphicFramePr>
            <a:graphicFrameLocks/>
          </xdr:cNvGraphicFramePr>
        </xdr:nvGraphicFramePr>
        <xdr:xfrm>
          <a:off x="4908177" y="325335"/>
          <a:ext cx="4274061" cy="294591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12" name="Diagrama 11"/>
          <xdr:cNvGraphicFramePr>
            <a:graphicFrameLocks/>
          </xdr:cNvGraphicFramePr>
        </xdr:nvGraphicFramePr>
        <xdr:xfrm>
          <a:off x="489859" y="3088329"/>
          <a:ext cx="4310061" cy="294591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13" name="Diagrama 12"/>
          <xdr:cNvGraphicFramePr>
            <a:graphicFrameLocks/>
          </xdr:cNvGraphicFramePr>
        </xdr:nvGraphicFramePr>
        <xdr:xfrm>
          <a:off x="4919061" y="3077443"/>
          <a:ext cx="4320000" cy="291424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14" name="Diagrama 13"/>
          <xdr:cNvGraphicFramePr>
            <a:graphicFrameLocks/>
          </xdr:cNvGraphicFramePr>
        </xdr:nvGraphicFramePr>
        <xdr:xfrm>
          <a:off x="495621" y="5902095"/>
          <a:ext cx="8735464" cy="294508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0.63377</cdr:x>
      <cdr:y>0.15365</cdr:y>
    </cdr:from>
    <cdr:to>
      <cdr:x>0.63729</cdr:x>
      <cdr:y>0.86548</cdr:y>
    </cdr:to>
    <cdr:cxnSp macro="">
      <cdr:nvCxnSpPr>
        <cdr:cNvPr id="3" name="Tiesioji jungtis 2"/>
        <cdr:cNvCxnSpPr/>
      </cdr:nvCxnSpPr>
      <cdr:spPr>
        <a:xfrm xmlns:a="http://schemas.openxmlformats.org/drawingml/2006/main" flipH="1" flipV="1">
          <a:off x="2805479" y="384785"/>
          <a:ext cx="15582" cy="1782632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accent5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0.51068</cdr:x>
      <cdr:y>0.10841</cdr:y>
    </cdr:from>
    <cdr:to>
      <cdr:x>0.82112</cdr:x>
      <cdr:y>0.2119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260606" y="271498"/>
          <a:ext cx="1374219" cy="2591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lt-LT" sz="1100">
              <a:solidFill>
                <a:sysClr val="windowText" lastClr="000000"/>
              </a:solidFill>
            </a:rPr>
            <a:t>Faktas  Projekcija</a:t>
          </a:r>
          <a:endParaRPr lang="en-GB" sz="11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0.21167</cdr:x>
      <cdr:y>0.10662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914400" cy="259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lt-LT" sz="1050"/>
            <a:t>proc.</a:t>
          </a:r>
          <a:endParaRPr lang="en-GB" sz="105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4</xdr:row>
      <xdr:rowOff>0</xdr:rowOff>
    </xdr:from>
    <xdr:to>
      <xdr:col>7</xdr:col>
      <xdr:colOff>235680</xdr:colOff>
      <xdr:row>17</xdr:row>
      <xdr:rowOff>151620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0.63377</cdr:x>
      <cdr:y>0.15365</cdr:y>
    </cdr:from>
    <cdr:to>
      <cdr:x>0.63729</cdr:x>
      <cdr:y>0.86548</cdr:y>
    </cdr:to>
    <cdr:cxnSp macro="">
      <cdr:nvCxnSpPr>
        <cdr:cNvPr id="3" name="Tiesioji jungtis 2"/>
        <cdr:cNvCxnSpPr/>
      </cdr:nvCxnSpPr>
      <cdr:spPr>
        <a:xfrm xmlns:a="http://schemas.openxmlformats.org/drawingml/2006/main" flipH="1" flipV="1">
          <a:off x="2805479" y="384785"/>
          <a:ext cx="15582" cy="1782632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accent5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0.51068</cdr:x>
      <cdr:y>0.10841</cdr:y>
    </cdr:from>
    <cdr:to>
      <cdr:x>0.82112</cdr:x>
      <cdr:y>0.2119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260606" y="271498"/>
          <a:ext cx="1374219" cy="2591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lt-LT" sz="1100">
              <a:solidFill>
                <a:sysClr val="windowText" lastClr="000000"/>
              </a:solidFill>
            </a:rPr>
            <a:t>Faktas  Projekcija</a:t>
          </a:r>
          <a:endParaRPr lang="en-GB" sz="11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0.21167</cdr:x>
      <cdr:y>0.10662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914400" cy="259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lt-LT" sz="1050"/>
            <a:t>proc.</a:t>
          </a:r>
          <a:endParaRPr lang="en-GB" sz="105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4</xdr:row>
      <xdr:rowOff>9525</xdr:rowOff>
    </xdr:from>
    <xdr:to>
      <xdr:col>7</xdr:col>
      <xdr:colOff>226155</xdr:colOff>
      <xdr:row>17</xdr:row>
      <xdr:rowOff>161145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0.63377</cdr:x>
      <cdr:y>0.15365</cdr:y>
    </cdr:from>
    <cdr:to>
      <cdr:x>0.63729</cdr:x>
      <cdr:y>0.86548</cdr:y>
    </cdr:to>
    <cdr:cxnSp macro="">
      <cdr:nvCxnSpPr>
        <cdr:cNvPr id="3" name="Tiesioji jungtis 2"/>
        <cdr:cNvCxnSpPr/>
      </cdr:nvCxnSpPr>
      <cdr:spPr>
        <a:xfrm xmlns:a="http://schemas.openxmlformats.org/drawingml/2006/main" flipH="1" flipV="1">
          <a:off x="2805479" y="384785"/>
          <a:ext cx="15582" cy="1782632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accent5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0.51068</cdr:x>
      <cdr:y>0.10841</cdr:y>
    </cdr:from>
    <cdr:to>
      <cdr:x>0.82112</cdr:x>
      <cdr:y>0.2119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260606" y="271498"/>
          <a:ext cx="1374219" cy="2591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lt-LT" sz="1100">
              <a:solidFill>
                <a:sysClr val="windowText" lastClr="000000"/>
              </a:solidFill>
            </a:rPr>
            <a:t>Faktas  Projekcija</a:t>
          </a:r>
          <a:endParaRPr lang="en-GB" sz="11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0.21167</cdr:x>
      <cdr:y>0.10662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914400" cy="259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lt-LT" sz="1050"/>
            <a:t>proc.</a:t>
          </a:r>
          <a:endParaRPr lang="en-GB" sz="105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ruksenaite\Desktop\2019%20pavasaris%20ERS%20lenteles%20ir%20paveikslai%20INGRID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.%20ERS%20analiz&#279;%202019-2021/Investicijos/2019%20pavasaris%20ERS%20lenteles%20ir%20paveikslai%20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.%20ERS%20analiz&#279;%202019-2021/Tarptautin&#279;%20prekyba/2019%20pavasaris%20ERS%20lenteles%20ir%20paveikslai%20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.%20ERS%20analiz&#279;%202019-2021/Darbo%20rinka/2019%20pavasaris%20ERS%20lenteles%20ir%20paveikslai%20&#8211;%20pilna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zdonaite\AppData\Local\Microsoft\Windows\INetCache\IE\O5K70OVX\2018+rudens+ERS+lenteles+ir+paveikslai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2.%20ERS%20analiz&#279;%202019-2021/BVP/contribution%20ES_GRAFIK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 lentelė"/>
      <sheetName val="5 pav."/>
      <sheetName val="A.1 lentelė"/>
      <sheetName val="A.2 pav."/>
      <sheetName val="10 pav."/>
      <sheetName val="Lapas1"/>
      <sheetName val="11 pav."/>
      <sheetName val="Lapas2"/>
      <sheetName val="Lapas3"/>
      <sheetName val="Lapas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 lentelė"/>
      <sheetName val="5 pav."/>
      <sheetName val="A.1 lentelė"/>
      <sheetName val="A.2 pav."/>
      <sheetName val="10 pav."/>
      <sheetName val="Lapas1"/>
      <sheetName val="11 pav."/>
      <sheetName val="Lapas2"/>
      <sheetName val="Lapas3"/>
      <sheetName val="Lapas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1 pav."/>
      <sheetName val="1 lentelė"/>
      <sheetName val="2 pav."/>
      <sheetName val="3 pav."/>
      <sheetName val="4 pav."/>
      <sheetName val="5 pav."/>
      <sheetName val="2 lentelė"/>
      <sheetName val="A.1 pav."/>
      <sheetName val="A.1 lentelė"/>
      <sheetName val="A.2 pav."/>
      <sheetName val="6 pav."/>
      <sheetName val="7 pav."/>
      <sheetName val="8 pav."/>
      <sheetName val="9 pav."/>
      <sheetName val="10 pav."/>
      <sheetName val="11 pav."/>
      <sheetName val="12 pav."/>
      <sheetName val="13 pav."/>
      <sheetName val="14 pav."/>
      <sheetName val="15 pav."/>
      <sheetName val="16 pav."/>
      <sheetName val="17 pav."/>
      <sheetName val="18 pav."/>
      <sheetName val="19 pav."/>
      <sheetName val="3 lentelė"/>
      <sheetName val="2 prie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1 pav."/>
      <sheetName val="1 lentelė"/>
      <sheetName val="2 pav."/>
      <sheetName val="3 pav."/>
      <sheetName val="4 pav."/>
      <sheetName val="5 pav."/>
      <sheetName val="2 lentelė"/>
      <sheetName val="A.1 pav."/>
      <sheetName val="A.1 lentelė"/>
      <sheetName val="A.2 pav."/>
      <sheetName val="6 pav."/>
      <sheetName val="7 pav."/>
      <sheetName val="8 pav."/>
      <sheetName val="9 pav."/>
      <sheetName val="10 pav."/>
      <sheetName val="11 pav."/>
      <sheetName val="12 pav."/>
      <sheetName val="13 pav."/>
      <sheetName val="14 pav."/>
      <sheetName val="15 pav."/>
      <sheetName val="16 pav."/>
      <sheetName val="17 pav."/>
      <sheetName val="18 pav."/>
      <sheetName val="19 pav."/>
      <sheetName val="3 lentelė"/>
      <sheetName val="2 prie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1 pav."/>
      <sheetName val="1 lentelė"/>
      <sheetName val="2 pav."/>
      <sheetName val="3 pav."/>
      <sheetName val="4 pav."/>
      <sheetName val="5 pav."/>
      <sheetName val="2 lentelė"/>
      <sheetName val="A.1 pav."/>
      <sheetName val="A.1 lentelė"/>
      <sheetName val="A.2 pav."/>
      <sheetName val="6 pav."/>
      <sheetName val="7 pav."/>
      <sheetName val="8 pav."/>
      <sheetName val="9 pav."/>
      <sheetName val="10 pav."/>
      <sheetName val="11 pav."/>
      <sheetName val="12 pav."/>
      <sheetName val="13 pav."/>
      <sheetName val="14 pav."/>
      <sheetName val="15 pav."/>
      <sheetName val="16 pav."/>
      <sheetName val="17 pav."/>
      <sheetName val="18 pav."/>
      <sheetName val="19 pav."/>
      <sheetName val="3 lentelė"/>
      <sheetName val="2 prieda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 comp (2)"/>
      <sheetName val="Sheet3"/>
      <sheetName val="EZ contrib"/>
      <sheetName val="GDP comp"/>
      <sheetName val="GRAFIKAS"/>
      <sheetName val="Lapas1"/>
    </sheetNames>
    <sheetDataSet>
      <sheetData sheetId="0"/>
      <sheetData sheetId="1"/>
      <sheetData sheetId="2"/>
      <sheetData sheetId="3">
        <row r="3">
          <cell r="W3">
            <v>0.87146004985416581</v>
          </cell>
          <cell r="X3">
            <v>0.19325448996319627</v>
          </cell>
          <cell r="Y3">
            <v>0.62511724689147619</v>
          </cell>
          <cell r="Z3">
            <v>0.13491247531599548</v>
          </cell>
          <cell r="AA3">
            <v>1.8247442620248338</v>
          </cell>
        </row>
        <row r="4">
          <cell r="W4">
            <v>2.3769126759975094</v>
          </cell>
          <cell r="X4">
            <v>-1.4419136417977492</v>
          </cell>
          <cell r="Y4">
            <v>0.87287458692463016</v>
          </cell>
          <cell r="Z4">
            <v>2.0579375727613112</v>
          </cell>
          <cell r="AA4">
            <v>3.8658111938857016</v>
          </cell>
        </row>
        <row r="5">
          <cell r="W5">
            <v>3.4624119566324181</v>
          </cell>
          <cell r="X5">
            <v>-2.1537698720133878</v>
          </cell>
          <cell r="Y5">
            <v>3.4438182598956084</v>
          </cell>
          <cell r="Z5">
            <v>1.7265575541326683E-2</v>
          </cell>
          <cell r="AA5">
            <v>4.769725920055965</v>
          </cell>
        </row>
        <row r="6">
          <cell r="W6">
            <v>2.6707526995347584</v>
          </cell>
          <cell r="X6">
            <v>0.4838723133267786</v>
          </cell>
          <cell r="Y6">
            <v>1.2997811451088563</v>
          </cell>
          <cell r="Z6">
            <v>-1.0086234945035915</v>
          </cell>
          <cell r="AA6">
            <v>3.4457826634668018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1">
  <a:themeElements>
    <a:clrScheme name="VK stiliu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244D"/>
      </a:accent1>
      <a:accent2>
        <a:srgbClr val="47ABD9"/>
      </a:accent2>
      <a:accent3>
        <a:srgbClr val="D41A1F"/>
      </a:accent3>
      <a:accent4>
        <a:srgbClr val="D1D1D1"/>
      </a:accent4>
      <a:accent5>
        <a:srgbClr val="666261"/>
      </a:accent5>
      <a:accent6>
        <a:srgbClr val="8D8473"/>
      </a:accent6>
      <a:hlink>
        <a:srgbClr val="00244D"/>
      </a:hlink>
      <a:folHlink>
        <a:srgbClr val="00244D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Pasirinktinis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8D8473"/>
    </a:hlink>
    <a:folHlink>
      <a:srgbClr val="8D8473"/>
    </a:folHlink>
  </a:clrScheme>
  <a:fontScheme name="Pasirinktinis 1">
    <a:majorFont>
      <a:latin typeface="Segoe UI"/>
      <a:ea typeface=""/>
      <a:cs typeface=""/>
    </a:majorFont>
    <a:minorFont>
      <a:latin typeface="Segoe U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Pasirinktinis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8D8473"/>
    </a:hlink>
    <a:folHlink>
      <a:srgbClr val="8D8473"/>
    </a:folHlink>
  </a:clrScheme>
  <a:fontScheme name="Pasirinktinis 1">
    <a:majorFont>
      <a:latin typeface="Segoe UI"/>
      <a:ea typeface=""/>
      <a:cs typeface=""/>
    </a:majorFont>
    <a:minorFont>
      <a:latin typeface="Segoe U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Pasirinktinis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8D8473"/>
    </a:hlink>
    <a:folHlink>
      <a:srgbClr val="8D8473"/>
    </a:folHlink>
  </a:clrScheme>
  <a:fontScheme name="Pasirinktinis 1">
    <a:majorFont>
      <a:latin typeface="Segoe UI"/>
      <a:ea typeface=""/>
      <a:cs typeface=""/>
    </a:majorFont>
    <a:minorFont>
      <a:latin typeface="Segoe U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Pasirinktinis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8D8473"/>
    </a:hlink>
    <a:folHlink>
      <a:srgbClr val="8D8473"/>
    </a:folHlink>
  </a:clrScheme>
  <a:fontScheme name="Pasirinktinis 1">
    <a:majorFont>
      <a:latin typeface="Segoe UI"/>
      <a:ea typeface=""/>
      <a:cs typeface=""/>
    </a:majorFont>
    <a:minorFont>
      <a:latin typeface="Segoe U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Pasirinktinis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8D8473"/>
    </a:hlink>
    <a:folHlink>
      <a:srgbClr val="8D8473"/>
    </a:folHlink>
  </a:clrScheme>
  <a:fontScheme name="Pasirinktinis 1">
    <a:majorFont>
      <a:latin typeface="Segoe UI"/>
      <a:ea typeface=""/>
      <a:cs typeface=""/>
    </a:majorFont>
    <a:minorFont>
      <a:latin typeface="Segoe U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1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autoPageBreaks="0"/>
  </sheetPr>
  <dimension ref="A1:E57"/>
  <sheetViews>
    <sheetView showGridLines="0" showRowColHeaders="0" tabSelected="1" zoomScale="115" zoomScaleNormal="115" workbookViewId="0">
      <selection activeCell="E8" sqref="E8"/>
    </sheetView>
  </sheetViews>
  <sheetFormatPr defaultColWidth="8.75" defaultRowHeight="14.25" x14ac:dyDescent="0.2"/>
  <cols>
    <col min="1" max="1" width="5" style="205" customWidth="1"/>
    <col min="2" max="2" width="102.25" style="205" customWidth="1"/>
    <col min="3" max="16384" width="8.75" style="205"/>
  </cols>
  <sheetData>
    <row r="1" spans="2:3" ht="109.9" customHeight="1" thickBot="1" x14ac:dyDescent="0.25">
      <c r="B1" s="274"/>
    </row>
    <row r="2" spans="2:3" x14ac:dyDescent="0.2">
      <c r="B2" s="275"/>
    </row>
    <row r="3" spans="2:3" ht="18" x14ac:dyDescent="0.25">
      <c r="B3" s="276" t="s">
        <v>31</v>
      </c>
    </row>
    <row r="4" spans="2:3" ht="9.6" customHeight="1" x14ac:dyDescent="0.25">
      <c r="B4" s="277"/>
    </row>
    <row r="5" spans="2:3" x14ac:dyDescent="0.2">
      <c r="B5" s="278" t="s">
        <v>287</v>
      </c>
    </row>
    <row r="6" spans="2:3" ht="9.6" customHeight="1" x14ac:dyDescent="0.2">
      <c r="B6" s="279"/>
    </row>
    <row r="7" spans="2:3" ht="17.45" customHeight="1" x14ac:dyDescent="0.25">
      <c r="B7" s="276" t="s">
        <v>32</v>
      </c>
    </row>
    <row r="8" spans="2:3" ht="9.6" customHeight="1" x14ac:dyDescent="0.2">
      <c r="B8" s="279"/>
    </row>
    <row r="9" spans="2:3" x14ac:dyDescent="0.2">
      <c r="B9" s="273" t="str">
        <f>+'1pr'!B3:E3</f>
        <v>Išorės paklausa lemia BVP augimo lėtėjimą.</v>
      </c>
    </row>
    <row r="10" spans="2:3" x14ac:dyDescent="0.2">
      <c r="B10" s="273" t="str">
        <f>+'2pr'!B3</f>
        <v>Investicijų augimas nėra pakankamas.</v>
      </c>
      <c r="C10" s="272"/>
    </row>
    <row r="11" spans="2:3" x14ac:dyDescent="0.2">
      <c r="B11" s="273" t="str">
        <f>+'3pr'!B3</f>
        <v>Užimtumas mažėja, nes darbo jėgą papildančių asmenų skaičius mažesnis nei ją paliekančių.</v>
      </c>
    </row>
    <row r="12" spans="2:3" x14ac:dyDescent="0.2">
      <c r="B12" s="273" t="str">
        <f>+'4pr'!B3</f>
        <v>Darbo užmokesčio augimas išlieka spartus.</v>
      </c>
    </row>
    <row r="13" spans="2:3" x14ac:dyDescent="0.2">
      <c r="B13" s="273" t="str">
        <f>+'5pr'!B3</f>
        <v>Disponuojamoms pajamoms augant sparčiau nei infliacijai...</v>
      </c>
    </row>
    <row r="14" spans="2:3" x14ac:dyDescent="0.2">
      <c r="B14" s="273" t="str">
        <f>+'6pr'!B3</f>
        <v>...teigiamai veikiamas vartojimas.</v>
      </c>
    </row>
    <row r="15" spans="2:3" ht="9.6" customHeight="1" x14ac:dyDescent="0.2">
      <c r="B15" s="279"/>
    </row>
    <row r="16" spans="2:3" ht="18" x14ac:dyDescent="0.25">
      <c r="B16" s="276" t="s">
        <v>29</v>
      </c>
    </row>
    <row r="17" spans="2:2" ht="9.6" customHeight="1" x14ac:dyDescent="0.25">
      <c r="B17" s="280"/>
    </row>
    <row r="18" spans="2:2" x14ac:dyDescent="0.2">
      <c r="B18" s="273" t="str">
        <f>+'1 pav.'!B3</f>
        <v>1 pav.    Realiojo BVP augimas, proc.</v>
      </c>
    </row>
    <row r="19" spans="2:2" x14ac:dyDescent="0.2">
      <c r="B19" s="273" t="str">
        <f>+'2 pav.'!B3</f>
        <v>2 pav.    Lietuviškos kilmės prekių eksporto pasiskirstymas pagal pagrindines prekybos partneres 2018 m.</v>
      </c>
    </row>
    <row r="20" spans="2:2" x14ac:dyDescent="0.2">
      <c r="B20" s="273" t="str">
        <f>+'1 lentelė'!A3:G3</f>
        <v>1 lentelė. Pagrindinių prielaidų peržiūra</v>
      </c>
    </row>
    <row r="21" spans="2:2" x14ac:dyDescent="0.2">
      <c r="B21" s="273" t="str">
        <f>+'2 lentelė'!B3:J3</f>
        <v>2 lentelė. Techninės prielaidos ir rinkos lūkesčiai pagal ateities sandorius</v>
      </c>
    </row>
    <row r="22" spans="2:2" ht="9.6" customHeight="1" x14ac:dyDescent="0.2">
      <c r="B22" s="273"/>
    </row>
    <row r="23" spans="2:2" ht="18" x14ac:dyDescent="0.25">
      <c r="B23" s="276" t="s">
        <v>238</v>
      </c>
    </row>
    <row r="24" spans="2:2" ht="9.6" customHeight="1" x14ac:dyDescent="0.25">
      <c r="B24" s="280"/>
    </row>
    <row r="25" spans="2:2" ht="15" x14ac:dyDescent="0.25">
      <c r="B25" s="259" t="str">
        <f>+'3 pav.'!B3</f>
        <v>3 pav.    Realusis BVP ir jo kaitos veiksniai</v>
      </c>
    </row>
    <row r="26" spans="2:2" ht="15" x14ac:dyDescent="0.25">
      <c r="B26" s="259" t="str">
        <f>+'5 pav.'!B3</f>
        <v>5 pav.    Realiojo BVP augimas</v>
      </c>
    </row>
    <row r="27" spans="2:2" ht="15" x14ac:dyDescent="0.25">
      <c r="B27" s="259" t="str">
        <f>+'4 pav.'!B3</f>
        <v>4 pav.    2018 m. realusis BVP ir jo kaitos veiksniai</v>
      </c>
    </row>
    <row r="28" spans="2:2" ht="15" x14ac:dyDescent="0.25">
      <c r="B28" s="259" t="str">
        <f>+'6 pav.'!B3:C3</f>
        <v>6 pav.    Mažmeninės prekybos* apyvartos ir namų ūkių vartojimo išlaidų pokyčiai</v>
      </c>
    </row>
    <row r="29" spans="2:2" ht="15" x14ac:dyDescent="0.25">
      <c r="B29" s="259" t="str">
        <f>+'7 pav.'!B3</f>
        <v>7 pav.    Namų ūkių vartojimo išlaidos</v>
      </c>
    </row>
    <row r="30" spans="2:2" ht="15" x14ac:dyDescent="0.25">
      <c r="B30" s="259" t="str">
        <f>+'8 pav.'!B3</f>
        <v>8 pav.    Namų ūkių taupymo norma</v>
      </c>
    </row>
    <row r="31" spans="2:2" ht="15" x14ac:dyDescent="0.25">
      <c r="B31" s="259" t="str">
        <f>+'9 pav.'!B3</f>
        <v xml:space="preserve">9 pav.    BPKF dalis nuo BVP </v>
      </c>
    </row>
    <row r="32" spans="2:2" ht="15" x14ac:dyDescent="0.25">
      <c r="B32" s="259" t="str">
        <f>+'10 pav.'!B3</f>
        <v>10 pav.    Valdžios sektoriaus BPKF dalis nuo viso BPKF</v>
      </c>
    </row>
    <row r="33" spans="1:2" ht="15" x14ac:dyDescent="0.25">
      <c r="B33" s="259" t="str">
        <f>+'11 pav.'!B3</f>
        <v>11 pav.    BPKF dekomponavimas pagal investicijų rūšis</v>
      </c>
    </row>
    <row r="34" spans="1:2" ht="15" x14ac:dyDescent="0.25">
      <c r="B34" s="259" t="str">
        <f>+'12 pav.'!B3</f>
        <v xml:space="preserve">12 pav.    Vienetinės darbo sąnaudos </v>
      </c>
    </row>
    <row r="35" spans="1:2" ht="15" x14ac:dyDescent="0.25">
      <c r="B35" s="259" t="str">
        <f>+'13 pav.'!B3</f>
        <v>13 pav.    Užsienio prekybos apyvartos ir BVP santykis</v>
      </c>
    </row>
    <row r="36" spans="1:2" ht="15" x14ac:dyDescent="0.25">
      <c r="B36" s="259" t="str">
        <f>+'14 pav.'!B3</f>
        <v>14 pav.    BVP defliatoriaus pokytis</v>
      </c>
    </row>
    <row r="37" spans="1:2" ht="15" x14ac:dyDescent="0.25">
      <c r="B37" s="259" t="str">
        <f>+'16 pav.'!B3</f>
        <v>16 pav.    Pagal SVKI apskaičiuota infliacija</v>
      </c>
    </row>
    <row r="38" spans="1:2" ht="15" x14ac:dyDescent="0.25">
      <c r="B38" s="259" t="str">
        <f>+'15 pav.'!B3</f>
        <v>15 pav.    SVKI ir jo kaitos veiksniai</v>
      </c>
    </row>
    <row r="39" spans="1:2" ht="15" x14ac:dyDescent="0.25">
      <c r="B39" s="259" t="str">
        <f>+'17  pav.'!B3</f>
        <v>17 pav.    Prekių ir paslaugų kainų lygis</v>
      </c>
    </row>
    <row r="40" spans="1:2" ht="15" x14ac:dyDescent="0.25">
      <c r="B40" s="259" t="str">
        <f>+'18 pav.'!B3</f>
        <v>18 pav.    Užimtųjų (15-64 m.) skaičiaus pokytis</v>
      </c>
    </row>
    <row r="41" spans="1:2" ht="15" x14ac:dyDescent="0.25">
      <c r="B41" s="259" t="str">
        <f>+'19 pav.'!B3</f>
        <v>19 pav.    Vidutinis mėnesinis bruto darbo užmokestis</v>
      </c>
    </row>
    <row r="42" spans="1:2" ht="15" x14ac:dyDescent="0.25">
      <c r="A42" s="273"/>
      <c r="B42" s="259" t="str">
        <f>+'20 pav.'!B3</f>
        <v>20 pav.    Potencialaus BVP metinis augimas ir jo kaitos veiksniai</v>
      </c>
    </row>
    <row r="43" spans="1:2" ht="12.75" customHeight="1" x14ac:dyDescent="0.25">
      <c r="B43" s="259" t="str">
        <f>+'21 pav.'!B3</f>
        <v>21 pav.    Realiojo BVP projekcijos</v>
      </c>
    </row>
    <row r="44" spans="1:2" ht="15" x14ac:dyDescent="0.25">
      <c r="B44" s="259" t="str">
        <f>+'22 pav.'!B3</f>
        <v>22 pav.    Patvirtintų rodiklių projekcijų 2018 metams ir jų faktinių reikšmių palyginimas</v>
      </c>
    </row>
    <row r="45" spans="1:2" ht="15" x14ac:dyDescent="0.25">
      <c r="B45" s="259" t="str">
        <f>+'3 lentelė'!B3:I3</f>
        <v>3 lentelė.    Makroekonominių rodiklių projekcijų palyginimas, 2019–2021 m.</v>
      </c>
    </row>
    <row r="46" spans="1:2" ht="15" x14ac:dyDescent="0.25">
      <c r="B46" s="259"/>
    </row>
    <row r="47" spans="1:2" ht="18" x14ac:dyDescent="0.25">
      <c r="B47" s="276" t="s">
        <v>258</v>
      </c>
    </row>
    <row r="48" spans="1:2" ht="6.75" customHeight="1" x14ac:dyDescent="0.25">
      <c r="B48" s="284"/>
    </row>
    <row r="49" spans="2:5" ht="15" x14ac:dyDescent="0.25">
      <c r="B49" s="259" t="str">
        <f>+'4 lentelė'!B3</f>
        <v>4 lentelė.    Prielaidų ir rodiklių projekcijų palyginimas su faktiniais duomenimis</v>
      </c>
    </row>
    <row r="50" spans="2:5" ht="15" x14ac:dyDescent="0.25">
      <c r="B50" s="259" t="str">
        <f>+'5 lentelė'!C3</f>
        <v>5 lentelė.    Tam tikrais metais projektuotų rodiklių 2018 metams ir faktinių rodiklių paklaidos</v>
      </c>
    </row>
    <row r="51" spans="2:5" ht="15" x14ac:dyDescent="0.25">
      <c r="B51" s="259" t="s">
        <v>286</v>
      </c>
    </row>
    <row r="52" spans="2:5" ht="10.5" customHeight="1" thickBot="1" x14ac:dyDescent="0.3">
      <c r="B52" s="285"/>
    </row>
    <row r="54" spans="2:5" x14ac:dyDescent="0.2">
      <c r="B54" s="9"/>
      <c r="C54" s="9"/>
      <c r="D54" s="9"/>
      <c r="E54" s="9"/>
    </row>
    <row r="55" spans="2:5" ht="27" x14ac:dyDescent="0.2">
      <c r="B55" s="79" t="s">
        <v>79</v>
      </c>
      <c r="C55" s="9"/>
      <c r="D55" s="9"/>
      <c r="E55" s="9"/>
    </row>
    <row r="56" spans="2:5" x14ac:dyDescent="0.2">
      <c r="B56" s="9"/>
      <c r="C56" s="9"/>
      <c r="D56" s="9"/>
      <c r="E56" s="9"/>
    </row>
    <row r="57" spans="2:5" x14ac:dyDescent="0.2">
      <c r="B57" s="9"/>
      <c r="C57" s="9"/>
      <c r="D57" s="9"/>
      <c r="E57" s="9"/>
    </row>
  </sheetData>
  <hyperlinks>
    <hyperlink ref="B25" location="'3 pav.'!A1" display="'3 pav.'!A1"/>
    <hyperlink ref="B31" location="'9 pav.'!A1" display="'9 pav.'!A1"/>
    <hyperlink ref="B27" location="'5 pav.'!A1" display="'5 pav.'!A1"/>
    <hyperlink ref="B28" location="'6 pav.'!A1" display="'6 pav.'!A1"/>
    <hyperlink ref="B29" location="'7 pav.'!A1" display="'7 pav.'!A1"/>
    <hyperlink ref="B30" location="'8 pav.'!A1" display="'8 pav.'!A1"/>
    <hyperlink ref="B26" location="'4 pav.'!A1" display="'4 pav.'!A1"/>
    <hyperlink ref="B19" location="'2 pav.'!A1" display="'2 pav.'!A1"/>
    <hyperlink ref="B18" location="'1 pav.'!A1" display="1 pav.            2018 m. I pusm. BVP augimas ir jo kaitos veiksniai"/>
    <hyperlink ref="B20" location="'1 lentelė'!A1" display="'1 lentelė'!A1"/>
    <hyperlink ref="B21" location="'2 lentelė'!A1" display="'2 lentelė'!A1"/>
    <hyperlink ref="B32" location="'10 pav.'!A1" display="'10 pav.'!A1"/>
    <hyperlink ref="B10" location="'2pr'!A1" display="...skatinamas gausesnio namų ūkio vartojimo..."/>
    <hyperlink ref="B11" location="'3pr'!A1" display="…ir dėka gausesnių privačių ir ES paramos investicijų atsigavusio bendrojo pagrindinio kapitalo formavimosi"/>
    <hyperlink ref="B12" location="'4pr'!A1" display="Užimtųjų skaičius tikėtina mažės dėl nuolatinių gyventojų skaičiaus mažėjimo."/>
    <hyperlink ref="B13" location="'5pr'!A1" display="Tai sudarys galimybes derėtis dėl didesnio darbo užmokesčio…"/>
    <hyperlink ref="B14" location="'6pr'!A1" display="…kurio poveikį realiai ekonomikos plėtrai sušvelnins nuosaiki infliacija"/>
    <hyperlink ref="B33" location="'11 pav.'!A1" display="'11 pav.'!A1"/>
    <hyperlink ref="B35" location="'13 pav.'!A1" display="'13 pav.'!A1"/>
    <hyperlink ref="B36" location="'14 pav.'!A1" display="'14 pav.'!A1"/>
    <hyperlink ref="B40" location="'18 pav.'!A1" display="'18 pav.'!A1"/>
    <hyperlink ref="B34" location="'12 pav.'!A1" display="'12 pav.'!A1"/>
    <hyperlink ref="B9" location="'1pr'!A1" display="Realaus BVP augimas projektuojamas subalansuotas…"/>
    <hyperlink ref="B42" location="'20 pav.'!A1" display="'20 pav.'!A1"/>
    <hyperlink ref="B44" location="'22 pav.'!A1" display="'22 pav.'!A1"/>
    <hyperlink ref="B41" location="'19 pav.'!A1" display="'19 pav.'!A1"/>
    <hyperlink ref="B49" location="'4 lentelė'!A1" display="'4 lentelė'!A1"/>
    <hyperlink ref="B50" location="'5 lentelė'!A1" display="'5 lentelė'!A1"/>
    <hyperlink ref="B51" location="'2 priedas'!A1" display="2 priedas.   Tvirtinamų rodiklių tvirtinimo atkarpos"/>
    <hyperlink ref="B45" location="'3 lentelė'!A1" display="'3 lentelė'!A1"/>
    <hyperlink ref="B37" location="'15 pav.'!A1" display="'15 pav.'!A1"/>
    <hyperlink ref="B38" location="'16 pav.'!A1" display="'16 pav.'!A1"/>
    <hyperlink ref="B39" location="'17  pav.'!A1" display="'17  pav.'!A1"/>
    <hyperlink ref="B43" location="'21 pav.'!A1" display="'21 pav.'!A1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G13"/>
  <sheetViews>
    <sheetView showGridLines="0" showRowColHeaders="0" zoomScaleNormal="100" workbookViewId="0">
      <selection activeCell="F40" sqref="F40"/>
    </sheetView>
  </sheetViews>
  <sheetFormatPr defaultRowHeight="14.25" x14ac:dyDescent="0.2"/>
  <cols>
    <col min="1" max="1" width="9" style="137"/>
    <col min="2" max="2" width="31.25" style="137" customWidth="1"/>
    <col min="3" max="3" width="17.875" style="137" customWidth="1"/>
    <col min="4" max="16384" width="9" style="137"/>
  </cols>
  <sheetData>
    <row r="1" spans="1:7" x14ac:dyDescent="0.2">
      <c r="A1" s="359" t="s">
        <v>0</v>
      </c>
      <c r="B1" s="359"/>
      <c r="C1" s="139"/>
      <c r="D1" s="139"/>
      <c r="E1" s="139"/>
      <c r="F1" s="139"/>
      <c r="G1" s="139"/>
    </row>
    <row r="2" spans="1:7" ht="15" thickBot="1" x14ac:dyDescent="0.25">
      <c r="A2" s="135"/>
      <c r="B2" s="269"/>
      <c r="C2" s="270"/>
      <c r="D2" s="270"/>
      <c r="E2" s="270"/>
      <c r="F2" s="270"/>
      <c r="G2" s="270"/>
    </row>
    <row r="3" spans="1:7" ht="20.25" customHeight="1" thickBot="1" x14ac:dyDescent="0.25">
      <c r="A3" s="281"/>
      <c r="B3" s="367" t="s">
        <v>248</v>
      </c>
      <c r="C3" s="367"/>
      <c r="D3" s="281"/>
      <c r="E3" s="281"/>
      <c r="F3" s="281"/>
      <c r="G3" s="281"/>
    </row>
    <row r="4" spans="1:7" x14ac:dyDescent="0.2">
      <c r="B4" s="364" t="s">
        <v>25</v>
      </c>
      <c r="C4" s="364"/>
      <c r="D4" s="155">
        <v>2019</v>
      </c>
      <c r="E4" s="156">
        <v>2020</v>
      </c>
      <c r="F4" s="156">
        <v>2021</v>
      </c>
      <c r="G4" s="157">
        <v>2022</v>
      </c>
    </row>
    <row r="5" spans="1:7" ht="15" customHeight="1" x14ac:dyDescent="0.2">
      <c r="B5" s="365" t="s">
        <v>134</v>
      </c>
      <c r="C5" s="152" t="s">
        <v>128</v>
      </c>
      <c r="D5" s="152">
        <v>3.9</v>
      </c>
      <c r="E5" s="152">
        <v>3.8</v>
      </c>
      <c r="F5" s="152">
        <v>3.8</v>
      </c>
      <c r="G5" s="153"/>
    </row>
    <row r="6" spans="1:7" x14ac:dyDescent="0.2">
      <c r="B6" s="366"/>
      <c r="C6" s="152" t="s">
        <v>217</v>
      </c>
      <c r="D6" s="152">
        <v>3.5</v>
      </c>
      <c r="E6" s="152">
        <v>3.6</v>
      </c>
      <c r="F6" s="152">
        <v>3.6</v>
      </c>
      <c r="G6" s="152">
        <v>3.6</v>
      </c>
    </row>
    <row r="7" spans="1:7" ht="15" customHeight="1" x14ac:dyDescent="0.2">
      <c r="B7" s="360" t="s">
        <v>135</v>
      </c>
      <c r="C7" s="152" t="s">
        <v>128</v>
      </c>
      <c r="D7" s="154">
        <v>2</v>
      </c>
      <c r="E7" s="154">
        <v>2</v>
      </c>
      <c r="F7" s="154">
        <v>2</v>
      </c>
      <c r="G7" s="153"/>
    </row>
    <row r="8" spans="1:7" x14ac:dyDescent="0.2">
      <c r="B8" s="366"/>
      <c r="C8" s="152" t="s">
        <v>217</v>
      </c>
      <c r="D8" s="152">
        <v>1.5</v>
      </c>
      <c r="E8" s="152">
        <v>1.7</v>
      </c>
      <c r="F8" s="152">
        <v>1.7</v>
      </c>
      <c r="G8" s="152">
        <v>1.7</v>
      </c>
    </row>
    <row r="9" spans="1:7" ht="14.25" customHeight="1" x14ac:dyDescent="0.2">
      <c r="B9" s="360" t="s">
        <v>218</v>
      </c>
      <c r="C9" s="152" t="s">
        <v>128</v>
      </c>
      <c r="D9" s="152">
        <v>2.1</v>
      </c>
      <c r="E9" s="152">
        <v>2.1</v>
      </c>
      <c r="F9" s="152">
        <v>2.1</v>
      </c>
      <c r="G9" s="153"/>
    </row>
    <row r="10" spans="1:7" ht="15" thickBot="1" x14ac:dyDescent="0.25">
      <c r="B10" s="361"/>
      <c r="C10" s="158" t="s">
        <v>217</v>
      </c>
      <c r="D10" s="158">
        <v>1.7</v>
      </c>
      <c r="E10" s="158">
        <v>1.9</v>
      </c>
      <c r="F10" s="158">
        <v>1.9</v>
      </c>
      <c r="G10" s="158">
        <v>1.9</v>
      </c>
    </row>
    <row r="11" spans="1:7" x14ac:dyDescent="0.2">
      <c r="B11" s="362" t="s">
        <v>219</v>
      </c>
      <c r="C11" s="362"/>
      <c r="D11" s="362"/>
      <c r="E11" s="362"/>
      <c r="F11" s="362"/>
      <c r="G11" s="362"/>
    </row>
    <row r="12" spans="1:7" ht="15" thickBot="1" x14ac:dyDescent="0.25">
      <c r="B12" s="363" t="s">
        <v>220</v>
      </c>
      <c r="C12" s="363"/>
      <c r="D12" s="363"/>
      <c r="E12" s="363"/>
      <c r="F12" s="363"/>
      <c r="G12" s="363"/>
    </row>
    <row r="13" spans="1:7" x14ac:dyDescent="0.2">
      <c r="B13" s="139"/>
      <c r="C13" s="139"/>
      <c r="D13" s="139"/>
      <c r="E13" s="139"/>
      <c r="F13" s="139"/>
      <c r="G13" s="139"/>
    </row>
  </sheetData>
  <mergeCells count="8">
    <mergeCell ref="B9:B10"/>
    <mergeCell ref="B11:G11"/>
    <mergeCell ref="B12:G12"/>
    <mergeCell ref="A1:B1"/>
    <mergeCell ref="B4:C4"/>
    <mergeCell ref="B5:B6"/>
    <mergeCell ref="B7:B8"/>
    <mergeCell ref="B3:C3"/>
  </mergeCells>
  <hyperlinks>
    <hyperlink ref="A1" location="Turinys!A1" display="↖ atgal į turinį"/>
    <hyperlink ref="A1:B1" location="Turinys!A26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L12"/>
  <sheetViews>
    <sheetView showGridLines="0" showRowColHeaders="0" workbookViewId="0">
      <selection activeCell="B3" sqref="B3:J3"/>
    </sheetView>
  </sheetViews>
  <sheetFormatPr defaultColWidth="8.75" defaultRowHeight="14.25" x14ac:dyDescent="0.2"/>
  <cols>
    <col min="1" max="1" width="8.75" style="10" customWidth="1"/>
    <col min="2" max="2" width="11.25" style="10" customWidth="1"/>
    <col min="3" max="12" width="8.75" style="10" customWidth="1"/>
    <col min="13" max="16384" width="8.75" style="10"/>
  </cols>
  <sheetData>
    <row r="1" spans="1:12" x14ac:dyDescent="0.2">
      <c r="A1" s="343" t="s">
        <v>0</v>
      </c>
      <c r="B1" s="343"/>
    </row>
    <row r="2" spans="1:12" ht="15" thickBot="1" x14ac:dyDescent="0.25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15.75" thickBot="1" x14ac:dyDescent="0.25">
      <c r="B3" s="372" t="s">
        <v>249</v>
      </c>
      <c r="C3" s="372"/>
      <c r="D3" s="372"/>
      <c r="E3" s="372"/>
      <c r="F3" s="372"/>
      <c r="G3" s="372"/>
      <c r="H3" s="372"/>
      <c r="I3" s="372"/>
      <c r="J3" s="372"/>
      <c r="K3" s="14"/>
      <c r="L3" s="14"/>
    </row>
    <row r="4" spans="1:12" ht="30.6" customHeight="1" x14ac:dyDescent="0.2">
      <c r="B4" s="373" t="s">
        <v>35</v>
      </c>
      <c r="C4" s="375" t="s">
        <v>16</v>
      </c>
      <c r="D4" s="375"/>
      <c r="E4" s="375"/>
      <c r="F4" s="375"/>
      <c r="G4" s="375" t="s">
        <v>8</v>
      </c>
      <c r="H4" s="375"/>
      <c r="I4" s="375"/>
      <c r="J4" s="375"/>
      <c r="K4" s="376" t="s">
        <v>17</v>
      </c>
      <c r="L4" s="377"/>
    </row>
    <row r="5" spans="1:12" ht="15" thickBot="1" x14ac:dyDescent="0.25">
      <c r="B5" s="374"/>
      <c r="C5" s="378">
        <v>43356</v>
      </c>
      <c r="D5" s="378"/>
      <c r="E5" s="378">
        <v>43531</v>
      </c>
      <c r="F5" s="378"/>
      <c r="G5" s="378">
        <v>43282</v>
      </c>
      <c r="H5" s="378"/>
      <c r="I5" s="378">
        <v>43503</v>
      </c>
      <c r="J5" s="378"/>
      <c r="K5" s="368">
        <v>43543</v>
      </c>
      <c r="L5" s="369"/>
    </row>
    <row r="6" spans="1:12" s="11" customFormat="1" ht="22.15" customHeight="1" x14ac:dyDescent="0.2">
      <c r="B6" s="16" t="s">
        <v>6</v>
      </c>
      <c r="C6" s="17"/>
      <c r="D6" s="17"/>
      <c r="E6" s="18"/>
      <c r="F6" s="18"/>
      <c r="G6" s="17"/>
      <c r="H6" s="17"/>
      <c r="I6" s="18"/>
      <c r="J6" s="18"/>
      <c r="K6" s="17"/>
      <c r="L6" s="18"/>
    </row>
    <row r="7" spans="1:12" x14ac:dyDescent="0.2">
      <c r="B7" s="19">
        <v>2019</v>
      </c>
      <c r="C7" s="21">
        <v>1.18</v>
      </c>
      <c r="D7" s="25">
        <v>71.5</v>
      </c>
      <c r="E7" s="21">
        <v>1.1399999999999999</v>
      </c>
      <c r="F7" s="25">
        <v>61.7</v>
      </c>
      <c r="G7" s="21">
        <v>1.1599999999999999</v>
      </c>
      <c r="H7" s="21">
        <v>72.8</v>
      </c>
      <c r="I7" s="21">
        <v>1.1399999999999999</v>
      </c>
      <c r="J7" s="21">
        <v>61.2</v>
      </c>
      <c r="K7" s="20">
        <v>1.1499999999999999</v>
      </c>
      <c r="L7" s="25">
        <v>67.099999999999994</v>
      </c>
    </row>
    <row r="8" spans="1:12" x14ac:dyDescent="0.2">
      <c r="B8" s="149">
        <v>2020</v>
      </c>
      <c r="C8" s="21">
        <v>1.1399999999999999</v>
      </c>
      <c r="D8" s="25">
        <v>71.7</v>
      </c>
      <c r="E8" s="21">
        <v>1.1399999999999999</v>
      </c>
      <c r="F8" s="25">
        <v>61.3</v>
      </c>
      <c r="G8" s="21">
        <v>1.1599999999999999</v>
      </c>
      <c r="H8" s="21">
        <v>71.8</v>
      </c>
      <c r="I8" s="21">
        <v>1.1399999999999999</v>
      </c>
      <c r="J8" s="21">
        <v>61.2</v>
      </c>
      <c r="K8" s="20">
        <v>1.18</v>
      </c>
      <c r="L8" s="25">
        <v>65.5</v>
      </c>
    </row>
    <row r="9" spans="1:12" ht="15" thickBot="1" x14ac:dyDescent="0.25">
      <c r="B9" s="150">
        <v>2021</v>
      </c>
      <c r="C9" s="23">
        <v>1.1399999999999999</v>
      </c>
      <c r="D9" s="24">
        <v>69</v>
      </c>
      <c r="E9" s="23">
        <v>1.1399999999999999</v>
      </c>
      <c r="F9" s="24">
        <v>60.6</v>
      </c>
      <c r="G9" s="23">
        <v>1.1599999999999999</v>
      </c>
      <c r="H9" s="23">
        <v>71.8</v>
      </c>
      <c r="I9" s="23">
        <v>1.1399999999999999</v>
      </c>
      <c r="J9" s="151">
        <v>61.2</v>
      </c>
      <c r="K9" s="22">
        <v>1.21</v>
      </c>
      <c r="L9" s="24">
        <v>63.4</v>
      </c>
    </row>
    <row r="10" spans="1:12" ht="27" customHeight="1" x14ac:dyDescent="0.2">
      <c r="B10" s="12" t="s">
        <v>33</v>
      </c>
      <c r="C10" s="12"/>
      <c r="E10" s="13" t="s">
        <v>20</v>
      </c>
      <c r="F10" s="12"/>
      <c r="G10" s="12"/>
      <c r="H10" s="12"/>
      <c r="I10" s="12"/>
      <c r="J10" s="12"/>
      <c r="K10" s="12"/>
      <c r="L10" s="12"/>
    </row>
    <row r="11" spans="1:12" ht="28.9" customHeight="1" x14ac:dyDescent="0.2">
      <c r="B11" s="370" t="s">
        <v>34</v>
      </c>
      <c r="C11" s="370"/>
      <c r="D11" s="370"/>
      <c r="E11" s="370"/>
      <c r="F11" s="370"/>
      <c r="G11" s="370"/>
      <c r="H11" s="370"/>
      <c r="I11" s="370"/>
      <c r="J11" s="370"/>
      <c r="K11" s="370"/>
      <c r="L11" s="370"/>
    </row>
    <row r="12" spans="1:12" ht="15" thickBot="1" x14ac:dyDescent="0.25">
      <c r="B12" s="371" t="s">
        <v>30</v>
      </c>
      <c r="C12" s="371"/>
      <c r="D12" s="371"/>
      <c r="E12" s="371"/>
      <c r="F12" s="371"/>
      <c r="G12" s="371"/>
      <c r="H12" s="371"/>
      <c r="I12" s="371"/>
      <c r="J12" s="371"/>
      <c r="K12" s="371"/>
      <c r="L12" s="371"/>
    </row>
  </sheetData>
  <mergeCells count="13">
    <mergeCell ref="K5:L5"/>
    <mergeCell ref="B11:L11"/>
    <mergeCell ref="B12:L12"/>
    <mergeCell ref="A1:B1"/>
    <mergeCell ref="B3:J3"/>
    <mergeCell ref="B4:B5"/>
    <mergeCell ref="C4:F4"/>
    <mergeCell ref="G4:J4"/>
    <mergeCell ref="K4:L4"/>
    <mergeCell ref="C5:D5"/>
    <mergeCell ref="E5:F5"/>
    <mergeCell ref="G5:H5"/>
    <mergeCell ref="I5:J5"/>
  </mergeCells>
  <hyperlinks>
    <hyperlink ref="A1" location="Turinys!A1" display="↖ atgal į turinį"/>
    <hyperlink ref="A1:B1" location="Turinys!A27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K39"/>
  <sheetViews>
    <sheetView showGridLines="0" showRowColHeaders="0" zoomScaleNormal="100" workbookViewId="0">
      <selection activeCell="G21" sqref="G21"/>
    </sheetView>
  </sheetViews>
  <sheetFormatPr defaultRowHeight="14.25" x14ac:dyDescent="0.2"/>
  <cols>
    <col min="2" max="2" width="46.375" customWidth="1"/>
    <col min="3" max="3" width="19.25" customWidth="1"/>
    <col min="4" max="4" width="16.25" customWidth="1"/>
    <col min="5" max="5" width="7.25" style="1" customWidth="1"/>
    <col min="6" max="6" width="6.25" style="1" customWidth="1"/>
    <col min="7" max="7" width="25.75" customWidth="1"/>
    <col min="8" max="8" width="18.25" customWidth="1"/>
    <col min="9" max="9" width="7.625" customWidth="1"/>
    <col min="10" max="10" width="21.75" customWidth="1"/>
    <col min="11" max="11" width="12.625" customWidth="1"/>
  </cols>
  <sheetData>
    <row r="1" spans="1:11" x14ac:dyDescent="0.2">
      <c r="A1" s="343" t="s">
        <v>0</v>
      </c>
      <c r="B1" s="343"/>
      <c r="E1"/>
      <c r="F1"/>
    </row>
    <row r="2" spans="1:11" ht="15" thickBot="1" x14ac:dyDescent="0.25">
      <c r="D2" t="s">
        <v>1</v>
      </c>
      <c r="E2"/>
      <c r="F2"/>
    </row>
    <row r="3" spans="1:11" ht="15" customHeight="1" x14ac:dyDescent="0.2">
      <c r="B3" s="43" t="s">
        <v>251</v>
      </c>
      <c r="C3" s="44"/>
      <c r="D3" s="44"/>
      <c r="E3"/>
      <c r="F3" s="192"/>
      <c r="G3" s="190" t="s">
        <v>100</v>
      </c>
      <c r="H3" s="190" t="s">
        <v>46</v>
      </c>
      <c r="I3" s="190" t="s">
        <v>23</v>
      </c>
      <c r="J3" s="190" t="s">
        <v>101</v>
      </c>
      <c r="K3" s="191" t="s">
        <v>102</v>
      </c>
    </row>
    <row r="4" spans="1:11" x14ac:dyDescent="0.2">
      <c r="B4" s="3"/>
      <c r="E4"/>
      <c r="F4" s="193">
        <v>2018</v>
      </c>
      <c r="G4" s="194">
        <v>2.6707785968592446</v>
      </c>
      <c r="H4" s="195">
        <v>0.48388932285509467</v>
      </c>
      <c r="I4" s="196">
        <v>1.2998856968378774</v>
      </c>
      <c r="J4" s="195">
        <v>-1.0087655118745116</v>
      </c>
      <c r="K4" s="197">
        <v>3.445788104677705</v>
      </c>
    </row>
    <row r="5" spans="1:11" x14ac:dyDescent="0.2">
      <c r="E5"/>
      <c r="F5" s="198" t="s">
        <v>3</v>
      </c>
      <c r="G5" s="194">
        <v>2.7262885417432585</v>
      </c>
      <c r="H5" s="195">
        <v>-0.79215029006105686</v>
      </c>
      <c r="I5" s="196">
        <v>1.1380212214866727</v>
      </c>
      <c r="J5" s="195">
        <v>-0.42856385109879058</v>
      </c>
      <c r="K5" s="197">
        <v>2.6435956220700838</v>
      </c>
    </row>
    <row r="6" spans="1:11" x14ac:dyDescent="0.2">
      <c r="E6"/>
      <c r="F6" s="198" t="s">
        <v>24</v>
      </c>
      <c r="G6" s="194">
        <v>2.5966470645009752</v>
      </c>
      <c r="H6" s="195">
        <v>-0.39752775518703842</v>
      </c>
      <c r="I6" s="196">
        <v>1.0408908779237058</v>
      </c>
      <c r="J6" s="195">
        <v>-0.80950525189184708</v>
      </c>
      <c r="K6" s="197">
        <v>2.4305049353457955</v>
      </c>
    </row>
    <row r="7" spans="1:11" x14ac:dyDescent="0.2">
      <c r="E7"/>
      <c r="F7" s="199" t="s">
        <v>73</v>
      </c>
      <c r="G7" s="200">
        <v>2.4116494887738416</v>
      </c>
      <c r="H7" s="201">
        <v>-0.23975314336841613</v>
      </c>
      <c r="I7" s="202">
        <v>0.87465890699103177</v>
      </c>
      <c r="J7" s="201">
        <v>-0.72402870394525243</v>
      </c>
      <c r="K7" s="203">
        <v>2.3225265484512048</v>
      </c>
    </row>
    <row r="8" spans="1:11" x14ac:dyDescent="0.2">
      <c r="E8"/>
      <c r="F8" s="204"/>
      <c r="G8" s="205"/>
      <c r="H8" s="205"/>
      <c r="I8" s="205"/>
      <c r="J8" s="205"/>
      <c r="K8" s="205"/>
    </row>
    <row r="9" spans="1:11" x14ac:dyDescent="0.2">
      <c r="E9"/>
    </row>
    <row r="10" spans="1:11" x14ac:dyDescent="0.2">
      <c r="E10"/>
    </row>
    <row r="11" spans="1:11" x14ac:dyDescent="0.2">
      <c r="E11"/>
    </row>
    <row r="12" spans="1:11" x14ac:dyDescent="0.2">
      <c r="E12"/>
    </row>
    <row r="13" spans="1:11" x14ac:dyDescent="0.2">
      <c r="E13"/>
      <c r="F13"/>
    </row>
    <row r="14" spans="1:11" x14ac:dyDescent="0.2">
      <c r="E14"/>
      <c r="F14"/>
    </row>
    <row r="15" spans="1:11" x14ac:dyDescent="0.2">
      <c r="E15"/>
      <c r="F15"/>
    </row>
    <row r="16" spans="1:11" x14ac:dyDescent="0.2">
      <c r="E16"/>
      <c r="F16"/>
    </row>
    <row r="17" spans="2:6" x14ac:dyDescent="0.2">
      <c r="E17"/>
      <c r="F17"/>
    </row>
    <row r="18" spans="2:6" x14ac:dyDescent="0.2">
      <c r="E18"/>
      <c r="F18"/>
    </row>
    <row r="19" spans="2:6" x14ac:dyDescent="0.2">
      <c r="E19"/>
      <c r="F19"/>
    </row>
    <row r="20" spans="2:6" x14ac:dyDescent="0.2">
      <c r="E20"/>
      <c r="F20"/>
    </row>
    <row r="21" spans="2:6" x14ac:dyDescent="0.2">
      <c r="E21"/>
      <c r="F21"/>
    </row>
    <row r="22" spans="2:6" x14ac:dyDescent="0.2">
      <c r="B22" s="159" t="s">
        <v>103</v>
      </c>
      <c r="E22"/>
      <c r="F22"/>
    </row>
    <row r="23" spans="2:6" ht="15" thickBot="1" x14ac:dyDescent="0.25">
      <c r="B23" s="379" t="s">
        <v>52</v>
      </c>
      <c r="C23" s="379"/>
      <c r="D23" s="379"/>
      <c r="E23"/>
      <c r="F23"/>
    </row>
    <row r="24" spans="2:6" ht="16.5" x14ac:dyDescent="0.3">
      <c r="B24" s="8"/>
      <c r="E24"/>
      <c r="F24"/>
    </row>
    <row r="30" spans="2:6" x14ac:dyDescent="0.2">
      <c r="E30"/>
      <c r="F30"/>
    </row>
    <row r="31" spans="2:6" x14ac:dyDescent="0.2">
      <c r="E31"/>
      <c r="F31"/>
    </row>
    <row r="32" spans="2:6" x14ac:dyDescent="0.2">
      <c r="E32"/>
      <c r="F32"/>
    </row>
    <row r="33" spans="5:6" x14ac:dyDescent="0.2">
      <c r="E33"/>
      <c r="F33"/>
    </row>
    <row r="34" spans="5:6" x14ac:dyDescent="0.2">
      <c r="E34"/>
      <c r="F34"/>
    </row>
    <row r="35" spans="5:6" x14ac:dyDescent="0.2">
      <c r="E35"/>
      <c r="F35"/>
    </row>
    <row r="36" spans="5:6" x14ac:dyDescent="0.2">
      <c r="E36"/>
      <c r="F36"/>
    </row>
    <row r="37" spans="5:6" x14ac:dyDescent="0.2">
      <c r="E37"/>
      <c r="F37"/>
    </row>
    <row r="38" spans="5:6" x14ac:dyDescent="0.2">
      <c r="E38"/>
      <c r="F38"/>
    </row>
    <row r="39" spans="5:6" x14ac:dyDescent="0.2">
      <c r="E39"/>
      <c r="F39"/>
    </row>
  </sheetData>
  <mergeCells count="2">
    <mergeCell ref="A1:B1"/>
    <mergeCell ref="B23:D23"/>
  </mergeCells>
  <hyperlinks>
    <hyperlink ref="A1:B1" location="Turinys!A34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ABD9"/>
  </sheetPr>
  <dimension ref="A1:N39"/>
  <sheetViews>
    <sheetView showGridLines="0" showRowColHeaders="0" workbookViewId="0">
      <selection activeCell="B41" sqref="B41"/>
    </sheetView>
  </sheetViews>
  <sheetFormatPr defaultRowHeight="14.25" x14ac:dyDescent="0.2"/>
  <cols>
    <col min="1" max="1" width="9" style="99"/>
    <col min="2" max="2" width="46.375" style="99" customWidth="1"/>
    <col min="3" max="3" width="19.25" style="99" customWidth="1"/>
    <col min="4" max="4" width="16.25" style="99" customWidth="1"/>
    <col min="5" max="5" width="7.25" style="104" customWidth="1"/>
    <col min="6" max="6" width="9.375" style="104" customWidth="1"/>
    <col min="7" max="7" width="24.375" style="99" customWidth="1"/>
    <col min="8" max="8" width="19.25" style="99" customWidth="1"/>
    <col min="9" max="9" width="11.875" style="99" customWidth="1"/>
    <col min="10" max="10" width="20.5" style="99" customWidth="1"/>
    <col min="11" max="11" width="11.875" style="99" customWidth="1"/>
    <col min="12" max="257" width="9" style="99"/>
    <col min="258" max="258" width="46.375" style="99" customWidth="1"/>
    <col min="259" max="259" width="19.25" style="99" customWidth="1"/>
    <col min="260" max="260" width="16.25" style="99" customWidth="1"/>
    <col min="261" max="261" width="7.25" style="99" customWidth="1"/>
    <col min="262" max="262" width="9.375" style="99" customWidth="1"/>
    <col min="263" max="263" width="22.75" style="99" customWidth="1"/>
    <col min="264" max="264" width="15.75" style="99" customWidth="1"/>
    <col min="265" max="265" width="10.375" style="99" customWidth="1"/>
    <col min="266" max="266" width="14.25" style="99" customWidth="1"/>
    <col min="267" max="267" width="11.875" style="99" customWidth="1"/>
    <col min="268" max="513" width="9" style="99"/>
    <col min="514" max="514" width="46.375" style="99" customWidth="1"/>
    <col min="515" max="515" width="19.25" style="99" customWidth="1"/>
    <col min="516" max="516" width="16.25" style="99" customWidth="1"/>
    <col min="517" max="517" width="7.25" style="99" customWidth="1"/>
    <col min="518" max="518" width="9.375" style="99" customWidth="1"/>
    <col min="519" max="519" width="22.75" style="99" customWidth="1"/>
    <col min="520" max="520" width="15.75" style="99" customWidth="1"/>
    <col min="521" max="521" width="10.375" style="99" customWidth="1"/>
    <col min="522" max="522" width="14.25" style="99" customWidth="1"/>
    <col min="523" max="523" width="11.875" style="99" customWidth="1"/>
    <col min="524" max="769" width="9" style="99"/>
    <col min="770" max="770" width="46.375" style="99" customWidth="1"/>
    <col min="771" max="771" width="19.25" style="99" customWidth="1"/>
    <col min="772" max="772" width="16.25" style="99" customWidth="1"/>
    <col min="773" max="773" width="7.25" style="99" customWidth="1"/>
    <col min="774" max="774" width="9.375" style="99" customWidth="1"/>
    <col min="775" max="775" width="22.75" style="99" customWidth="1"/>
    <col min="776" max="776" width="15.75" style="99" customWidth="1"/>
    <col min="777" max="777" width="10.375" style="99" customWidth="1"/>
    <col min="778" max="778" width="14.25" style="99" customWidth="1"/>
    <col min="779" max="779" width="11.875" style="99" customWidth="1"/>
    <col min="780" max="1025" width="9" style="99"/>
    <col min="1026" max="1026" width="46.375" style="99" customWidth="1"/>
    <col min="1027" max="1027" width="19.25" style="99" customWidth="1"/>
    <col min="1028" max="1028" width="16.25" style="99" customWidth="1"/>
    <col min="1029" max="1029" width="7.25" style="99" customWidth="1"/>
    <col min="1030" max="1030" width="9.375" style="99" customWidth="1"/>
    <col min="1031" max="1031" width="22.75" style="99" customWidth="1"/>
    <col min="1032" max="1032" width="15.75" style="99" customWidth="1"/>
    <col min="1033" max="1033" width="10.375" style="99" customWidth="1"/>
    <col min="1034" max="1034" width="14.25" style="99" customWidth="1"/>
    <col min="1035" max="1035" width="11.875" style="99" customWidth="1"/>
    <col min="1036" max="1281" width="9" style="99"/>
    <col min="1282" max="1282" width="46.375" style="99" customWidth="1"/>
    <col min="1283" max="1283" width="19.25" style="99" customWidth="1"/>
    <col min="1284" max="1284" width="16.25" style="99" customWidth="1"/>
    <col min="1285" max="1285" width="7.25" style="99" customWidth="1"/>
    <col min="1286" max="1286" width="9.375" style="99" customWidth="1"/>
    <col min="1287" max="1287" width="22.75" style="99" customWidth="1"/>
    <col min="1288" max="1288" width="15.75" style="99" customWidth="1"/>
    <col min="1289" max="1289" width="10.375" style="99" customWidth="1"/>
    <col min="1290" max="1290" width="14.25" style="99" customWidth="1"/>
    <col min="1291" max="1291" width="11.875" style="99" customWidth="1"/>
    <col min="1292" max="1537" width="9" style="99"/>
    <col min="1538" max="1538" width="46.375" style="99" customWidth="1"/>
    <col min="1539" max="1539" width="19.25" style="99" customWidth="1"/>
    <col min="1540" max="1540" width="16.25" style="99" customWidth="1"/>
    <col min="1541" max="1541" width="7.25" style="99" customWidth="1"/>
    <col min="1542" max="1542" width="9.375" style="99" customWidth="1"/>
    <col min="1543" max="1543" width="22.75" style="99" customWidth="1"/>
    <col min="1544" max="1544" width="15.75" style="99" customWidth="1"/>
    <col min="1545" max="1545" width="10.375" style="99" customWidth="1"/>
    <col min="1546" max="1546" width="14.25" style="99" customWidth="1"/>
    <col min="1547" max="1547" width="11.875" style="99" customWidth="1"/>
    <col min="1548" max="1793" width="9" style="99"/>
    <col min="1794" max="1794" width="46.375" style="99" customWidth="1"/>
    <col min="1795" max="1795" width="19.25" style="99" customWidth="1"/>
    <col min="1796" max="1796" width="16.25" style="99" customWidth="1"/>
    <col min="1797" max="1797" width="7.25" style="99" customWidth="1"/>
    <col min="1798" max="1798" width="9.375" style="99" customWidth="1"/>
    <col min="1799" max="1799" width="22.75" style="99" customWidth="1"/>
    <col min="1800" max="1800" width="15.75" style="99" customWidth="1"/>
    <col min="1801" max="1801" width="10.375" style="99" customWidth="1"/>
    <col min="1802" max="1802" width="14.25" style="99" customWidth="1"/>
    <col min="1803" max="1803" width="11.875" style="99" customWidth="1"/>
    <col min="1804" max="2049" width="9" style="99"/>
    <col min="2050" max="2050" width="46.375" style="99" customWidth="1"/>
    <col min="2051" max="2051" width="19.25" style="99" customWidth="1"/>
    <col min="2052" max="2052" width="16.25" style="99" customWidth="1"/>
    <col min="2053" max="2053" width="7.25" style="99" customWidth="1"/>
    <col min="2054" max="2054" width="9.375" style="99" customWidth="1"/>
    <col min="2055" max="2055" width="22.75" style="99" customWidth="1"/>
    <col min="2056" max="2056" width="15.75" style="99" customWidth="1"/>
    <col min="2057" max="2057" width="10.375" style="99" customWidth="1"/>
    <col min="2058" max="2058" width="14.25" style="99" customWidth="1"/>
    <col min="2059" max="2059" width="11.875" style="99" customWidth="1"/>
    <col min="2060" max="2305" width="9" style="99"/>
    <col min="2306" max="2306" width="46.375" style="99" customWidth="1"/>
    <col min="2307" max="2307" width="19.25" style="99" customWidth="1"/>
    <col min="2308" max="2308" width="16.25" style="99" customWidth="1"/>
    <col min="2309" max="2309" width="7.25" style="99" customWidth="1"/>
    <col min="2310" max="2310" width="9.375" style="99" customWidth="1"/>
    <col min="2311" max="2311" width="22.75" style="99" customWidth="1"/>
    <col min="2312" max="2312" width="15.75" style="99" customWidth="1"/>
    <col min="2313" max="2313" width="10.375" style="99" customWidth="1"/>
    <col min="2314" max="2314" width="14.25" style="99" customWidth="1"/>
    <col min="2315" max="2315" width="11.875" style="99" customWidth="1"/>
    <col min="2316" max="2561" width="9" style="99"/>
    <col min="2562" max="2562" width="46.375" style="99" customWidth="1"/>
    <col min="2563" max="2563" width="19.25" style="99" customWidth="1"/>
    <col min="2564" max="2564" width="16.25" style="99" customWidth="1"/>
    <col min="2565" max="2565" width="7.25" style="99" customWidth="1"/>
    <col min="2566" max="2566" width="9.375" style="99" customWidth="1"/>
    <col min="2567" max="2567" width="22.75" style="99" customWidth="1"/>
    <col min="2568" max="2568" width="15.75" style="99" customWidth="1"/>
    <col min="2569" max="2569" width="10.375" style="99" customWidth="1"/>
    <col min="2570" max="2570" width="14.25" style="99" customWidth="1"/>
    <col min="2571" max="2571" width="11.875" style="99" customWidth="1"/>
    <col min="2572" max="2817" width="9" style="99"/>
    <col min="2818" max="2818" width="46.375" style="99" customWidth="1"/>
    <col min="2819" max="2819" width="19.25" style="99" customWidth="1"/>
    <col min="2820" max="2820" width="16.25" style="99" customWidth="1"/>
    <col min="2821" max="2821" width="7.25" style="99" customWidth="1"/>
    <col min="2822" max="2822" width="9.375" style="99" customWidth="1"/>
    <col min="2823" max="2823" width="22.75" style="99" customWidth="1"/>
    <col min="2824" max="2824" width="15.75" style="99" customWidth="1"/>
    <col min="2825" max="2825" width="10.375" style="99" customWidth="1"/>
    <col min="2826" max="2826" width="14.25" style="99" customWidth="1"/>
    <col min="2827" max="2827" width="11.875" style="99" customWidth="1"/>
    <col min="2828" max="3073" width="9" style="99"/>
    <col min="3074" max="3074" width="46.375" style="99" customWidth="1"/>
    <col min="3075" max="3075" width="19.25" style="99" customWidth="1"/>
    <col min="3076" max="3076" width="16.25" style="99" customWidth="1"/>
    <col min="3077" max="3077" width="7.25" style="99" customWidth="1"/>
    <col min="3078" max="3078" width="9.375" style="99" customWidth="1"/>
    <col min="3079" max="3079" width="22.75" style="99" customWidth="1"/>
    <col min="3080" max="3080" width="15.75" style="99" customWidth="1"/>
    <col min="3081" max="3081" width="10.375" style="99" customWidth="1"/>
    <col min="3082" max="3082" width="14.25" style="99" customWidth="1"/>
    <col min="3083" max="3083" width="11.875" style="99" customWidth="1"/>
    <col min="3084" max="3329" width="9" style="99"/>
    <col min="3330" max="3330" width="46.375" style="99" customWidth="1"/>
    <col min="3331" max="3331" width="19.25" style="99" customWidth="1"/>
    <col min="3332" max="3332" width="16.25" style="99" customWidth="1"/>
    <col min="3333" max="3333" width="7.25" style="99" customWidth="1"/>
    <col min="3334" max="3334" width="9.375" style="99" customWidth="1"/>
    <col min="3335" max="3335" width="22.75" style="99" customWidth="1"/>
    <col min="3336" max="3336" width="15.75" style="99" customWidth="1"/>
    <col min="3337" max="3337" width="10.375" style="99" customWidth="1"/>
    <col min="3338" max="3338" width="14.25" style="99" customWidth="1"/>
    <col min="3339" max="3339" width="11.875" style="99" customWidth="1"/>
    <col min="3340" max="3585" width="9" style="99"/>
    <col min="3586" max="3586" width="46.375" style="99" customWidth="1"/>
    <col min="3587" max="3587" width="19.25" style="99" customWidth="1"/>
    <col min="3588" max="3588" width="16.25" style="99" customWidth="1"/>
    <col min="3589" max="3589" width="7.25" style="99" customWidth="1"/>
    <col min="3590" max="3590" width="9.375" style="99" customWidth="1"/>
    <col min="3591" max="3591" width="22.75" style="99" customWidth="1"/>
    <col min="3592" max="3592" width="15.75" style="99" customWidth="1"/>
    <col min="3593" max="3593" width="10.375" style="99" customWidth="1"/>
    <col min="3594" max="3594" width="14.25" style="99" customWidth="1"/>
    <col min="3595" max="3595" width="11.875" style="99" customWidth="1"/>
    <col min="3596" max="3841" width="9" style="99"/>
    <col min="3842" max="3842" width="46.375" style="99" customWidth="1"/>
    <col min="3843" max="3843" width="19.25" style="99" customWidth="1"/>
    <col min="3844" max="3844" width="16.25" style="99" customWidth="1"/>
    <col min="3845" max="3845" width="7.25" style="99" customWidth="1"/>
    <col min="3846" max="3846" width="9.375" style="99" customWidth="1"/>
    <col min="3847" max="3847" width="22.75" style="99" customWidth="1"/>
    <col min="3848" max="3848" width="15.75" style="99" customWidth="1"/>
    <col min="3849" max="3849" width="10.375" style="99" customWidth="1"/>
    <col min="3850" max="3850" width="14.25" style="99" customWidth="1"/>
    <col min="3851" max="3851" width="11.875" style="99" customWidth="1"/>
    <col min="3852" max="4097" width="9" style="99"/>
    <col min="4098" max="4098" width="46.375" style="99" customWidth="1"/>
    <col min="4099" max="4099" width="19.25" style="99" customWidth="1"/>
    <col min="4100" max="4100" width="16.25" style="99" customWidth="1"/>
    <col min="4101" max="4101" width="7.25" style="99" customWidth="1"/>
    <col min="4102" max="4102" width="9.375" style="99" customWidth="1"/>
    <col min="4103" max="4103" width="22.75" style="99" customWidth="1"/>
    <col min="4104" max="4104" width="15.75" style="99" customWidth="1"/>
    <col min="4105" max="4105" width="10.375" style="99" customWidth="1"/>
    <col min="4106" max="4106" width="14.25" style="99" customWidth="1"/>
    <col min="4107" max="4107" width="11.875" style="99" customWidth="1"/>
    <col min="4108" max="4353" width="9" style="99"/>
    <col min="4354" max="4354" width="46.375" style="99" customWidth="1"/>
    <col min="4355" max="4355" width="19.25" style="99" customWidth="1"/>
    <col min="4356" max="4356" width="16.25" style="99" customWidth="1"/>
    <col min="4357" max="4357" width="7.25" style="99" customWidth="1"/>
    <col min="4358" max="4358" width="9.375" style="99" customWidth="1"/>
    <col min="4359" max="4359" width="22.75" style="99" customWidth="1"/>
    <col min="4360" max="4360" width="15.75" style="99" customWidth="1"/>
    <col min="4361" max="4361" width="10.375" style="99" customWidth="1"/>
    <col min="4362" max="4362" width="14.25" style="99" customWidth="1"/>
    <col min="4363" max="4363" width="11.875" style="99" customWidth="1"/>
    <col min="4364" max="4609" width="9" style="99"/>
    <col min="4610" max="4610" width="46.375" style="99" customWidth="1"/>
    <col min="4611" max="4611" width="19.25" style="99" customWidth="1"/>
    <col min="4612" max="4612" width="16.25" style="99" customWidth="1"/>
    <col min="4613" max="4613" width="7.25" style="99" customWidth="1"/>
    <col min="4614" max="4614" width="9.375" style="99" customWidth="1"/>
    <col min="4615" max="4615" width="22.75" style="99" customWidth="1"/>
    <col min="4616" max="4616" width="15.75" style="99" customWidth="1"/>
    <col min="4617" max="4617" width="10.375" style="99" customWidth="1"/>
    <col min="4618" max="4618" width="14.25" style="99" customWidth="1"/>
    <col min="4619" max="4619" width="11.875" style="99" customWidth="1"/>
    <col min="4620" max="4865" width="9" style="99"/>
    <col min="4866" max="4866" width="46.375" style="99" customWidth="1"/>
    <col min="4867" max="4867" width="19.25" style="99" customWidth="1"/>
    <col min="4868" max="4868" width="16.25" style="99" customWidth="1"/>
    <col min="4869" max="4869" width="7.25" style="99" customWidth="1"/>
    <col min="4870" max="4870" width="9.375" style="99" customWidth="1"/>
    <col min="4871" max="4871" width="22.75" style="99" customWidth="1"/>
    <col min="4872" max="4872" width="15.75" style="99" customWidth="1"/>
    <col min="4873" max="4873" width="10.375" style="99" customWidth="1"/>
    <col min="4874" max="4874" width="14.25" style="99" customWidth="1"/>
    <col min="4875" max="4875" width="11.875" style="99" customWidth="1"/>
    <col min="4876" max="5121" width="9" style="99"/>
    <col min="5122" max="5122" width="46.375" style="99" customWidth="1"/>
    <col min="5123" max="5123" width="19.25" style="99" customWidth="1"/>
    <col min="5124" max="5124" width="16.25" style="99" customWidth="1"/>
    <col min="5125" max="5125" width="7.25" style="99" customWidth="1"/>
    <col min="5126" max="5126" width="9.375" style="99" customWidth="1"/>
    <col min="5127" max="5127" width="22.75" style="99" customWidth="1"/>
    <col min="5128" max="5128" width="15.75" style="99" customWidth="1"/>
    <col min="5129" max="5129" width="10.375" style="99" customWidth="1"/>
    <col min="5130" max="5130" width="14.25" style="99" customWidth="1"/>
    <col min="5131" max="5131" width="11.875" style="99" customWidth="1"/>
    <col min="5132" max="5377" width="9" style="99"/>
    <col min="5378" max="5378" width="46.375" style="99" customWidth="1"/>
    <col min="5379" max="5379" width="19.25" style="99" customWidth="1"/>
    <col min="5380" max="5380" width="16.25" style="99" customWidth="1"/>
    <col min="5381" max="5381" width="7.25" style="99" customWidth="1"/>
    <col min="5382" max="5382" width="9.375" style="99" customWidth="1"/>
    <col min="5383" max="5383" width="22.75" style="99" customWidth="1"/>
    <col min="5384" max="5384" width="15.75" style="99" customWidth="1"/>
    <col min="5385" max="5385" width="10.375" style="99" customWidth="1"/>
    <col min="5386" max="5386" width="14.25" style="99" customWidth="1"/>
    <col min="5387" max="5387" width="11.875" style="99" customWidth="1"/>
    <col min="5388" max="5633" width="9" style="99"/>
    <col min="5634" max="5634" width="46.375" style="99" customWidth="1"/>
    <col min="5635" max="5635" width="19.25" style="99" customWidth="1"/>
    <col min="5636" max="5636" width="16.25" style="99" customWidth="1"/>
    <col min="5637" max="5637" width="7.25" style="99" customWidth="1"/>
    <col min="5638" max="5638" width="9.375" style="99" customWidth="1"/>
    <col min="5639" max="5639" width="22.75" style="99" customWidth="1"/>
    <col min="5640" max="5640" width="15.75" style="99" customWidth="1"/>
    <col min="5641" max="5641" width="10.375" style="99" customWidth="1"/>
    <col min="5642" max="5642" width="14.25" style="99" customWidth="1"/>
    <col min="5643" max="5643" width="11.875" style="99" customWidth="1"/>
    <col min="5644" max="5889" width="9" style="99"/>
    <col min="5890" max="5890" width="46.375" style="99" customWidth="1"/>
    <col min="5891" max="5891" width="19.25" style="99" customWidth="1"/>
    <col min="5892" max="5892" width="16.25" style="99" customWidth="1"/>
    <col min="5893" max="5893" width="7.25" style="99" customWidth="1"/>
    <col min="5894" max="5894" width="9.375" style="99" customWidth="1"/>
    <col min="5895" max="5895" width="22.75" style="99" customWidth="1"/>
    <col min="5896" max="5896" width="15.75" style="99" customWidth="1"/>
    <col min="5897" max="5897" width="10.375" style="99" customWidth="1"/>
    <col min="5898" max="5898" width="14.25" style="99" customWidth="1"/>
    <col min="5899" max="5899" width="11.875" style="99" customWidth="1"/>
    <col min="5900" max="6145" width="9" style="99"/>
    <col min="6146" max="6146" width="46.375" style="99" customWidth="1"/>
    <col min="6147" max="6147" width="19.25" style="99" customWidth="1"/>
    <col min="6148" max="6148" width="16.25" style="99" customWidth="1"/>
    <col min="6149" max="6149" width="7.25" style="99" customWidth="1"/>
    <col min="6150" max="6150" width="9.375" style="99" customWidth="1"/>
    <col min="6151" max="6151" width="22.75" style="99" customWidth="1"/>
    <col min="6152" max="6152" width="15.75" style="99" customWidth="1"/>
    <col min="6153" max="6153" width="10.375" style="99" customWidth="1"/>
    <col min="6154" max="6154" width="14.25" style="99" customWidth="1"/>
    <col min="6155" max="6155" width="11.875" style="99" customWidth="1"/>
    <col min="6156" max="6401" width="9" style="99"/>
    <col min="6402" max="6402" width="46.375" style="99" customWidth="1"/>
    <col min="6403" max="6403" width="19.25" style="99" customWidth="1"/>
    <col min="6404" max="6404" width="16.25" style="99" customWidth="1"/>
    <col min="6405" max="6405" width="7.25" style="99" customWidth="1"/>
    <col min="6406" max="6406" width="9.375" style="99" customWidth="1"/>
    <col min="6407" max="6407" width="22.75" style="99" customWidth="1"/>
    <col min="6408" max="6408" width="15.75" style="99" customWidth="1"/>
    <col min="6409" max="6409" width="10.375" style="99" customWidth="1"/>
    <col min="6410" max="6410" width="14.25" style="99" customWidth="1"/>
    <col min="6411" max="6411" width="11.875" style="99" customWidth="1"/>
    <col min="6412" max="6657" width="9" style="99"/>
    <col min="6658" max="6658" width="46.375" style="99" customWidth="1"/>
    <col min="6659" max="6659" width="19.25" style="99" customWidth="1"/>
    <col min="6660" max="6660" width="16.25" style="99" customWidth="1"/>
    <col min="6661" max="6661" width="7.25" style="99" customWidth="1"/>
    <col min="6662" max="6662" width="9.375" style="99" customWidth="1"/>
    <col min="6663" max="6663" width="22.75" style="99" customWidth="1"/>
    <col min="6664" max="6664" width="15.75" style="99" customWidth="1"/>
    <col min="6665" max="6665" width="10.375" style="99" customWidth="1"/>
    <col min="6666" max="6666" width="14.25" style="99" customWidth="1"/>
    <col min="6667" max="6667" width="11.875" style="99" customWidth="1"/>
    <col min="6668" max="6913" width="9" style="99"/>
    <col min="6914" max="6914" width="46.375" style="99" customWidth="1"/>
    <col min="6915" max="6915" width="19.25" style="99" customWidth="1"/>
    <col min="6916" max="6916" width="16.25" style="99" customWidth="1"/>
    <col min="6917" max="6917" width="7.25" style="99" customWidth="1"/>
    <col min="6918" max="6918" width="9.375" style="99" customWidth="1"/>
    <col min="6919" max="6919" width="22.75" style="99" customWidth="1"/>
    <col min="6920" max="6920" width="15.75" style="99" customWidth="1"/>
    <col min="6921" max="6921" width="10.375" style="99" customWidth="1"/>
    <col min="6922" max="6922" width="14.25" style="99" customWidth="1"/>
    <col min="6923" max="6923" width="11.875" style="99" customWidth="1"/>
    <col min="6924" max="7169" width="9" style="99"/>
    <col min="7170" max="7170" width="46.375" style="99" customWidth="1"/>
    <col min="7171" max="7171" width="19.25" style="99" customWidth="1"/>
    <col min="7172" max="7172" width="16.25" style="99" customWidth="1"/>
    <col min="7173" max="7173" width="7.25" style="99" customWidth="1"/>
    <col min="7174" max="7174" width="9.375" style="99" customWidth="1"/>
    <col min="7175" max="7175" width="22.75" style="99" customWidth="1"/>
    <col min="7176" max="7176" width="15.75" style="99" customWidth="1"/>
    <col min="7177" max="7177" width="10.375" style="99" customWidth="1"/>
    <col min="7178" max="7178" width="14.25" style="99" customWidth="1"/>
    <col min="7179" max="7179" width="11.875" style="99" customWidth="1"/>
    <col min="7180" max="7425" width="9" style="99"/>
    <col min="7426" max="7426" width="46.375" style="99" customWidth="1"/>
    <col min="7427" max="7427" width="19.25" style="99" customWidth="1"/>
    <col min="7428" max="7428" width="16.25" style="99" customWidth="1"/>
    <col min="7429" max="7429" width="7.25" style="99" customWidth="1"/>
    <col min="7430" max="7430" width="9.375" style="99" customWidth="1"/>
    <col min="7431" max="7431" width="22.75" style="99" customWidth="1"/>
    <col min="7432" max="7432" width="15.75" style="99" customWidth="1"/>
    <col min="7433" max="7433" width="10.375" style="99" customWidth="1"/>
    <col min="7434" max="7434" width="14.25" style="99" customWidth="1"/>
    <col min="7435" max="7435" width="11.875" style="99" customWidth="1"/>
    <col min="7436" max="7681" width="9" style="99"/>
    <col min="7682" max="7682" width="46.375" style="99" customWidth="1"/>
    <col min="7683" max="7683" width="19.25" style="99" customWidth="1"/>
    <col min="7684" max="7684" width="16.25" style="99" customWidth="1"/>
    <col min="7685" max="7685" width="7.25" style="99" customWidth="1"/>
    <col min="7686" max="7686" width="9.375" style="99" customWidth="1"/>
    <col min="7687" max="7687" width="22.75" style="99" customWidth="1"/>
    <col min="7688" max="7688" width="15.75" style="99" customWidth="1"/>
    <col min="7689" max="7689" width="10.375" style="99" customWidth="1"/>
    <col min="7690" max="7690" width="14.25" style="99" customWidth="1"/>
    <col min="7691" max="7691" width="11.875" style="99" customWidth="1"/>
    <col min="7692" max="7937" width="9" style="99"/>
    <col min="7938" max="7938" width="46.375" style="99" customWidth="1"/>
    <col min="7939" max="7939" width="19.25" style="99" customWidth="1"/>
    <col min="7940" max="7940" width="16.25" style="99" customWidth="1"/>
    <col min="7941" max="7941" width="7.25" style="99" customWidth="1"/>
    <col min="7942" max="7942" width="9.375" style="99" customWidth="1"/>
    <col min="7943" max="7943" width="22.75" style="99" customWidth="1"/>
    <col min="7944" max="7944" width="15.75" style="99" customWidth="1"/>
    <col min="7945" max="7945" width="10.375" style="99" customWidth="1"/>
    <col min="7946" max="7946" width="14.25" style="99" customWidth="1"/>
    <col min="7947" max="7947" width="11.875" style="99" customWidth="1"/>
    <col min="7948" max="8193" width="9" style="99"/>
    <col min="8194" max="8194" width="46.375" style="99" customWidth="1"/>
    <col min="8195" max="8195" width="19.25" style="99" customWidth="1"/>
    <col min="8196" max="8196" width="16.25" style="99" customWidth="1"/>
    <col min="8197" max="8197" width="7.25" style="99" customWidth="1"/>
    <col min="8198" max="8198" width="9.375" style="99" customWidth="1"/>
    <col min="8199" max="8199" width="22.75" style="99" customWidth="1"/>
    <col min="8200" max="8200" width="15.75" style="99" customWidth="1"/>
    <col min="8201" max="8201" width="10.375" style="99" customWidth="1"/>
    <col min="8202" max="8202" width="14.25" style="99" customWidth="1"/>
    <col min="8203" max="8203" width="11.875" style="99" customWidth="1"/>
    <col min="8204" max="8449" width="9" style="99"/>
    <col min="8450" max="8450" width="46.375" style="99" customWidth="1"/>
    <col min="8451" max="8451" width="19.25" style="99" customWidth="1"/>
    <col min="8452" max="8452" width="16.25" style="99" customWidth="1"/>
    <col min="8453" max="8453" width="7.25" style="99" customWidth="1"/>
    <col min="8454" max="8454" width="9.375" style="99" customWidth="1"/>
    <col min="8455" max="8455" width="22.75" style="99" customWidth="1"/>
    <col min="8456" max="8456" width="15.75" style="99" customWidth="1"/>
    <col min="8457" max="8457" width="10.375" style="99" customWidth="1"/>
    <col min="8458" max="8458" width="14.25" style="99" customWidth="1"/>
    <col min="8459" max="8459" width="11.875" style="99" customWidth="1"/>
    <col min="8460" max="8705" width="9" style="99"/>
    <col min="8706" max="8706" width="46.375" style="99" customWidth="1"/>
    <col min="8707" max="8707" width="19.25" style="99" customWidth="1"/>
    <col min="8708" max="8708" width="16.25" style="99" customWidth="1"/>
    <col min="8709" max="8709" width="7.25" style="99" customWidth="1"/>
    <col min="8710" max="8710" width="9.375" style="99" customWidth="1"/>
    <col min="8711" max="8711" width="22.75" style="99" customWidth="1"/>
    <col min="8712" max="8712" width="15.75" style="99" customWidth="1"/>
    <col min="8713" max="8713" width="10.375" style="99" customWidth="1"/>
    <col min="8714" max="8714" width="14.25" style="99" customWidth="1"/>
    <col min="8715" max="8715" width="11.875" style="99" customWidth="1"/>
    <col min="8716" max="8961" width="9" style="99"/>
    <col min="8962" max="8962" width="46.375" style="99" customWidth="1"/>
    <col min="8963" max="8963" width="19.25" style="99" customWidth="1"/>
    <col min="8964" max="8964" width="16.25" style="99" customWidth="1"/>
    <col min="8965" max="8965" width="7.25" style="99" customWidth="1"/>
    <col min="8966" max="8966" width="9.375" style="99" customWidth="1"/>
    <col min="8967" max="8967" width="22.75" style="99" customWidth="1"/>
    <col min="8968" max="8968" width="15.75" style="99" customWidth="1"/>
    <col min="8969" max="8969" width="10.375" style="99" customWidth="1"/>
    <col min="8970" max="8970" width="14.25" style="99" customWidth="1"/>
    <col min="8971" max="8971" width="11.875" style="99" customWidth="1"/>
    <col min="8972" max="9217" width="9" style="99"/>
    <col min="9218" max="9218" width="46.375" style="99" customWidth="1"/>
    <col min="9219" max="9219" width="19.25" style="99" customWidth="1"/>
    <col min="9220" max="9220" width="16.25" style="99" customWidth="1"/>
    <col min="9221" max="9221" width="7.25" style="99" customWidth="1"/>
    <col min="9222" max="9222" width="9.375" style="99" customWidth="1"/>
    <col min="9223" max="9223" width="22.75" style="99" customWidth="1"/>
    <col min="9224" max="9224" width="15.75" style="99" customWidth="1"/>
    <col min="9225" max="9225" width="10.375" style="99" customWidth="1"/>
    <col min="9226" max="9226" width="14.25" style="99" customWidth="1"/>
    <col min="9227" max="9227" width="11.875" style="99" customWidth="1"/>
    <col min="9228" max="9473" width="9" style="99"/>
    <col min="9474" max="9474" width="46.375" style="99" customWidth="1"/>
    <col min="9475" max="9475" width="19.25" style="99" customWidth="1"/>
    <col min="9476" max="9476" width="16.25" style="99" customWidth="1"/>
    <col min="9477" max="9477" width="7.25" style="99" customWidth="1"/>
    <col min="9478" max="9478" width="9.375" style="99" customWidth="1"/>
    <col min="9479" max="9479" width="22.75" style="99" customWidth="1"/>
    <col min="9480" max="9480" width="15.75" style="99" customWidth="1"/>
    <col min="9481" max="9481" width="10.375" style="99" customWidth="1"/>
    <col min="9482" max="9482" width="14.25" style="99" customWidth="1"/>
    <col min="9483" max="9483" width="11.875" style="99" customWidth="1"/>
    <col min="9484" max="9729" width="9" style="99"/>
    <col min="9730" max="9730" width="46.375" style="99" customWidth="1"/>
    <col min="9731" max="9731" width="19.25" style="99" customWidth="1"/>
    <col min="9732" max="9732" width="16.25" style="99" customWidth="1"/>
    <col min="9733" max="9733" width="7.25" style="99" customWidth="1"/>
    <col min="9734" max="9734" width="9.375" style="99" customWidth="1"/>
    <col min="9735" max="9735" width="22.75" style="99" customWidth="1"/>
    <col min="9736" max="9736" width="15.75" style="99" customWidth="1"/>
    <col min="9737" max="9737" width="10.375" style="99" customWidth="1"/>
    <col min="9738" max="9738" width="14.25" style="99" customWidth="1"/>
    <col min="9739" max="9739" width="11.875" style="99" customWidth="1"/>
    <col min="9740" max="9985" width="9" style="99"/>
    <col min="9986" max="9986" width="46.375" style="99" customWidth="1"/>
    <col min="9987" max="9987" width="19.25" style="99" customWidth="1"/>
    <col min="9988" max="9988" width="16.25" style="99" customWidth="1"/>
    <col min="9989" max="9989" width="7.25" style="99" customWidth="1"/>
    <col min="9990" max="9990" width="9.375" style="99" customWidth="1"/>
    <col min="9991" max="9991" width="22.75" style="99" customWidth="1"/>
    <col min="9992" max="9992" width="15.75" style="99" customWidth="1"/>
    <col min="9993" max="9993" width="10.375" style="99" customWidth="1"/>
    <col min="9994" max="9994" width="14.25" style="99" customWidth="1"/>
    <col min="9995" max="9995" width="11.875" style="99" customWidth="1"/>
    <col min="9996" max="10241" width="9" style="99"/>
    <col min="10242" max="10242" width="46.375" style="99" customWidth="1"/>
    <col min="10243" max="10243" width="19.25" style="99" customWidth="1"/>
    <col min="10244" max="10244" width="16.25" style="99" customWidth="1"/>
    <col min="10245" max="10245" width="7.25" style="99" customWidth="1"/>
    <col min="10246" max="10246" width="9.375" style="99" customWidth="1"/>
    <col min="10247" max="10247" width="22.75" style="99" customWidth="1"/>
    <col min="10248" max="10248" width="15.75" style="99" customWidth="1"/>
    <col min="10249" max="10249" width="10.375" style="99" customWidth="1"/>
    <col min="10250" max="10250" width="14.25" style="99" customWidth="1"/>
    <col min="10251" max="10251" width="11.875" style="99" customWidth="1"/>
    <col min="10252" max="10497" width="9" style="99"/>
    <col min="10498" max="10498" width="46.375" style="99" customWidth="1"/>
    <col min="10499" max="10499" width="19.25" style="99" customWidth="1"/>
    <col min="10500" max="10500" width="16.25" style="99" customWidth="1"/>
    <col min="10501" max="10501" width="7.25" style="99" customWidth="1"/>
    <col min="10502" max="10502" width="9.375" style="99" customWidth="1"/>
    <col min="10503" max="10503" width="22.75" style="99" customWidth="1"/>
    <col min="10504" max="10504" width="15.75" style="99" customWidth="1"/>
    <col min="10505" max="10505" width="10.375" style="99" customWidth="1"/>
    <col min="10506" max="10506" width="14.25" style="99" customWidth="1"/>
    <col min="10507" max="10507" width="11.875" style="99" customWidth="1"/>
    <col min="10508" max="10753" width="9" style="99"/>
    <col min="10754" max="10754" width="46.375" style="99" customWidth="1"/>
    <col min="10755" max="10755" width="19.25" style="99" customWidth="1"/>
    <col min="10756" max="10756" width="16.25" style="99" customWidth="1"/>
    <col min="10757" max="10757" width="7.25" style="99" customWidth="1"/>
    <col min="10758" max="10758" width="9.375" style="99" customWidth="1"/>
    <col min="10759" max="10759" width="22.75" style="99" customWidth="1"/>
    <col min="10760" max="10760" width="15.75" style="99" customWidth="1"/>
    <col min="10761" max="10761" width="10.375" style="99" customWidth="1"/>
    <col min="10762" max="10762" width="14.25" style="99" customWidth="1"/>
    <col min="10763" max="10763" width="11.875" style="99" customWidth="1"/>
    <col min="10764" max="11009" width="9" style="99"/>
    <col min="11010" max="11010" width="46.375" style="99" customWidth="1"/>
    <col min="11011" max="11011" width="19.25" style="99" customWidth="1"/>
    <col min="11012" max="11012" width="16.25" style="99" customWidth="1"/>
    <col min="11013" max="11013" width="7.25" style="99" customWidth="1"/>
    <col min="11014" max="11014" width="9.375" style="99" customWidth="1"/>
    <col min="11015" max="11015" width="22.75" style="99" customWidth="1"/>
    <col min="11016" max="11016" width="15.75" style="99" customWidth="1"/>
    <col min="11017" max="11017" width="10.375" style="99" customWidth="1"/>
    <col min="11018" max="11018" width="14.25" style="99" customWidth="1"/>
    <col min="11019" max="11019" width="11.875" style="99" customWidth="1"/>
    <col min="11020" max="11265" width="9" style="99"/>
    <col min="11266" max="11266" width="46.375" style="99" customWidth="1"/>
    <col min="11267" max="11267" width="19.25" style="99" customWidth="1"/>
    <col min="11268" max="11268" width="16.25" style="99" customWidth="1"/>
    <col min="11269" max="11269" width="7.25" style="99" customWidth="1"/>
    <col min="11270" max="11270" width="9.375" style="99" customWidth="1"/>
    <col min="11271" max="11271" width="22.75" style="99" customWidth="1"/>
    <col min="11272" max="11272" width="15.75" style="99" customWidth="1"/>
    <col min="11273" max="11273" width="10.375" style="99" customWidth="1"/>
    <col min="11274" max="11274" width="14.25" style="99" customWidth="1"/>
    <col min="11275" max="11275" width="11.875" style="99" customWidth="1"/>
    <col min="11276" max="11521" width="9" style="99"/>
    <col min="11522" max="11522" width="46.375" style="99" customWidth="1"/>
    <col min="11523" max="11523" width="19.25" style="99" customWidth="1"/>
    <col min="11524" max="11524" width="16.25" style="99" customWidth="1"/>
    <col min="11525" max="11525" width="7.25" style="99" customWidth="1"/>
    <col min="11526" max="11526" width="9.375" style="99" customWidth="1"/>
    <col min="11527" max="11527" width="22.75" style="99" customWidth="1"/>
    <col min="11528" max="11528" width="15.75" style="99" customWidth="1"/>
    <col min="11529" max="11529" width="10.375" style="99" customWidth="1"/>
    <col min="11530" max="11530" width="14.25" style="99" customWidth="1"/>
    <col min="11531" max="11531" width="11.875" style="99" customWidth="1"/>
    <col min="11532" max="11777" width="9" style="99"/>
    <col min="11778" max="11778" width="46.375" style="99" customWidth="1"/>
    <col min="11779" max="11779" width="19.25" style="99" customWidth="1"/>
    <col min="11780" max="11780" width="16.25" style="99" customWidth="1"/>
    <col min="11781" max="11781" width="7.25" style="99" customWidth="1"/>
    <col min="11782" max="11782" width="9.375" style="99" customWidth="1"/>
    <col min="11783" max="11783" width="22.75" style="99" customWidth="1"/>
    <col min="11784" max="11784" width="15.75" style="99" customWidth="1"/>
    <col min="11785" max="11785" width="10.375" style="99" customWidth="1"/>
    <col min="11786" max="11786" width="14.25" style="99" customWidth="1"/>
    <col min="11787" max="11787" width="11.875" style="99" customWidth="1"/>
    <col min="11788" max="12033" width="9" style="99"/>
    <col min="12034" max="12034" width="46.375" style="99" customWidth="1"/>
    <col min="12035" max="12035" width="19.25" style="99" customWidth="1"/>
    <col min="12036" max="12036" width="16.25" style="99" customWidth="1"/>
    <col min="12037" max="12037" width="7.25" style="99" customWidth="1"/>
    <col min="12038" max="12038" width="9.375" style="99" customWidth="1"/>
    <col min="12039" max="12039" width="22.75" style="99" customWidth="1"/>
    <col min="12040" max="12040" width="15.75" style="99" customWidth="1"/>
    <col min="12041" max="12041" width="10.375" style="99" customWidth="1"/>
    <col min="12042" max="12042" width="14.25" style="99" customWidth="1"/>
    <col min="12043" max="12043" width="11.875" style="99" customWidth="1"/>
    <col min="12044" max="12289" width="9" style="99"/>
    <col min="12290" max="12290" width="46.375" style="99" customWidth="1"/>
    <col min="12291" max="12291" width="19.25" style="99" customWidth="1"/>
    <col min="12292" max="12292" width="16.25" style="99" customWidth="1"/>
    <col min="12293" max="12293" width="7.25" style="99" customWidth="1"/>
    <col min="12294" max="12294" width="9.375" style="99" customWidth="1"/>
    <col min="12295" max="12295" width="22.75" style="99" customWidth="1"/>
    <col min="12296" max="12296" width="15.75" style="99" customWidth="1"/>
    <col min="12297" max="12297" width="10.375" style="99" customWidth="1"/>
    <col min="12298" max="12298" width="14.25" style="99" customWidth="1"/>
    <col min="12299" max="12299" width="11.875" style="99" customWidth="1"/>
    <col min="12300" max="12545" width="9" style="99"/>
    <col min="12546" max="12546" width="46.375" style="99" customWidth="1"/>
    <col min="12547" max="12547" width="19.25" style="99" customWidth="1"/>
    <col min="12548" max="12548" width="16.25" style="99" customWidth="1"/>
    <col min="12549" max="12549" width="7.25" style="99" customWidth="1"/>
    <col min="12550" max="12550" width="9.375" style="99" customWidth="1"/>
    <col min="12551" max="12551" width="22.75" style="99" customWidth="1"/>
    <col min="12552" max="12552" width="15.75" style="99" customWidth="1"/>
    <col min="12553" max="12553" width="10.375" style="99" customWidth="1"/>
    <col min="12554" max="12554" width="14.25" style="99" customWidth="1"/>
    <col min="12555" max="12555" width="11.875" style="99" customWidth="1"/>
    <col min="12556" max="12801" width="9" style="99"/>
    <col min="12802" max="12802" width="46.375" style="99" customWidth="1"/>
    <col min="12803" max="12803" width="19.25" style="99" customWidth="1"/>
    <col min="12804" max="12804" width="16.25" style="99" customWidth="1"/>
    <col min="12805" max="12805" width="7.25" style="99" customWidth="1"/>
    <col min="12806" max="12806" width="9.375" style="99" customWidth="1"/>
    <col min="12807" max="12807" width="22.75" style="99" customWidth="1"/>
    <col min="12808" max="12808" width="15.75" style="99" customWidth="1"/>
    <col min="12809" max="12809" width="10.375" style="99" customWidth="1"/>
    <col min="12810" max="12810" width="14.25" style="99" customWidth="1"/>
    <col min="12811" max="12811" width="11.875" style="99" customWidth="1"/>
    <col min="12812" max="13057" width="9" style="99"/>
    <col min="13058" max="13058" width="46.375" style="99" customWidth="1"/>
    <col min="13059" max="13059" width="19.25" style="99" customWidth="1"/>
    <col min="13060" max="13060" width="16.25" style="99" customWidth="1"/>
    <col min="13061" max="13061" width="7.25" style="99" customWidth="1"/>
    <col min="13062" max="13062" width="9.375" style="99" customWidth="1"/>
    <col min="13063" max="13063" width="22.75" style="99" customWidth="1"/>
    <col min="13064" max="13064" width="15.75" style="99" customWidth="1"/>
    <col min="13065" max="13065" width="10.375" style="99" customWidth="1"/>
    <col min="13066" max="13066" width="14.25" style="99" customWidth="1"/>
    <col min="13067" max="13067" width="11.875" style="99" customWidth="1"/>
    <col min="13068" max="13313" width="9" style="99"/>
    <col min="13314" max="13314" width="46.375" style="99" customWidth="1"/>
    <col min="13315" max="13315" width="19.25" style="99" customWidth="1"/>
    <col min="13316" max="13316" width="16.25" style="99" customWidth="1"/>
    <col min="13317" max="13317" width="7.25" style="99" customWidth="1"/>
    <col min="13318" max="13318" width="9.375" style="99" customWidth="1"/>
    <col min="13319" max="13319" width="22.75" style="99" customWidth="1"/>
    <col min="13320" max="13320" width="15.75" style="99" customWidth="1"/>
    <col min="13321" max="13321" width="10.375" style="99" customWidth="1"/>
    <col min="13322" max="13322" width="14.25" style="99" customWidth="1"/>
    <col min="13323" max="13323" width="11.875" style="99" customWidth="1"/>
    <col min="13324" max="13569" width="9" style="99"/>
    <col min="13570" max="13570" width="46.375" style="99" customWidth="1"/>
    <col min="13571" max="13571" width="19.25" style="99" customWidth="1"/>
    <col min="13572" max="13572" width="16.25" style="99" customWidth="1"/>
    <col min="13573" max="13573" width="7.25" style="99" customWidth="1"/>
    <col min="13574" max="13574" width="9.375" style="99" customWidth="1"/>
    <col min="13575" max="13575" width="22.75" style="99" customWidth="1"/>
    <col min="13576" max="13576" width="15.75" style="99" customWidth="1"/>
    <col min="13577" max="13577" width="10.375" style="99" customWidth="1"/>
    <col min="13578" max="13578" width="14.25" style="99" customWidth="1"/>
    <col min="13579" max="13579" width="11.875" style="99" customWidth="1"/>
    <col min="13580" max="13825" width="9" style="99"/>
    <col min="13826" max="13826" width="46.375" style="99" customWidth="1"/>
    <col min="13827" max="13827" width="19.25" style="99" customWidth="1"/>
    <col min="13828" max="13828" width="16.25" style="99" customWidth="1"/>
    <col min="13829" max="13829" width="7.25" style="99" customWidth="1"/>
    <col min="13830" max="13830" width="9.375" style="99" customWidth="1"/>
    <col min="13831" max="13831" width="22.75" style="99" customWidth="1"/>
    <col min="13832" max="13832" width="15.75" style="99" customWidth="1"/>
    <col min="13833" max="13833" width="10.375" style="99" customWidth="1"/>
    <col min="13834" max="13834" width="14.25" style="99" customWidth="1"/>
    <col min="13835" max="13835" width="11.875" style="99" customWidth="1"/>
    <col min="13836" max="14081" width="9" style="99"/>
    <col min="14082" max="14082" width="46.375" style="99" customWidth="1"/>
    <col min="14083" max="14083" width="19.25" style="99" customWidth="1"/>
    <col min="14084" max="14084" width="16.25" style="99" customWidth="1"/>
    <col min="14085" max="14085" width="7.25" style="99" customWidth="1"/>
    <col min="14086" max="14086" width="9.375" style="99" customWidth="1"/>
    <col min="14087" max="14087" width="22.75" style="99" customWidth="1"/>
    <col min="14088" max="14088" width="15.75" style="99" customWidth="1"/>
    <col min="14089" max="14089" width="10.375" style="99" customWidth="1"/>
    <col min="14090" max="14090" width="14.25" style="99" customWidth="1"/>
    <col min="14091" max="14091" width="11.875" style="99" customWidth="1"/>
    <col min="14092" max="14337" width="9" style="99"/>
    <col min="14338" max="14338" width="46.375" style="99" customWidth="1"/>
    <col min="14339" max="14339" width="19.25" style="99" customWidth="1"/>
    <col min="14340" max="14340" width="16.25" style="99" customWidth="1"/>
    <col min="14341" max="14341" width="7.25" style="99" customWidth="1"/>
    <col min="14342" max="14342" width="9.375" style="99" customWidth="1"/>
    <col min="14343" max="14343" width="22.75" style="99" customWidth="1"/>
    <col min="14344" max="14344" width="15.75" style="99" customWidth="1"/>
    <col min="14345" max="14345" width="10.375" style="99" customWidth="1"/>
    <col min="14346" max="14346" width="14.25" style="99" customWidth="1"/>
    <col min="14347" max="14347" width="11.875" style="99" customWidth="1"/>
    <col min="14348" max="14593" width="9" style="99"/>
    <col min="14594" max="14594" width="46.375" style="99" customWidth="1"/>
    <col min="14595" max="14595" width="19.25" style="99" customWidth="1"/>
    <col min="14596" max="14596" width="16.25" style="99" customWidth="1"/>
    <col min="14597" max="14597" width="7.25" style="99" customWidth="1"/>
    <col min="14598" max="14598" width="9.375" style="99" customWidth="1"/>
    <col min="14599" max="14599" width="22.75" style="99" customWidth="1"/>
    <col min="14600" max="14600" width="15.75" style="99" customWidth="1"/>
    <col min="14601" max="14601" width="10.375" style="99" customWidth="1"/>
    <col min="14602" max="14602" width="14.25" style="99" customWidth="1"/>
    <col min="14603" max="14603" width="11.875" style="99" customWidth="1"/>
    <col min="14604" max="14849" width="9" style="99"/>
    <col min="14850" max="14850" width="46.375" style="99" customWidth="1"/>
    <col min="14851" max="14851" width="19.25" style="99" customWidth="1"/>
    <col min="14852" max="14852" width="16.25" style="99" customWidth="1"/>
    <col min="14853" max="14853" width="7.25" style="99" customWidth="1"/>
    <col min="14854" max="14854" width="9.375" style="99" customWidth="1"/>
    <col min="14855" max="14855" width="22.75" style="99" customWidth="1"/>
    <col min="14856" max="14856" width="15.75" style="99" customWidth="1"/>
    <col min="14857" max="14857" width="10.375" style="99" customWidth="1"/>
    <col min="14858" max="14858" width="14.25" style="99" customWidth="1"/>
    <col min="14859" max="14859" width="11.875" style="99" customWidth="1"/>
    <col min="14860" max="15105" width="9" style="99"/>
    <col min="15106" max="15106" width="46.375" style="99" customWidth="1"/>
    <col min="15107" max="15107" width="19.25" style="99" customWidth="1"/>
    <col min="15108" max="15108" width="16.25" style="99" customWidth="1"/>
    <col min="15109" max="15109" width="7.25" style="99" customWidth="1"/>
    <col min="15110" max="15110" width="9.375" style="99" customWidth="1"/>
    <col min="15111" max="15111" width="22.75" style="99" customWidth="1"/>
    <col min="15112" max="15112" width="15.75" style="99" customWidth="1"/>
    <col min="15113" max="15113" width="10.375" style="99" customWidth="1"/>
    <col min="15114" max="15114" width="14.25" style="99" customWidth="1"/>
    <col min="15115" max="15115" width="11.875" style="99" customWidth="1"/>
    <col min="15116" max="15361" width="9" style="99"/>
    <col min="15362" max="15362" width="46.375" style="99" customWidth="1"/>
    <col min="15363" max="15363" width="19.25" style="99" customWidth="1"/>
    <col min="15364" max="15364" width="16.25" style="99" customWidth="1"/>
    <col min="15365" max="15365" width="7.25" style="99" customWidth="1"/>
    <col min="15366" max="15366" width="9.375" style="99" customWidth="1"/>
    <col min="15367" max="15367" width="22.75" style="99" customWidth="1"/>
    <col min="15368" max="15368" width="15.75" style="99" customWidth="1"/>
    <col min="15369" max="15369" width="10.375" style="99" customWidth="1"/>
    <col min="15370" max="15370" width="14.25" style="99" customWidth="1"/>
    <col min="15371" max="15371" width="11.875" style="99" customWidth="1"/>
    <col min="15372" max="15617" width="9" style="99"/>
    <col min="15618" max="15618" width="46.375" style="99" customWidth="1"/>
    <col min="15619" max="15619" width="19.25" style="99" customWidth="1"/>
    <col min="15620" max="15620" width="16.25" style="99" customWidth="1"/>
    <col min="15621" max="15621" width="7.25" style="99" customWidth="1"/>
    <col min="15622" max="15622" width="9.375" style="99" customWidth="1"/>
    <col min="15623" max="15623" width="22.75" style="99" customWidth="1"/>
    <col min="15624" max="15624" width="15.75" style="99" customWidth="1"/>
    <col min="15625" max="15625" width="10.375" style="99" customWidth="1"/>
    <col min="15626" max="15626" width="14.25" style="99" customWidth="1"/>
    <col min="15627" max="15627" width="11.875" style="99" customWidth="1"/>
    <col min="15628" max="15873" width="9" style="99"/>
    <col min="15874" max="15874" width="46.375" style="99" customWidth="1"/>
    <col min="15875" max="15875" width="19.25" style="99" customWidth="1"/>
    <col min="15876" max="15876" width="16.25" style="99" customWidth="1"/>
    <col min="15877" max="15877" width="7.25" style="99" customWidth="1"/>
    <col min="15878" max="15878" width="9.375" style="99" customWidth="1"/>
    <col min="15879" max="15879" width="22.75" style="99" customWidth="1"/>
    <col min="15880" max="15880" width="15.75" style="99" customWidth="1"/>
    <col min="15881" max="15881" width="10.375" style="99" customWidth="1"/>
    <col min="15882" max="15882" width="14.25" style="99" customWidth="1"/>
    <col min="15883" max="15883" width="11.875" style="99" customWidth="1"/>
    <col min="15884" max="16129" width="9" style="99"/>
    <col min="16130" max="16130" width="46.375" style="99" customWidth="1"/>
    <col min="16131" max="16131" width="19.25" style="99" customWidth="1"/>
    <col min="16132" max="16132" width="16.25" style="99" customWidth="1"/>
    <col min="16133" max="16133" width="7.25" style="99" customWidth="1"/>
    <col min="16134" max="16134" width="9.375" style="99" customWidth="1"/>
    <col min="16135" max="16135" width="22.75" style="99" customWidth="1"/>
    <col min="16136" max="16136" width="15.75" style="99" customWidth="1"/>
    <col min="16137" max="16137" width="10.375" style="99" customWidth="1"/>
    <col min="16138" max="16138" width="14.25" style="99" customWidth="1"/>
    <col min="16139" max="16139" width="11.875" style="99" customWidth="1"/>
    <col min="16140" max="16384" width="9" style="99"/>
  </cols>
  <sheetData>
    <row r="1" spans="1:14" x14ac:dyDescent="0.2">
      <c r="A1" s="380" t="s">
        <v>0</v>
      </c>
      <c r="B1" s="380"/>
      <c r="E1" s="99"/>
      <c r="F1" s="99"/>
    </row>
    <row r="2" spans="1:14" ht="15" thickBot="1" x14ac:dyDescent="0.25">
      <c r="D2" s="99" t="s">
        <v>1</v>
      </c>
      <c r="E2" s="99"/>
      <c r="F2" s="99"/>
    </row>
    <row r="3" spans="1:14" ht="15.75" customHeight="1" x14ac:dyDescent="0.2">
      <c r="B3" s="43" t="s">
        <v>273</v>
      </c>
      <c r="C3" s="100"/>
      <c r="D3" s="100"/>
      <c r="E3" s="99"/>
      <c r="F3" s="206"/>
      <c r="G3" s="213" t="s">
        <v>100</v>
      </c>
      <c r="H3" s="213" t="s">
        <v>46</v>
      </c>
      <c r="I3" s="213" t="s">
        <v>23</v>
      </c>
      <c r="J3" s="213" t="s">
        <v>101</v>
      </c>
      <c r="K3" s="214" t="s">
        <v>102</v>
      </c>
    </row>
    <row r="4" spans="1:14" x14ac:dyDescent="0.2">
      <c r="B4" s="101"/>
      <c r="E4" s="99"/>
      <c r="F4" s="207" t="s">
        <v>39</v>
      </c>
      <c r="G4" s="208">
        <f>+'[6]GDP comp'!W3</f>
        <v>0.87146004985416581</v>
      </c>
      <c r="H4" s="208">
        <f>+'[6]GDP comp'!X3</f>
        <v>0.19325448996319627</v>
      </c>
      <c r="I4" s="208">
        <f>+'[6]GDP comp'!Y3</f>
        <v>0.62511724689147619</v>
      </c>
      <c r="J4" s="208">
        <f>+'[6]GDP comp'!Z3</f>
        <v>0.13491247531599548</v>
      </c>
      <c r="K4" s="209">
        <f>+'[6]GDP comp'!AA3</f>
        <v>1.8247442620248338</v>
      </c>
    </row>
    <row r="5" spans="1:14" x14ac:dyDescent="0.2">
      <c r="E5" s="99"/>
      <c r="F5" s="207" t="s">
        <v>42</v>
      </c>
      <c r="G5" s="208">
        <f>+'[6]GDP comp'!W4</f>
        <v>2.3769126759975094</v>
      </c>
      <c r="H5" s="208">
        <f>+'[6]GDP comp'!X4</f>
        <v>-1.4419136417977492</v>
      </c>
      <c r="I5" s="208">
        <f>+'[6]GDP comp'!Y4</f>
        <v>0.87287458692463016</v>
      </c>
      <c r="J5" s="208">
        <f>+'[6]GDP comp'!Z4</f>
        <v>2.0579375727613112</v>
      </c>
      <c r="K5" s="209">
        <f>+'[6]GDP comp'!AA4</f>
        <v>3.8658111938857016</v>
      </c>
      <c r="L5" s="102"/>
      <c r="N5" s="103"/>
    </row>
    <row r="6" spans="1:14" x14ac:dyDescent="0.2">
      <c r="E6" s="99"/>
      <c r="F6" s="207" t="s">
        <v>41</v>
      </c>
      <c r="G6" s="208">
        <f>+'[6]GDP comp'!W5</f>
        <v>3.4624119566324181</v>
      </c>
      <c r="H6" s="208">
        <f>+'[6]GDP comp'!X5</f>
        <v>-2.1537698720133878</v>
      </c>
      <c r="I6" s="208">
        <f>+'[6]GDP comp'!Y5</f>
        <v>3.4438182598956084</v>
      </c>
      <c r="J6" s="208">
        <f>+'[6]GDP comp'!Z5</f>
        <v>1.7265575541326683E-2</v>
      </c>
      <c r="K6" s="209">
        <f>+'[6]GDP comp'!AA5</f>
        <v>4.769725920055965</v>
      </c>
      <c r="L6" s="102"/>
      <c r="N6" s="103"/>
    </row>
    <row r="7" spans="1:14" x14ac:dyDescent="0.2">
      <c r="E7" s="99"/>
      <c r="F7" s="210" t="s">
        <v>43</v>
      </c>
      <c r="G7" s="211">
        <f>+'[6]GDP comp'!W6</f>
        <v>2.6707526995347584</v>
      </c>
      <c r="H7" s="211">
        <f>+'[6]GDP comp'!X6</f>
        <v>0.4838723133267786</v>
      </c>
      <c r="I7" s="211">
        <f>+'[6]GDP comp'!Y6</f>
        <v>1.2997811451088563</v>
      </c>
      <c r="J7" s="211">
        <f>+'[6]GDP comp'!Z6</f>
        <v>-1.0086234945035915</v>
      </c>
      <c r="K7" s="212">
        <f>+'[6]GDP comp'!AA6</f>
        <v>3.4457826634668018</v>
      </c>
    </row>
    <row r="8" spans="1:14" x14ac:dyDescent="0.2">
      <c r="E8" s="99"/>
    </row>
    <row r="9" spans="1:14" x14ac:dyDescent="0.2">
      <c r="E9" s="99"/>
      <c r="G9" s="105"/>
      <c r="H9" s="105"/>
      <c r="I9" s="105"/>
      <c r="J9" s="105"/>
      <c r="K9" s="105"/>
      <c r="L9" s="102"/>
    </row>
    <row r="10" spans="1:14" x14ac:dyDescent="0.2">
      <c r="E10" s="99"/>
      <c r="G10" s="105"/>
      <c r="H10" s="105"/>
      <c r="I10" s="105"/>
      <c r="J10" s="105"/>
      <c r="K10" s="105"/>
      <c r="L10" s="102"/>
    </row>
    <row r="11" spans="1:14" x14ac:dyDescent="0.2">
      <c r="E11" s="99"/>
      <c r="G11" s="105"/>
      <c r="H11" s="105"/>
      <c r="I11" s="105"/>
      <c r="J11" s="105"/>
      <c r="K11" s="105"/>
      <c r="L11" s="102"/>
    </row>
    <row r="12" spans="1:14" x14ac:dyDescent="0.2">
      <c r="E12" s="99"/>
    </row>
    <row r="13" spans="1:14" x14ac:dyDescent="0.2">
      <c r="E13" s="99"/>
      <c r="F13" s="99"/>
    </row>
    <row r="14" spans="1:14" x14ac:dyDescent="0.2">
      <c r="E14" s="99"/>
      <c r="F14" s="99"/>
    </row>
    <row r="15" spans="1:14" x14ac:dyDescent="0.2">
      <c r="E15" s="99"/>
      <c r="F15" s="99"/>
    </row>
    <row r="16" spans="1:14" x14ac:dyDescent="0.2">
      <c r="E16" s="99"/>
      <c r="F16" s="99"/>
    </row>
    <row r="17" spans="2:6" x14ac:dyDescent="0.2">
      <c r="E17" s="99"/>
      <c r="F17" s="99"/>
    </row>
    <row r="18" spans="2:6" x14ac:dyDescent="0.2">
      <c r="E18" s="99"/>
      <c r="F18" s="99"/>
    </row>
    <row r="19" spans="2:6" x14ac:dyDescent="0.2">
      <c r="E19" s="99"/>
      <c r="F19" s="99"/>
    </row>
    <row r="20" spans="2:6" x14ac:dyDescent="0.2">
      <c r="E20" s="99"/>
      <c r="F20" s="99"/>
    </row>
    <row r="21" spans="2:6" x14ac:dyDescent="0.2">
      <c r="E21" s="99"/>
      <c r="F21" s="99"/>
    </row>
    <row r="22" spans="2:6" ht="15" customHeight="1" x14ac:dyDescent="0.2">
      <c r="B22" s="159" t="s">
        <v>103</v>
      </c>
      <c r="C22"/>
      <c r="D22"/>
      <c r="E22" s="99"/>
      <c r="F22" s="99"/>
    </row>
    <row r="23" spans="2:6" ht="15" thickBot="1" x14ac:dyDescent="0.25">
      <c r="B23" s="379" t="s">
        <v>52</v>
      </c>
      <c r="C23" s="379"/>
      <c r="D23" s="379"/>
      <c r="E23" s="99"/>
      <c r="F23" s="99"/>
    </row>
    <row r="24" spans="2:6" ht="16.5" x14ac:dyDescent="0.3">
      <c r="B24" s="106"/>
      <c r="E24" s="99"/>
      <c r="F24" s="99"/>
    </row>
    <row r="30" spans="2:6" x14ac:dyDescent="0.2">
      <c r="E30" s="99"/>
      <c r="F30" s="99"/>
    </row>
    <row r="31" spans="2:6" x14ac:dyDescent="0.2">
      <c r="E31" s="99"/>
      <c r="F31" s="99"/>
    </row>
    <row r="32" spans="2:6" x14ac:dyDescent="0.2">
      <c r="E32" s="99"/>
      <c r="F32" s="99"/>
    </row>
    <row r="33" spans="5:6" x14ac:dyDescent="0.2">
      <c r="E33" s="99"/>
      <c r="F33" s="99"/>
    </row>
    <row r="34" spans="5:6" x14ac:dyDescent="0.2">
      <c r="E34" s="99"/>
      <c r="F34" s="99"/>
    </row>
    <row r="35" spans="5:6" x14ac:dyDescent="0.2">
      <c r="E35" s="99"/>
      <c r="F35" s="99"/>
    </row>
    <row r="36" spans="5:6" x14ac:dyDescent="0.2">
      <c r="E36" s="99"/>
      <c r="F36" s="99"/>
    </row>
    <row r="37" spans="5:6" x14ac:dyDescent="0.2">
      <c r="E37" s="99"/>
      <c r="F37" s="99"/>
    </row>
    <row r="38" spans="5:6" x14ac:dyDescent="0.2">
      <c r="E38" s="99"/>
      <c r="F38" s="99"/>
    </row>
    <row r="39" spans="5:6" x14ac:dyDescent="0.2">
      <c r="E39" s="99"/>
      <c r="F39" s="99"/>
    </row>
  </sheetData>
  <mergeCells count="2">
    <mergeCell ref="A1:B1"/>
    <mergeCell ref="B23:D23"/>
  </mergeCells>
  <hyperlinks>
    <hyperlink ref="A1:B1" location="Turinys!A34" display="↖ atgal į turinį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K21"/>
  <sheetViews>
    <sheetView showGridLines="0" showRowColHeaders="0" workbookViewId="0">
      <selection activeCell="C19" sqref="C19"/>
    </sheetView>
  </sheetViews>
  <sheetFormatPr defaultRowHeight="14.25" x14ac:dyDescent="0.2"/>
  <cols>
    <col min="2" max="2" width="61.75" customWidth="1"/>
    <col min="3" max="3" width="5.5" customWidth="1"/>
    <col min="4" max="4" width="9.5" style="47" customWidth="1"/>
  </cols>
  <sheetData>
    <row r="1" spans="1:11" x14ac:dyDescent="0.2">
      <c r="A1" s="343" t="s">
        <v>0</v>
      </c>
      <c r="B1" s="343"/>
    </row>
    <row r="2" spans="1:11" ht="15.75" thickBot="1" x14ac:dyDescent="0.3">
      <c r="A2" s="2"/>
    </row>
    <row r="3" spans="1:11" ht="17.25" customHeight="1" x14ac:dyDescent="0.2">
      <c r="B3" s="160" t="s">
        <v>274</v>
      </c>
      <c r="C3" s="46"/>
      <c r="D3" s="49"/>
      <c r="E3" s="41" t="s">
        <v>53</v>
      </c>
      <c r="F3" s="41" t="s">
        <v>54</v>
      </c>
      <c r="G3" s="41" t="s">
        <v>55</v>
      </c>
      <c r="H3" s="41" t="s">
        <v>56</v>
      </c>
      <c r="I3" s="41" t="s">
        <v>57</v>
      </c>
      <c r="J3" s="41" t="s">
        <v>58</v>
      </c>
      <c r="K3" s="96">
        <v>2018</v>
      </c>
    </row>
    <row r="4" spans="1:11" x14ac:dyDescent="0.2">
      <c r="B4" s="26"/>
      <c r="C4" s="5"/>
      <c r="D4" s="45" t="s">
        <v>39</v>
      </c>
      <c r="E4" s="50">
        <v>-0.78740157480314821</v>
      </c>
      <c r="F4" s="50">
        <v>-0.29761904761904656</v>
      </c>
      <c r="G4" s="50">
        <v>1.3930348258706537</v>
      </c>
      <c r="H4" s="50">
        <v>2.1589793915603339</v>
      </c>
      <c r="I4" s="50">
        <v>1.9212295869356355</v>
      </c>
      <c r="J4" s="50">
        <v>2.3562676720075393</v>
      </c>
      <c r="K4" s="97">
        <v>1.8416206261510082</v>
      </c>
    </row>
    <row r="5" spans="1:11" x14ac:dyDescent="0.2">
      <c r="C5" s="5"/>
      <c r="D5" s="45" t="s">
        <v>42</v>
      </c>
      <c r="E5" s="50">
        <v>4.2750929368029711</v>
      </c>
      <c r="F5" s="50">
        <v>1.9607843137254832</v>
      </c>
      <c r="G5" s="50">
        <v>2.8846153846153744</v>
      </c>
      <c r="H5" s="50">
        <v>1.8691588785046731</v>
      </c>
      <c r="I5" s="50">
        <v>3.5029190992493575</v>
      </c>
      <c r="J5" s="50">
        <v>4.9153908138597879</v>
      </c>
      <c r="K5" s="97">
        <v>3.840245775729656</v>
      </c>
    </row>
    <row r="6" spans="1:11" x14ac:dyDescent="0.2">
      <c r="B6" s="5"/>
      <c r="C6" s="5"/>
      <c r="D6" s="45" t="s">
        <v>41</v>
      </c>
      <c r="E6" s="50">
        <v>4.0413533834586346</v>
      </c>
      <c r="F6" s="50">
        <v>2.4390243902439046</v>
      </c>
      <c r="G6" s="50">
        <v>1.8518518518518379</v>
      </c>
      <c r="H6" s="50">
        <v>2.9437229437229595</v>
      </c>
      <c r="I6" s="50">
        <v>2.1026072329688894</v>
      </c>
      <c r="J6" s="50">
        <v>4.6128500823723106</v>
      </c>
      <c r="K6" s="97">
        <v>4.7244094488188892</v>
      </c>
    </row>
    <row r="7" spans="1:11" x14ac:dyDescent="0.2">
      <c r="B7" s="5"/>
      <c r="C7" s="5"/>
      <c r="D7" s="52" t="s">
        <v>43</v>
      </c>
      <c r="E7" s="53">
        <v>3.8679245283018915</v>
      </c>
      <c r="F7" s="53">
        <v>3.5422343324250649</v>
      </c>
      <c r="G7" s="53">
        <v>3.5087719298245723</v>
      </c>
      <c r="H7" s="53">
        <v>2.0338983050847581</v>
      </c>
      <c r="I7" s="53">
        <v>2.3255813953488413</v>
      </c>
      <c r="J7" s="53">
        <v>4.1396103896103931</v>
      </c>
      <c r="K7" s="98">
        <v>3.4294621979734874</v>
      </c>
    </row>
    <row r="8" spans="1:11" x14ac:dyDescent="0.2">
      <c r="B8" s="5"/>
      <c r="C8" s="5"/>
    </row>
    <row r="9" spans="1:11" x14ac:dyDescent="0.2">
      <c r="B9" s="5"/>
      <c r="C9" s="5"/>
    </row>
    <row r="10" spans="1:11" x14ac:dyDescent="0.2">
      <c r="B10" s="5"/>
      <c r="C10" s="5"/>
    </row>
    <row r="11" spans="1:11" x14ac:dyDescent="0.2">
      <c r="B11" s="5"/>
      <c r="C11" s="5"/>
    </row>
    <row r="12" spans="1:11" x14ac:dyDescent="0.2">
      <c r="B12" s="5"/>
      <c r="C12" s="5"/>
    </row>
    <row r="13" spans="1:11" x14ac:dyDescent="0.2">
      <c r="B13" s="5"/>
      <c r="C13" s="5"/>
    </row>
    <row r="14" spans="1:11" x14ac:dyDescent="0.2">
      <c r="B14" s="5"/>
      <c r="C14" s="5"/>
    </row>
    <row r="15" spans="1:11" x14ac:dyDescent="0.2">
      <c r="B15" s="5"/>
      <c r="C15" s="5"/>
    </row>
    <row r="16" spans="1:11" x14ac:dyDescent="0.2">
      <c r="B16" s="5"/>
      <c r="C16" s="5"/>
    </row>
    <row r="17" spans="2:3" x14ac:dyDescent="0.2">
      <c r="B17" s="5"/>
      <c r="C17" s="5"/>
    </row>
    <row r="18" spans="2:3" x14ac:dyDescent="0.2">
      <c r="C18" s="5"/>
    </row>
    <row r="19" spans="2:3" x14ac:dyDescent="0.2">
      <c r="B19" s="5"/>
      <c r="C19" s="5"/>
    </row>
    <row r="20" spans="2:3" ht="16.5" x14ac:dyDescent="0.2">
      <c r="C20" s="7"/>
    </row>
    <row r="21" spans="2:3" ht="15" thickBot="1" x14ac:dyDescent="0.25">
      <c r="B21" s="27" t="s">
        <v>47</v>
      </c>
    </row>
  </sheetData>
  <mergeCells count="1">
    <mergeCell ref="A1:B1"/>
  </mergeCells>
  <hyperlinks>
    <hyperlink ref="A1:B1" location="Turinys!A35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22"/>
  <sheetViews>
    <sheetView showGridLines="0" showRowColHeaders="0" workbookViewId="0">
      <selection activeCell="F22" sqref="F22"/>
    </sheetView>
  </sheetViews>
  <sheetFormatPr defaultRowHeight="14.25" x14ac:dyDescent="0.2"/>
  <cols>
    <col min="2" max="2" width="61.75" customWidth="1"/>
    <col min="3" max="3" width="9.875" customWidth="1"/>
    <col min="4" max="4" width="15.375" customWidth="1"/>
    <col min="6" max="6" width="34.375" customWidth="1"/>
    <col min="7" max="7" width="28.25" customWidth="1"/>
  </cols>
  <sheetData>
    <row r="1" spans="1:7" x14ac:dyDescent="0.2">
      <c r="A1" s="343" t="s">
        <v>0</v>
      </c>
      <c r="B1" s="343"/>
    </row>
    <row r="2" spans="1:7" ht="15.75" thickBot="1" x14ac:dyDescent="0.3">
      <c r="A2" s="2"/>
    </row>
    <row r="3" spans="1:7" ht="14.25" customHeight="1" x14ac:dyDescent="0.2">
      <c r="B3" s="381" t="s">
        <v>277</v>
      </c>
      <c r="C3" s="382"/>
      <c r="E3" s="40"/>
      <c r="F3" s="41" t="s">
        <v>278</v>
      </c>
      <c r="G3" s="42" t="s">
        <v>106</v>
      </c>
    </row>
    <row r="4" spans="1:7" x14ac:dyDescent="0.2">
      <c r="E4" s="45" t="s">
        <v>53</v>
      </c>
      <c r="F4" s="107">
        <v>4.5999999999999943</v>
      </c>
      <c r="G4" s="108">
        <v>3.0788368372399759</v>
      </c>
    </row>
    <row r="5" spans="1:7" x14ac:dyDescent="0.2">
      <c r="B5" s="26"/>
      <c r="E5" s="45" t="s">
        <v>54</v>
      </c>
      <c r="F5" s="107">
        <v>4.2999999999999972</v>
      </c>
      <c r="G5" s="108">
        <v>4.2850069501758412</v>
      </c>
    </row>
    <row r="6" spans="1:7" x14ac:dyDescent="0.2">
      <c r="E6" s="45" t="s">
        <v>55</v>
      </c>
      <c r="F6" s="107">
        <v>5.2000000000000028</v>
      </c>
      <c r="G6" s="108">
        <v>3.9837303052778168</v>
      </c>
    </row>
    <row r="7" spans="1:7" x14ac:dyDescent="0.2">
      <c r="E7" s="45" t="s">
        <v>56</v>
      </c>
      <c r="F7" s="107">
        <v>4.5</v>
      </c>
      <c r="G7" s="108">
        <v>3.9605697212729041</v>
      </c>
    </row>
    <row r="8" spans="1:7" x14ac:dyDescent="0.2">
      <c r="E8" s="45" t="s">
        <v>57</v>
      </c>
      <c r="F8" s="107">
        <v>4.0999999999999943</v>
      </c>
      <c r="G8" s="108">
        <v>5.1029818038027344</v>
      </c>
    </row>
    <row r="9" spans="1:7" x14ac:dyDescent="0.2">
      <c r="E9" s="45" t="s">
        <v>58</v>
      </c>
      <c r="F9" s="107">
        <v>3.0999999999999943</v>
      </c>
      <c r="G9" s="108">
        <v>3.3548722781790161</v>
      </c>
    </row>
    <row r="10" spans="1:7" x14ac:dyDescent="0.2">
      <c r="E10" s="52">
        <v>2018</v>
      </c>
      <c r="F10" s="109">
        <v>5.2000000000000028</v>
      </c>
      <c r="G10" s="110">
        <v>3.916832960604296</v>
      </c>
    </row>
    <row r="11" spans="1:7" x14ac:dyDescent="0.2">
      <c r="E11" s="55"/>
      <c r="F11" s="56"/>
      <c r="G11" s="56"/>
    </row>
    <row r="20" spans="2:3" x14ac:dyDescent="0.2">
      <c r="B20" s="385" t="s">
        <v>259</v>
      </c>
      <c r="C20" s="385"/>
    </row>
    <row r="21" spans="2:3" s="271" customFormat="1" x14ac:dyDescent="0.2">
      <c r="B21" s="385"/>
      <c r="C21" s="385"/>
    </row>
    <row r="22" spans="2:3" ht="15" thickBot="1" x14ac:dyDescent="0.25">
      <c r="B22" s="383" t="s">
        <v>105</v>
      </c>
      <c r="C22" s="384"/>
    </row>
  </sheetData>
  <mergeCells count="4">
    <mergeCell ref="A1:B1"/>
    <mergeCell ref="B3:C3"/>
    <mergeCell ref="B22:C22"/>
    <mergeCell ref="B20:C21"/>
  </mergeCells>
  <hyperlinks>
    <hyperlink ref="A1:B1" location="Turinys!A36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K24"/>
  <sheetViews>
    <sheetView showGridLines="0" showRowColHeaders="0" zoomScaleNormal="100" workbookViewId="0">
      <selection sqref="A1:B1"/>
    </sheetView>
  </sheetViews>
  <sheetFormatPr defaultColWidth="9.625" defaultRowHeight="14.25" x14ac:dyDescent="0.2"/>
  <cols>
    <col min="2" max="2" width="61.25" customWidth="1"/>
    <col min="3" max="3" width="13" customWidth="1"/>
    <col min="4" max="4" width="9" customWidth="1"/>
  </cols>
  <sheetData>
    <row r="1" spans="1:11" x14ac:dyDescent="0.2">
      <c r="A1" s="343" t="s">
        <v>0</v>
      </c>
      <c r="B1" s="343"/>
    </row>
    <row r="2" spans="1:11" ht="15" thickBot="1" x14ac:dyDescent="0.25">
      <c r="B2" s="5"/>
    </row>
    <row r="3" spans="1:11" ht="15" x14ac:dyDescent="0.2">
      <c r="B3" s="28" t="s">
        <v>221</v>
      </c>
      <c r="D3" s="49"/>
      <c r="E3" s="41" t="s">
        <v>53</v>
      </c>
      <c r="F3" s="41" t="s">
        <v>54</v>
      </c>
      <c r="G3" s="41" t="s">
        <v>55</v>
      </c>
      <c r="H3" s="41" t="s">
        <v>56</v>
      </c>
      <c r="I3" s="41" t="s">
        <v>57</v>
      </c>
      <c r="J3" s="41" t="s">
        <v>58</v>
      </c>
      <c r="K3" s="42">
        <v>2018</v>
      </c>
    </row>
    <row r="4" spans="1:11" x14ac:dyDescent="0.2">
      <c r="B4" s="26"/>
      <c r="D4" s="45" t="s">
        <v>39</v>
      </c>
      <c r="E4" s="50">
        <v>54.706753101680896</v>
      </c>
      <c r="F4" s="50">
        <v>54.304658797800478</v>
      </c>
      <c r="G4" s="50">
        <v>53.772009595588713</v>
      </c>
      <c r="H4" s="50">
        <v>53.044829854642202</v>
      </c>
      <c r="I4" s="50">
        <v>52.820430154956057</v>
      </c>
      <c r="J4" s="50">
        <v>52.617266480848976</v>
      </c>
      <c r="K4" s="51">
        <v>52.38485493600443</v>
      </c>
    </row>
    <row r="5" spans="1:11" x14ac:dyDescent="0.2">
      <c r="D5" s="45" t="s">
        <v>42</v>
      </c>
      <c r="E5" s="50">
        <v>49.539724224835368</v>
      </c>
      <c r="F5" s="50">
        <v>49.951669897476805</v>
      </c>
      <c r="G5" s="50">
        <v>49.025980499671007</v>
      </c>
      <c r="H5" s="50">
        <v>49.59761766414875</v>
      </c>
      <c r="I5" s="50">
        <v>49.704832446293338</v>
      </c>
      <c r="J5" s="50">
        <v>48.478304135913049</v>
      </c>
      <c r="K5" s="51">
        <v>48.197171131352576</v>
      </c>
    </row>
    <row r="6" spans="1:11" x14ac:dyDescent="0.2">
      <c r="D6" s="45" t="s">
        <v>41</v>
      </c>
      <c r="E6" s="50">
        <v>59.697439524172189</v>
      </c>
      <c r="F6" s="50">
        <v>60.472909338601497</v>
      </c>
      <c r="G6" s="50">
        <v>60.029976882234884</v>
      </c>
      <c r="H6" s="50">
        <v>59.182658108658202</v>
      </c>
      <c r="I6" s="50">
        <v>58.915555342543449</v>
      </c>
      <c r="J6" s="50">
        <v>58.601492244692622</v>
      </c>
      <c r="K6" s="51">
        <v>57.692294664964081</v>
      </c>
    </row>
    <row r="7" spans="1:11" x14ac:dyDescent="0.2">
      <c r="D7" s="52" t="s">
        <v>43</v>
      </c>
      <c r="E7" s="53">
        <v>62.042970448445963</v>
      </c>
      <c r="F7" s="53">
        <v>62.333379100447374</v>
      </c>
      <c r="G7" s="53">
        <v>62.037064889535479</v>
      </c>
      <c r="H7" s="53">
        <v>62.436454657409456</v>
      </c>
      <c r="I7" s="53">
        <v>63.791461386791035</v>
      </c>
      <c r="J7" s="53">
        <v>62.734766821202726</v>
      </c>
      <c r="K7" s="54">
        <v>62.396750979314753</v>
      </c>
    </row>
    <row r="20" spans="1:2" ht="16.5" x14ac:dyDescent="0.2">
      <c r="B20" s="6"/>
    </row>
    <row r="21" spans="1:2" ht="15" thickBot="1" x14ac:dyDescent="0.25">
      <c r="B21" s="27" t="s">
        <v>47</v>
      </c>
    </row>
    <row r="24" spans="1:2" x14ac:dyDescent="0.2">
      <c r="A24" s="4"/>
    </row>
  </sheetData>
  <mergeCells count="1">
    <mergeCell ref="A1:B1"/>
  </mergeCells>
  <hyperlinks>
    <hyperlink ref="A1:B1" location="Turinys!A37" display="↖ atgal į turinį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K24"/>
  <sheetViews>
    <sheetView showGridLines="0" showRowColHeaders="0" zoomScaleNormal="100" workbookViewId="0">
      <selection activeCell="I16" sqref="I16"/>
    </sheetView>
  </sheetViews>
  <sheetFormatPr defaultColWidth="9.625" defaultRowHeight="14.25" x14ac:dyDescent="0.2"/>
  <cols>
    <col min="2" max="2" width="61.25" customWidth="1"/>
    <col min="3" max="3" width="5.625" customWidth="1"/>
    <col min="4" max="4" width="9" customWidth="1"/>
  </cols>
  <sheetData>
    <row r="1" spans="1:11" x14ac:dyDescent="0.2">
      <c r="A1" s="343" t="s">
        <v>0</v>
      </c>
      <c r="B1" s="343"/>
    </row>
    <row r="2" spans="1:11" ht="15" thickBot="1" x14ac:dyDescent="0.25">
      <c r="B2" s="5"/>
    </row>
    <row r="3" spans="1:11" ht="15" x14ac:dyDescent="0.2">
      <c r="B3" s="95" t="s">
        <v>222</v>
      </c>
      <c r="D3" s="49"/>
      <c r="E3" s="41" t="s">
        <v>53</v>
      </c>
      <c r="F3" s="41" t="s">
        <v>54</v>
      </c>
      <c r="G3" s="41" t="s">
        <v>55</v>
      </c>
      <c r="H3" s="41" t="s">
        <v>56</v>
      </c>
      <c r="I3" s="41" t="s">
        <v>57</v>
      </c>
      <c r="J3" s="42" t="s">
        <v>58</v>
      </c>
      <c r="K3" s="111"/>
    </row>
    <row r="4" spans="1:11" x14ac:dyDescent="0.2">
      <c r="B4" s="26"/>
      <c r="D4" s="45" t="s">
        <v>39</v>
      </c>
      <c r="E4" s="50">
        <v>12.31</v>
      </c>
      <c r="F4" s="50">
        <v>12.4</v>
      </c>
      <c r="G4" s="50">
        <v>12.63</v>
      </c>
      <c r="H4" s="50">
        <v>12.44</v>
      </c>
      <c r="I4" s="50">
        <v>12.28</v>
      </c>
      <c r="J4" s="51">
        <v>11.84</v>
      </c>
      <c r="K4" s="94"/>
    </row>
    <row r="5" spans="1:11" x14ac:dyDescent="0.2">
      <c r="D5" s="45" t="s">
        <v>42</v>
      </c>
      <c r="E5" s="50">
        <v>9.8000000000000007</v>
      </c>
      <c r="F5" s="50">
        <v>9.11</v>
      </c>
      <c r="G5" s="50">
        <v>10.67</v>
      </c>
      <c r="H5" s="50">
        <v>10.88</v>
      </c>
      <c r="I5" s="50">
        <v>10.44</v>
      </c>
      <c r="J5" s="51">
        <v>11.58</v>
      </c>
      <c r="K5" s="94"/>
    </row>
    <row r="6" spans="1:11" x14ac:dyDescent="0.2">
      <c r="D6" s="45" t="s">
        <v>41</v>
      </c>
      <c r="E6" s="50">
        <v>-3.38</v>
      </c>
      <c r="F6" s="50">
        <v>-3.82</v>
      </c>
      <c r="G6" s="50">
        <v>-1.88</v>
      </c>
      <c r="H6" s="50">
        <v>1.75</v>
      </c>
      <c r="I6" s="50">
        <v>5.18</v>
      </c>
      <c r="J6" s="51">
        <v>3.25</v>
      </c>
      <c r="K6" s="94"/>
    </row>
    <row r="7" spans="1:11" x14ac:dyDescent="0.2">
      <c r="D7" s="52" t="s">
        <v>43</v>
      </c>
      <c r="E7" s="53">
        <v>1.78</v>
      </c>
      <c r="F7" s="53">
        <v>2.39</v>
      </c>
      <c r="G7" s="53">
        <v>0.16</v>
      </c>
      <c r="H7" s="53">
        <v>0.37</v>
      </c>
      <c r="I7" s="53">
        <v>0.16</v>
      </c>
      <c r="J7" s="54">
        <v>-1.48</v>
      </c>
      <c r="K7" s="94"/>
    </row>
    <row r="20" spans="1:2" ht="16.5" x14ac:dyDescent="0.2">
      <c r="B20" s="6"/>
    </row>
    <row r="21" spans="1:2" ht="15" thickBot="1" x14ac:dyDescent="0.25">
      <c r="B21" s="27" t="s">
        <v>47</v>
      </c>
    </row>
    <row r="24" spans="1:2" x14ac:dyDescent="0.2">
      <c r="A24" s="4"/>
    </row>
  </sheetData>
  <mergeCells count="1">
    <mergeCell ref="A1:B1"/>
  </mergeCells>
  <hyperlinks>
    <hyperlink ref="A1:B1" location="Turinys!A37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K24"/>
  <sheetViews>
    <sheetView showGridLines="0" showRowColHeaders="0" zoomScaleNormal="100" workbookViewId="0">
      <selection activeCell="M38" sqref="M38"/>
    </sheetView>
  </sheetViews>
  <sheetFormatPr defaultColWidth="9.625" defaultRowHeight="14.25" x14ac:dyDescent="0.2"/>
  <cols>
    <col min="2" max="2" width="61.25" customWidth="1"/>
    <col min="3" max="3" width="5.625" customWidth="1"/>
    <col min="4" max="4" width="9" customWidth="1"/>
  </cols>
  <sheetData>
    <row r="1" spans="1:11" x14ac:dyDescent="0.2">
      <c r="A1" s="343" t="s">
        <v>0</v>
      </c>
      <c r="B1" s="343"/>
    </row>
    <row r="2" spans="1:11" ht="15" thickBot="1" x14ac:dyDescent="0.25">
      <c r="B2" s="5"/>
    </row>
    <row r="3" spans="1:11" ht="15" x14ac:dyDescent="0.2">
      <c r="B3" s="136" t="s">
        <v>252</v>
      </c>
      <c r="D3" s="49"/>
      <c r="E3" s="41" t="s">
        <v>53</v>
      </c>
      <c r="F3" s="41" t="s">
        <v>54</v>
      </c>
      <c r="G3" s="41" t="s">
        <v>55</v>
      </c>
      <c r="H3" s="41" t="s">
        <v>56</v>
      </c>
      <c r="I3" s="41" t="s">
        <v>57</v>
      </c>
      <c r="J3" s="41" t="s">
        <v>58</v>
      </c>
      <c r="K3" s="42" t="s">
        <v>104</v>
      </c>
    </row>
    <row r="4" spans="1:11" x14ac:dyDescent="0.2">
      <c r="B4" s="26"/>
      <c r="D4" s="45" t="s">
        <v>39</v>
      </c>
      <c r="E4" s="50">
        <v>20.2</v>
      </c>
      <c r="F4" s="50">
        <v>19.600000000000001</v>
      </c>
      <c r="G4" s="50">
        <v>19.600000000000001</v>
      </c>
      <c r="H4" s="50">
        <v>20</v>
      </c>
      <c r="I4" s="50">
        <v>20.399999999999999</v>
      </c>
      <c r="J4" s="50">
        <v>20.5</v>
      </c>
      <c r="K4" s="51">
        <v>20.9</v>
      </c>
    </row>
    <row r="5" spans="1:11" x14ac:dyDescent="0.2">
      <c r="D5" s="45" t="s">
        <v>42</v>
      </c>
      <c r="E5" s="50">
        <v>28.6</v>
      </c>
      <c r="F5" s="50">
        <v>27.7</v>
      </c>
      <c r="G5" s="50">
        <v>25.6</v>
      </c>
      <c r="H5" s="50">
        <v>23.6</v>
      </c>
      <c r="I5" s="50">
        <v>23</v>
      </c>
      <c r="J5" s="50">
        <v>24.4</v>
      </c>
      <c r="K5" s="51">
        <v>23.9</v>
      </c>
    </row>
    <row r="6" spans="1:11" x14ac:dyDescent="0.2">
      <c r="D6" s="45" t="s">
        <v>41</v>
      </c>
      <c r="E6" s="50">
        <v>25.4</v>
      </c>
      <c r="F6" s="50">
        <v>23.2</v>
      </c>
      <c r="G6" s="50">
        <v>22.6</v>
      </c>
      <c r="H6" s="50">
        <v>22.1</v>
      </c>
      <c r="I6" s="50">
        <v>19.600000000000001</v>
      </c>
      <c r="J6" s="50">
        <v>20.9</v>
      </c>
      <c r="K6" s="51">
        <v>22.8</v>
      </c>
    </row>
    <row r="7" spans="1:11" x14ac:dyDescent="0.2">
      <c r="D7" s="52" t="s">
        <v>43</v>
      </c>
      <c r="E7" s="53">
        <v>17.399999999999999</v>
      </c>
      <c r="F7" s="53">
        <v>18.5</v>
      </c>
      <c r="G7" s="53">
        <v>18.899999999999999</v>
      </c>
      <c r="H7" s="53">
        <v>19.600000000000001</v>
      </c>
      <c r="I7" s="53">
        <v>19.3</v>
      </c>
      <c r="J7" s="53">
        <v>19.2</v>
      </c>
      <c r="K7" s="54">
        <v>19.3</v>
      </c>
    </row>
    <row r="9" spans="1:11" x14ac:dyDescent="0.2">
      <c r="C9" s="5"/>
      <c r="D9" s="55"/>
      <c r="E9" s="111"/>
      <c r="F9" s="111"/>
      <c r="G9" s="111"/>
      <c r="H9" s="111"/>
      <c r="I9" s="111"/>
      <c r="J9" s="111"/>
      <c r="K9" s="5"/>
    </row>
    <row r="10" spans="1:11" x14ac:dyDescent="0.2">
      <c r="C10" s="5"/>
      <c r="D10" s="55"/>
      <c r="E10" s="94"/>
      <c r="F10" s="94"/>
      <c r="G10" s="94"/>
      <c r="H10" s="94"/>
      <c r="I10" s="94"/>
      <c r="J10" s="94"/>
      <c r="K10" s="5"/>
    </row>
    <row r="11" spans="1:11" x14ac:dyDescent="0.2">
      <c r="C11" s="5"/>
      <c r="D11" s="55"/>
      <c r="E11" s="94"/>
      <c r="F11" s="94"/>
      <c r="G11" s="94"/>
      <c r="H11" s="94"/>
      <c r="I11" s="94"/>
      <c r="J11" s="94"/>
      <c r="K11" s="5"/>
    </row>
    <row r="12" spans="1:11" x14ac:dyDescent="0.2">
      <c r="C12" s="5"/>
      <c r="D12" s="55"/>
      <c r="E12" s="94"/>
      <c r="F12" s="94"/>
      <c r="G12" s="94"/>
      <c r="H12" s="94"/>
      <c r="I12" s="94"/>
      <c r="J12" s="94"/>
      <c r="K12" s="5"/>
    </row>
    <row r="13" spans="1:11" x14ac:dyDescent="0.2">
      <c r="C13" s="5"/>
      <c r="D13" s="55"/>
      <c r="E13" s="94"/>
      <c r="F13" s="94"/>
      <c r="G13" s="94"/>
      <c r="H13" s="94"/>
      <c r="I13" s="94"/>
      <c r="J13" s="94"/>
      <c r="K13" s="5"/>
    </row>
    <row r="14" spans="1:11" x14ac:dyDescent="0.2">
      <c r="C14" s="5"/>
      <c r="D14" s="5"/>
      <c r="E14" s="5"/>
      <c r="F14" s="5"/>
      <c r="G14" s="5"/>
      <c r="H14" s="5"/>
      <c r="I14" s="5"/>
      <c r="J14" s="5"/>
      <c r="K14" s="5"/>
    </row>
    <row r="15" spans="1:11" x14ac:dyDescent="0.2">
      <c r="C15" s="5"/>
      <c r="D15" s="5"/>
      <c r="E15" s="5"/>
      <c r="F15" s="5"/>
      <c r="G15" s="5"/>
      <c r="H15" s="5"/>
      <c r="I15" s="5"/>
      <c r="J15" s="5"/>
      <c r="K15" s="5"/>
    </row>
    <row r="16" spans="1:11" x14ac:dyDescent="0.2">
      <c r="C16" s="5"/>
      <c r="D16" s="5"/>
      <c r="E16" s="5"/>
      <c r="F16" s="5"/>
      <c r="G16" s="5"/>
      <c r="H16" s="5"/>
      <c r="I16" s="5"/>
      <c r="J16" s="5"/>
      <c r="K16" s="5"/>
    </row>
    <row r="20" spans="1:2" ht="16.5" x14ac:dyDescent="0.2">
      <c r="B20" s="6"/>
    </row>
    <row r="21" spans="1:2" ht="15" thickBot="1" x14ac:dyDescent="0.25">
      <c r="B21" s="27" t="s">
        <v>47</v>
      </c>
    </row>
    <row r="24" spans="1:2" x14ac:dyDescent="0.2">
      <c r="A24" s="4"/>
    </row>
  </sheetData>
  <mergeCells count="1">
    <mergeCell ref="A1:B1"/>
  </mergeCells>
  <hyperlinks>
    <hyperlink ref="A1:B1" location="Turinys!A38" display="↖ atgal į turinį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K24"/>
  <sheetViews>
    <sheetView showGridLines="0" zoomScaleNormal="100" workbookViewId="0">
      <selection activeCell="K39" sqref="K39"/>
    </sheetView>
  </sheetViews>
  <sheetFormatPr defaultColWidth="9.625" defaultRowHeight="14.25" x14ac:dyDescent="0.2"/>
  <cols>
    <col min="2" max="2" width="61.25" customWidth="1"/>
    <col min="3" max="3" width="5.625" customWidth="1"/>
  </cols>
  <sheetData>
    <row r="1" spans="1:11" x14ac:dyDescent="0.2">
      <c r="A1" s="343" t="s">
        <v>0</v>
      </c>
      <c r="B1" s="343"/>
    </row>
    <row r="2" spans="1:11" ht="15" thickBot="1" x14ac:dyDescent="0.25">
      <c r="B2" s="5"/>
    </row>
    <row r="3" spans="1:11" ht="15" x14ac:dyDescent="0.2">
      <c r="B3" s="95" t="s">
        <v>253</v>
      </c>
      <c r="E3" s="49"/>
      <c r="F3" s="41" t="s">
        <v>53</v>
      </c>
      <c r="G3" s="41" t="s">
        <v>54</v>
      </c>
      <c r="H3" s="41" t="s">
        <v>55</v>
      </c>
      <c r="I3" s="41" t="s">
        <v>56</v>
      </c>
      <c r="J3" s="41" t="s">
        <v>57</v>
      </c>
      <c r="K3" s="42" t="s">
        <v>58</v>
      </c>
    </row>
    <row r="4" spans="1:11" x14ac:dyDescent="0.2">
      <c r="B4" s="26"/>
      <c r="E4" s="45" t="s">
        <v>39</v>
      </c>
      <c r="F4" s="50">
        <v>14.465915601858706</v>
      </c>
      <c r="G4" s="50">
        <v>14.416754051399439</v>
      </c>
      <c r="H4" s="50">
        <v>13.815426689674531</v>
      </c>
      <c r="I4" s="50">
        <v>13.454403329515699</v>
      </c>
      <c r="J4" s="50">
        <v>12.57979662329444</v>
      </c>
      <c r="K4" s="51">
        <v>12.627647209978319</v>
      </c>
    </row>
    <row r="5" spans="1:11" x14ac:dyDescent="0.2">
      <c r="E5" s="45" t="s">
        <v>42</v>
      </c>
      <c r="F5" s="50">
        <v>22.110190151145783</v>
      </c>
      <c r="G5" s="50">
        <v>20.083761660003809</v>
      </c>
      <c r="H5" s="50">
        <v>19.678925861062464</v>
      </c>
      <c r="I5" s="50">
        <v>22.24160936056656</v>
      </c>
      <c r="J5" s="50">
        <v>19.729203077603007</v>
      </c>
      <c r="K5" s="51">
        <v>22.192758973292435</v>
      </c>
    </row>
    <row r="6" spans="1:11" x14ac:dyDescent="0.2">
      <c r="E6" s="45" t="s">
        <v>41</v>
      </c>
      <c r="F6" s="50">
        <v>19.166080911019062</v>
      </c>
      <c r="G6" s="50">
        <v>19.092440672187212</v>
      </c>
      <c r="H6" s="50">
        <v>19.847619868435594</v>
      </c>
      <c r="I6" s="50">
        <v>21.490845878695357</v>
      </c>
      <c r="J6" s="51">
        <v>18.221876171760478</v>
      </c>
      <c r="K6" s="51">
        <v>21.052173320579719</v>
      </c>
    </row>
    <row r="7" spans="1:11" x14ac:dyDescent="0.2">
      <c r="E7" s="52" t="s">
        <v>43</v>
      </c>
      <c r="F7" s="53">
        <v>21.709054577571791</v>
      </c>
      <c r="G7" s="53">
        <v>20.286677521718662</v>
      </c>
      <c r="H7" s="53">
        <v>18.579098412975608</v>
      </c>
      <c r="I7" s="53">
        <v>18.715316690297762</v>
      </c>
      <c r="J7" s="53">
        <v>15.748291413133398</v>
      </c>
      <c r="K7" s="54">
        <v>16.592251711906332</v>
      </c>
    </row>
    <row r="20" spans="1:2" ht="16.5" x14ac:dyDescent="0.2">
      <c r="B20" s="6"/>
    </row>
    <row r="21" spans="1:2" ht="15" thickBot="1" x14ac:dyDescent="0.25">
      <c r="B21" s="27" t="s">
        <v>47</v>
      </c>
    </row>
    <row r="24" spans="1:2" x14ac:dyDescent="0.2">
      <c r="A24" s="4"/>
    </row>
  </sheetData>
  <mergeCells count="1">
    <mergeCell ref="A1:B1"/>
  </mergeCells>
  <hyperlinks>
    <hyperlink ref="A1:B1" location="Turinys!A38" display="↖ atgal į turinį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13"/>
  <sheetViews>
    <sheetView showGridLines="0" workbookViewId="0">
      <selection sqref="A1:B1"/>
    </sheetView>
  </sheetViews>
  <sheetFormatPr defaultRowHeight="14.25" x14ac:dyDescent="0.2"/>
  <cols>
    <col min="10" max="10" width="9" customWidth="1"/>
  </cols>
  <sheetData>
    <row r="1" spans="1:10" x14ac:dyDescent="0.2">
      <c r="A1" s="343" t="s">
        <v>0</v>
      </c>
      <c r="B1" s="343"/>
    </row>
    <row r="3" spans="1:10" ht="15" x14ac:dyDescent="0.25">
      <c r="B3" s="344" t="s">
        <v>242</v>
      </c>
      <c r="C3" s="344"/>
      <c r="D3" s="344"/>
      <c r="E3" s="344"/>
      <c r="I3" s="40">
        <v>2012</v>
      </c>
      <c r="J3" s="58">
        <v>3.8679245283018915</v>
      </c>
    </row>
    <row r="4" spans="1:10" x14ac:dyDescent="0.2">
      <c r="I4" s="36">
        <v>2013</v>
      </c>
      <c r="J4" s="59">
        <v>3.5422343324250649</v>
      </c>
    </row>
    <row r="5" spans="1:10" x14ac:dyDescent="0.2">
      <c r="I5" s="36">
        <v>2014</v>
      </c>
      <c r="J5" s="59">
        <v>3.5087719298245723</v>
      </c>
    </row>
    <row r="6" spans="1:10" x14ac:dyDescent="0.2">
      <c r="I6" s="36">
        <v>2015</v>
      </c>
      <c r="J6" s="59">
        <v>2.0338983050847581</v>
      </c>
    </row>
    <row r="7" spans="1:10" x14ac:dyDescent="0.2">
      <c r="I7" s="36">
        <v>2016</v>
      </c>
      <c r="J7" s="59">
        <v>2.3255813953488413</v>
      </c>
    </row>
    <row r="8" spans="1:10" x14ac:dyDescent="0.2">
      <c r="I8" s="36">
        <v>2017</v>
      </c>
      <c r="J8" s="59">
        <v>4.1396103896103931</v>
      </c>
    </row>
    <row r="9" spans="1:10" x14ac:dyDescent="0.2">
      <c r="I9" s="36">
        <v>2018</v>
      </c>
      <c r="J9" s="59">
        <v>3.4294621979734874</v>
      </c>
    </row>
    <row r="10" spans="1:10" x14ac:dyDescent="0.2">
      <c r="I10" s="36">
        <v>2019</v>
      </c>
      <c r="J10" s="59">
        <v>2.6435956220700803</v>
      </c>
    </row>
    <row r="11" spans="1:10" x14ac:dyDescent="0.2">
      <c r="I11" s="36">
        <v>2020</v>
      </c>
      <c r="J11" s="59">
        <v>2.4305049353457946</v>
      </c>
    </row>
    <row r="12" spans="1:10" x14ac:dyDescent="0.2">
      <c r="I12" s="36">
        <v>2021</v>
      </c>
      <c r="J12" s="59">
        <v>2.3225265484511937</v>
      </c>
    </row>
    <row r="13" spans="1:10" x14ac:dyDescent="0.2">
      <c r="I13" s="260">
        <v>2022</v>
      </c>
      <c r="J13" s="261">
        <v>2.2825835202464333</v>
      </c>
    </row>
  </sheetData>
  <mergeCells count="2">
    <mergeCell ref="A1:B1"/>
    <mergeCell ref="B3:E3"/>
  </mergeCells>
  <hyperlinks>
    <hyperlink ref="A1" location="Turinys!A1" display="↖ atgal į turinį"/>
    <hyperlink ref="A1:B1" location="Turinys!A9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K22"/>
  <sheetViews>
    <sheetView showGridLines="0" showRowColHeaders="0" zoomScaleNormal="100" workbookViewId="0">
      <selection sqref="A1:B1"/>
    </sheetView>
  </sheetViews>
  <sheetFormatPr defaultRowHeight="14.25" x14ac:dyDescent="0.2"/>
  <cols>
    <col min="2" max="2" width="66" customWidth="1"/>
    <col min="4" max="4" width="28.25" customWidth="1"/>
  </cols>
  <sheetData>
    <row r="1" spans="1:11" x14ac:dyDescent="0.2">
      <c r="A1" s="343" t="s">
        <v>0</v>
      </c>
      <c r="B1" s="343"/>
    </row>
    <row r="2" spans="1:11" ht="15.75" thickBot="1" x14ac:dyDescent="0.3">
      <c r="A2" s="2"/>
    </row>
    <row r="3" spans="1:11" ht="17.25" customHeight="1" x14ac:dyDescent="0.2">
      <c r="B3" s="95" t="s">
        <v>254</v>
      </c>
      <c r="D3" s="40" t="s">
        <v>60</v>
      </c>
      <c r="E3" s="57">
        <v>2012</v>
      </c>
      <c r="F3" s="57">
        <f>E3+1</f>
        <v>2013</v>
      </c>
      <c r="G3" s="57">
        <f t="shared" ref="G3:K3" si="0">F3+1</f>
        <v>2014</v>
      </c>
      <c r="H3" s="57">
        <f t="shared" si="0"/>
        <v>2015</v>
      </c>
      <c r="I3" s="57">
        <f t="shared" si="0"/>
        <v>2016</v>
      </c>
      <c r="J3" s="57">
        <f t="shared" si="0"/>
        <v>2017</v>
      </c>
      <c r="K3" s="57">
        <f t="shared" si="0"/>
        <v>2018</v>
      </c>
    </row>
    <row r="4" spans="1:11" x14ac:dyDescent="0.2">
      <c r="B4" s="26"/>
      <c r="D4" s="36" t="s">
        <v>62</v>
      </c>
      <c r="E4" s="37">
        <v>-4.1109472568249705</v>
      </c>
      <c r="F4" s="37">
        <v>3.0624020865732677</v>
      </c>
      <c r="G4" s="37">
        <v>2.6817448122438363</v>
      </c>
      <c r="H4" s="37">
        <v>-1.6572100533382956</v>
      </c>
      <c r="I4" s="37">
        <v>-3.8363854815656362</v>
      </c>
      <c r="J4" s="37">
        <v>3.1356143011568567</v>
      </c>
      <c r="K4" s="37">
        <v>3.4828254695966505</v>
      </c>
    </row>
    <row r="5" spans="1:11" x14ac:dyDescent="0.2">
      <c r="D5" s="36" t="s">
        <v>23</v>
      </c>
      <c r="E5" s="37">
        <v>-3.521821106709802</v>
      </c>
      <c r="F5" s="37">
        <v>8.301210219632452</v>
      </c>
      <c r="G5" s="37">
        <v>5.7495240460226826</v>
      </c>
      <c r="H5" s="37">
        <v>4.8905726541219146</v>
      </c>
      <c r="I5" s="37">
        <v>0.27312617533805233</v>
      </c>
      <c r="J5" s="37">
        <v>6.8348589714966117</v>
      </c>
      <c r="K5" s="37">
        <v>6.514621675467076</v>
      </c>
    </row>
    <row r="6" spans="1:11" x14ac:dyDescent="0.2">
      <c r="D6" s="36" t="s">
        <v>61</v>
      </c>
      <c r="E6" s="37">
        <v>-0.16074645665603185</v>
      </c>
      <c r="F6" s="37">
        <v>1.2924398430925004</v>
      </c>
      <c r="G6" s="37">
        <v>2.097644344809908</v>
      </c>
      <c r="H6" s="37">
        <v>2.0216628745890133</v>
      </c>
      <c r="I6" s="37">
        <v>0.98064709683136864</v>
      </c>
      <c r="J6" s="37">
        <v>-0.60800258013225317</v>
      </c>
      <c r="K6" s="37">
        <v>0.75190627565502166</v>
      </c>
    </row>
    <row r="7" spans="1:11" x14ac:dyDescent="0.2">
      <c r="D7" s="36" t="s">
        <v>63</v>
      </c>
      <c r="E7" s="37">
        <v>3.5980036980834428E-2</v>
      </c>
      <c r="F7" s="37">
        <v>3.1330554603568306</v>
      </c>
      <c r="G7" s="37">
        <v>-1.1235302113435737</v>
      </c>
      <c r="H7" s="37">
        <v>0.45179201690906562</v>
      </c>
      <c r="I7" s="37">
        <v>1.7597673527731157</v>
      </c>
      <c r="J7" s="37">
        <v>0.9216107336477195</v>
      </c>
      <c r="K7" s="37">
        <v>1.3599027281447911</v>
      </c>
    </row>
    <row r="8" spans="1:11" x14ac:dyDescent="0.2">
      <c r="D8" s="36" t="s">
        <v>64</v>
      </c>
      <c r="E8" s="37">
        <v>0.35877921453549255</v>
      </c>
      <c r="F8" s="37">
        <v>-1.0038948788375801</v>
      </c>
      <c r="G8" s="37">
        <v>-0.38617351901615188</v>
      </c>
      <c r="H8" s="37">
        <v>0.64064497598356818</v>
      </c>
      <c r="I8" s="37">
        <v>0.85611736786973058</v>
      </c>
      <c r="J8" s="37">
        <v>1.5933070159368672</v>
      </c>
      <c r="K8" s="37">
        <v>1.1270583679621484</v>
      </c>
    </row>
    <row r="9" spans="1:11" x14ac:dyDescent="0.2">
      <c r="D9" s="36" t="s">
        <v>65</v>
      </c>
      <c r="E9" s="37">
        <v>0.11016496783708662</v>
      </c>
      <c r="F9" s="37">
        <v>2.9205024528455685</v>
      </c>
      <c r="G9" s="37">
        <v>1.8005135166554735</v>
      </c>
      <c r="H9" s="37">
        <v>3.9649349661277586</v>
      </c>
      <c r="I9" s="37">
        <v>0.92396591467205169</v>
      </c>
      <c r="J9" s="37">
        <v>1.0863511854215819</v>
      </c>
      <c r="K9" s="37">
        <v>-0.71869051237530357</v>
      </c>
    </row>
    <row r="10" spans="1:11" x14ac:dyDescent="0.2">
      <c r="D10" s="112" t="s">
        <v>107</v>
      </c>
      <c r="E10" s="113">
        <v>-6.0566242793022376E-2</v>
      </c>
      <c r="F10" s="113">
        <v>-9.3577596962594919E-2</v>
      </c>
      <c r="G10" s="113">
        <v>3.9434676484279542E-2</v>
      </c>
      <c r="H10" s="113">
        <v>7.8408753575812951E-2</v>
      </c>
      <c r="I10" s="113">
        <v>-2.3129520496128233E-2</v>
      </c>
      <c r="J10" s="113">
        <v>-4.1940598943538639E-2</v>
      </c>
      <c r="K10" s="113">
        <v>-2.0268744185481188E-2</v>
      </c>
    </row>
    <row r="11" spans="1:11" x14ac:dyDescent="0.2">
      <c r="D11" s="38" t="s">
        <v>66</v>
      </c>
      <c r="E11" s="39">
        <v>0.73705233974889495</v>
      </c>
      <c r="F11" s="39">
        <v>-0.29809256030460801</v>
      </c>
      <c r="G11" s="39">
        <v>1.1870277734659032</v>
      </c>
      <c r="H11" s="39">
        <v>0.64320697660000969</v>
      </c>
      <c r="I11" s="39">
        <v>0.99911939688998541</v>
      </c>
      <c r="J11" s="39">
        <v>1.5019125910676074</v>
      </c>
      <c r="K11" s="39">
        <v>0.71251317670591885</v>
      </c>
    </row>
    <row r="22" spans="2:2" ht="29.25" thickBot="1" x14ac:dyDescent="0.25">
      <c r="B22" s="27" t="s">
        <v>59</v>
      </c>
    </row>
  </sheetData>
  <mergeCells count="1">
    <mergeCell ref="A1:B1"/>
  </mergeCells>
  <hyperlinks>
    <hyperlink ref="A1:B1" location="Turinys!A39" display="↖ atgal į turinį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ABD9"/>
  </sheetPr>
  <dimension ref="A1:K24"/>
  <sheetViews>
    <sheetView showGridLines="0" zoomScaleNormal="100" workbookViewId="0">
      <selection activeCell="K24" sqref="K24"/>
    </sheetView>
  </sheetViews>
  <sheetFormatPr defaultColWidth="9.625" defaultRowHeight="14.25" x14ac:dyDescent="0.2"/>
  <cols>
    <col min="2" max="2" width="61.25" customWidth="1"/>
    <col min="3" max="3" width="5.625" customWidth="1"/>
    <col min="4" max="4" width="9" customWidth="1"/>
  </cols>
  <sheetData>
    <row r="1" spans="1:11" x14ac:dyDescent="0.2">
      <c r="A1" s="343" t="s">
        <v>0</v>
      </c>
      <c r="B1" s="343"/>
    </row>
    <row r="2" spans="1:11" ht="15" thickBot="1" x14ac:dyDescent="0.25">
      <c r="B2" s="5"/>
      <c r="E2" t="s">
        <v>108</v>
      </c>
    </row>
    <row r="3" spans="1:11" ht="15" x14ac:dyDescent="0.2">
      <c r="B3" s="136" t="s">
        <v>255</v>
      </c>
      <c r="D3" s="49"/>
      <c r="E3" s="41" t="s">
        <v>53</v>
      </c>
      <c r="F3" s="41" t="s">
        <v>54</v>
      </c>
      <c r="G3" s="41" t="s">
        <v>55</v>
      </c>
      <c r="H3" s="41" t="s">
        <v>56</v>
      </c>
      <c r="I3" s="41" t="s">
        <v>57</v>
      </c>
      <c r="J3" s="41" t="s">
        <v>58</v>
      </c>
      <c r="K3" s="42" t="s">
        <v>104</v>
      </c>
    </row>
    <row r="4" spans="1:11" x14ac:dyDescent="0.2">
      <c r="B4" s="26"/>
      <c r="D4" s="45" t="s">
        <v>39</v>
      </c>
      <c r="E4" s="161">
        <v>1.8905472636815979</v>
      </c>
      <c r="F4" s="161">
        <v>1.0742187499999944</v>
      </c>
      <c r="G4" s="161">
        <v>0.48309178743961351</v>
      </c>
      <c r="H4" s="161">
        <v>0.28846153846153577</v>
      </c>
      <c r="I4" s="161">
        <v>0.4793863854266539</v>
      </c>
      <c r="J4" s="161">
        <v>0.66793893129771265</v>
      </c>
      <c r="K4" s="162">
        <v>1.7061611374407555</v>
      </c>
    </row>
    <row r="5" spans="1:11" x14ac:dyDescent="0.2">
      <c r="D5" s="45" t="s">
        <v>42</v>
      </c>
      <c r="E5" s="161">
        <v>5.005005005005005</v>
      </c>
      <c r="F5" s="161">
        <v>3.8131553860819825</v>
      </c>
      <c r="G5" s="161">
        <v>4.2240587695133094</v>
      </c>
      <c r="H5" s="161">
        <v>3.7885462555066058</v>
      </c>
      <c r="I5" s="161">
        <v>3.7351443123938926</v>
      </c>
      <c r="J5" s="161">
        <v>4.1734860883797005</v>
      </c>
      <c r="K5" s="162">
        <v>6.4414768263943465</v>
      </c>
    </row>
    <row r="6" spans="1:11" x14ac:dyDescent="0.2">
      <c r="D6" s="45" t="s">
        <v>41</v>
      </c>
      <c r="E6" s="161">
        <v>4.5965270684371804</v>
      </c>
      <c r="F6" s="161">
        <v>5.37109375</v>
      </c>
      <c r="G6" s="161">
        <v>5.0973123262279891</v>
      </c>
      <c r="H6" s="161">
        <v>6.5255731922398512</v>
      </c>
      <c r="I6" s="161">
        <v>4.8013245033112559</v>
      </c>
      <c r="J6" s="161">
        <v>3.1595576619273307</v>
      </c>
      <c r="K6" s="162">
        <v>3.6753445635528417</v>
      </c>
    </row>
    <row r="7" spans="1:11" x14ac:dyDescent="0.2">
      <c r="D7" s="52" t="s">
        <v>43</v>
      </c>
      <c r="E7" s="163">
        <v>2.178217821782181</v>
      </c>
      <c r="F7" s="163">
        <v>3.1007751937984525</v>
      </c>
      <c r="G7" s="163">
        <v>2.913533834586461</v>
      </c>
      <c r="H7" s="163">
        <v>5.296803652968034</v>
      </c>
      <c r="I7" s="163">
        <v>6.1578490893321849</v>
      </c>
      <c r="J7" s="163">
        <v>3.839869281045742</v>
      </c>
      <c r="K7" s="164">
        <v>5.2714398111723186</v>
      </c>
    </row>
    <row r="9" spans="1:11" x14ac:dyDescent="0.2">
      <c r="C9" s="5"/>
      <c r="D9" s="55"/>
      <c r="E9" s="111"/>
      <c r="F9" s="111"/>
      <c r="G9" s="111"/>
      <c r="H9" s="111"/>
      <c r="I9" s="111"/>
      <c r="J9" s="111"/>
      <c r="K9" s="5"/>
    </row>
    <row r="10" spans="1:11" x14ac:dyDescent="0.2">
      <c r="C10" s="5"/>
      <c r="D10" s="55"/>
      <c r="E10" s="94"/>
      <c r="F10" s="94"/>
      <c r="G10" s="94"/>
      <c r="H10" s="94"/>
      <c r="I10" s="94"/>
      <c r="J10" s="94"/>
      <c r="K10" s="5"/>
    </row>
    <row r="11" spans="1:11" x14ac:dyDescent="0.2">
      <c r="C11" s="5"/>
      <c r="D11" s="55"/>
      <c r="E11" s="94"/>
      <c r="F11" s="94"/>
      <c r="G11" s="94"/>
      <c r="H11" s="94"/>
      <c r="I11" s="94"/>
      <c r="J11" s="94"/>
      <c r="K11" s="5"/>
    </row>
    <row r="12" spans="1:11" x14ac:dyDescent="0.2">
      <c r="C12" s="5"/>
      <c r="D12" s="55"/>
      <c r="E12" s="94"/>
      <c r="F12" s="94"/>
      <c r="G12" s="94"/>
      <c r="H12" s="94"/>
      <c r="I12" s="94"/>
      <c r="J12" s="94"/>
      <c r="K12" s="5"/>
    </row>
    <row r="13" spans="1:11" x14ac:dyDescent="0.2">
      <c r="C13" s="5"/>
      <c r="D13" s="55"/>
      <c r="E13" s="94"/>
      <c r="F13" s="94"/>
      <c r="G13" s="94"/>
      <c r="H13" s="94"/>
      <c r="I13" s="94"/>
      <c r="J13" s="94"/>
      <c r="K13" s="5"/>
    </row>
    <row r="14" spans="1:11" x14ac:dyDescent="0.2">
      <c r="C14" s="5"/>
      <c r="D14" s="5"/>
      <c r="E14" s="5"/>
      <c r="F14" s="5"/>
      <c r="G14" s="5"/>
      <c r="H14" s="5"/>
      <c r="I14" s="5"/>
      <c r="J14" s="5"/>
      <c r="K14" s="5"/>
    </row>
    <row r="15" spans="1:11" x14ac:dyDescent="0.2">
      <c r="C15" s="5"/>
      <c r="D15" s="5"/>
      <c r="E15" s="5"/>
      <c r="F15" s="5"/>
      <c r="G15" s="5"/>
      <c r="H15" s="5"/>
      <c r="I15" s="5"/>
      <c r="J15" s="5"/>
      <c r="K15" s="5"/>
    </row>
    <row r="16" spans="1:11" x14ac:dyDescent="0.2">
      <c r="C16" s="5"/>
      <c r="D16" s="5"/>
      <c r="E16" s="5"/>
      <c r="F16" s="5"/>
      <c r="G16" s="5"/>
      <c r="H16" s="5"/>
      <c r="I16" s="5"/>
      <c r="J16" s="5"/>
      <c r="K16" s="5"/>
    </row>
    <row r="20" spans="1:2" ht="16.5" x14ac:dyDescent="0.2">
      <c r="B20" s="6"/>
    </row>
    <row r="21" spans="1:2" ht="15" thickBot="1" x14ac:dyDescent="0.25">
      <c r="B21" s="27" t="s">
        <v>47</v>
      </c>
    </row>
    <row r="24" spans="1:2" x14ac:dyDescent="0.2">
      <c r="A24" s="4"/>
    </row>
  </sheetData>
  <mergeCells count="1">
    <mergeCell ref="A1:B1"/>
  </mergeCells>
  <hyperlinks>
    <hyperlink ref="A1:B1" location="Turinys!A38" display="↖ atgal į turinį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K24"/>
  <sheetViews>
    <sheetView showGridLines="0" showRowColHeaders="0" workbookViewId="0">
      <selection activeCell="L25" sqref="L25"/>
    </sheetView>
  </sheetViews>
  <sheetFormatPr defaultColWidth="9.625" defaultRowHeight="14.25" x14ac:dyDescent="0.2"/>
  <cols>
    <col min="2" max="2" width="61.25" customWidth="1"/>
    <col min="3" max="3" width="5.625" customWidth="1"/>
    <col min="4" max="4" width="9" customWidth="1"/>
    <col min="11" max="11" width="11.25" customWidth="1"/>
  </cols>
  <sheetData>
    <row r="1" spans="1:11" x14ac:dyDescent="0.2">
      <c r="A1" s="343" t="s">
        <v>0</v>
      </c>
      <c r="B1" s="343"/>
    </row>
    <row r="2" spans="1:11" ht="15" thickBot="1" x14ac:dyDescent="0.25">
      <c r="B2" s="5"/>
    </row>
    <row r="3" spans="1:11" ht="15" x14ac:dyDescent="0.2">
      <c r="B3" s="136" t="s">
        <v>223</v>
      </c>
      <c r="D3" s="49"/>
      <c r="E3" s="41" t="s">
        <v>53</v>
      </c>
      <c r="F3" s="41" t="s">
        <v>54</v>
      </c>
      <c r="G3" s="41" t="s">
        <v>55</v>
      </c>
      <c r="H3" s="41" t="s">
        <v>56</v>
      </c>
      <c r="I3" s="41" t="s">
        <v>57</v>
      </c>
      <c r="J3" s="41" t="s">
        <v>58</v>
      </c>
      <c r="K3" s="42">
        <v>2018</v>
      </c>
    </row>
    <row r="4" spans="1:11" x14ac:dyDescent="0.2">
      <c r="B4" s="26"/>
      <c r="D4" s="45" t="s">
        <v>39</v>
      </c>
      <c r="E4" s="50">
        <v>84.516420452656874</v>
      </c>
      <c r="F4" s="50">
        <v>84.480535523553968</v>
      </c>
      <c r="G4" s="50">
        <v>85.583519561077665</v>
      </c>
      <c r="H4" s="50">
        <v>87.886456662008342</v>
      </c>
      <c r="I4" s="50">
        <v>86.882909859766201</v>
      </c>
      <c r="J4" s="50">
        <v>89.873130875818191</v>
      </c>
      <c r="K4" s="51">
        <v>91.267404445195211</v>
      </c>
    </row>
    <row r="5" spans="1:11" x14ac:dyDescent="0.2">
      <c r="D5" s="45" t="s">
        <v>42</v>
      </c>
      <c r="E5" s="50">
        <v>170.42804810732147</v>
      </c>
      <c r="F5" s="50">
        <v>165.79443596393466</v>
      </c>
      <c r="G5" s="50">
        <v>160.04875082248319</v>
      </c>
      <c r="H5" s="50">
        <v>150.68274259151656</v>
      </c>
      <c r="I5" s="50">
        <v>151.12809349432266</v>
      </c>
      <c r="J5" s="50">
        <v>148.53377711718352</v>
      </c>
      <c r="K5" s="51">
        <v>146.96358484462272</v>
      </c>
    </row>
    <row r="6" spans="1:11" x14ac:dyDescent="0.2">
      <c r="D6" s="45" t="s">
        <v>41</v>
      </c>
      <c r="E6" s="50">
        <v>127.06587966488954</v>
      </c>
      <c r="F6" s="50">
        <v>124.15841323935888</v>
      </c>
      <c r="G6" s="50">
        <v>122.92723408219084</v>
      </c>
      <c r="H6" s="50">
        <v>121.34759850824209</v>
      </c>
      <c r="I6" s="50">
        <v>118.80324470698187</v>
      </c>
      <c r="J6" s="50">
        <v>122.09809455815279</v>
      </c>
      <c r="K6" s="51">
        <v>117.89782445967138</v>
      </c>
    </row>
    <row r="7" spans="1:11" x14ac:dyDescent="0.2">
      <c r="D7" s="52" t="s">
        <v>43</v>
      </c>
      <c r="E7" s="53">
        <v>162.38601436346462</v>
      </c>
      <c r="F7" s="53">
        <v>166.87404890216135</v>
      </c>
      <c r="G7" s="53">
        <v>160.12912823401689</v>
      </c>
      <c r="H7" s="53">
        <v>152.12574698334933</v>
      </c>
      <c r="I7" s="53">
        <v>146.92916750323042</v>
      </c>
      <c r="J7" s="53">
        <v>159.01594660447302</v>
      </c>
      <c r="K7" s="54">
        <v>161.84328305298047</v>
      </c>
    </row>
    <row r="20" spans="1:2" ht="16.5" x14ac:dyDescent="0.2">
      <c r="B20" s="6"/>
    </row>
    <row r="21" spans="1:2" ht="15" thickBot="1" x14ac:dyDescent="0.25">
      <c r="B21" s="27" t="s">
        <v>36</v>
      </c>
    </row>
    <row r="24" spans="1:2" x14ac:dyDescent="0.2">
      <c r="A24" s="4"/>
    </row>
  </sheetData>
  <mergeCells count="1">
    <mergeCell ref="A1:B1"/>
  </mergeCells>
  <hyperlinks>
    <hyperlink ref="A1:B1" location="Turinys!A40" display="↖ atgal į turinį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K24"/>
  <sheetViews>
    <sheetView showGridLines="0" showRowColHeaders="0" workbookViewId="0">
      <selection activeCell="G18" sqref="G18"/>
    </sheetView>
  </sheetViews>
  <sheetFormatPr defaultColWidth="9.625" defaultRowHeight="14.25" x14ac:dyDescent="0.2"/>
  <cols>
    <col min="2" max="2" width="61.25" customWidth="1"/>
    <col min="3" max="3" width="5.625" customWidth="1"/>
    <col min="4" max="4" width="9" customWidth="1"/>
    <col min="11" max="11" width="11.25" customWidth="1"/>
  </cols>
  <sheetData>
    <row r="1" spans="1:11" x14ac:dyDescent="0.2">
      <c r="A1" s="343" t="s">
        <v>0</v>
      </c>
      <c r="B1" s="343"/>
    </row>
    <row r="2" spans="1:11" ht="15" thickBot="1" x14ac:dyDescent="0.25">
      <c r="B2" s="5"/>
    </row>
    <row r="3" spans="1:11" ht="15" x14ac:dyDescent="0.2">
      <c r="B3" s="28" t="s">
        <v>224</v>
      </c>
      <c r="D3" s="49"/>
      <c r="E3" s="41" t="s">
        <v>53</v>
      </c>
      <c r="F3" s="41" t="s">
        <v>54</v>
      </c>
      <c r="G3" s="41" t="s">
        <v>55</v>
      </c>
      <c r="H3" s="41" t="s">
        <v>56</v>
      </c>
      <c r="I3" s="41" t="s">
        <v>57</v>
      </c>
      <c r="J3" s="41" t="s">
        <v>58</v>
      </c>
      <c r="K3" s="42">
        <v>2018</v>
      </c>
    </row>
    <row r="4" spans="1:11" x14ac:dyDescent="0.2">
      <c r="B4" s="26"/>
      <c r="D4" s="45" t="s">
        <v>39</v>
      </c>
      <c r="E4" s="50">
        <v>1.2852493864224268</v>
      </c>
      <c r="F4" s="50">
        <v>1.2325176798235749</v>
      </c>
      <c r="G4" s="50">
        <v>0.90995432958891342</v>
      </c>
      <c r="H4" s="50">
        <v>1.4085220688996758</v>
      </c>
      <c r="I4" s="50">
        <v>0.81378554021696026</v>
      </c>
      <c r="J4" s="50">
        <v>1.0853413439163795</v>
      </c>
      <c r="K4" s="51">
        <v>1.4033346003067493</v>
      </c>
    </row>
    <row r="5" spans="1:11" x14ac:dyDescent="0.2">
      <c r="D5" s="45" t="s">
        <v>42</v>
      </c>
      <c r="E5" s="50">
        <v>3.1602381411549807</v>
      </c>
      <c r="F5" s="50">
        <v>3.5555201918209711</v>
      </c>
      <c r="G5" s="50">
        <v>2.9881491705411767</v>
      </c>
      <c r="H5" s="50">
        <v>1.0251214560128563</v>
      </c>
      <c r="I5" s="50">
        <v>1.4505801365364723</v>
      </c>
      <c r="J5" s="50">
        <v>3.8682065597874349</v>
      </c>
      <c r="K5" s="51">
        <v>4.6024303740150652</v>
      </c>
    </row>
    <row r="6" spans="1:11" x14ac:dyDescent="0.2">
      <c r="D6" s="45" t="s">
        <v>41</v>
      </c>
      <c r="E6" s="50">
        <v>4.9531053614559006</v>
      </c>
      <c r="F6" s="50">
        <v>1.0377770784916418</v>
      </c>
      <c r="G6" s="50">
        <v>1.5701692664959355</v>
      </c>
      <c r="H6" s="50">
        <v>9.5995034599116735E-4</v>
      </c>
      <c r="I6" s="50">
        <v>0.86718718553668861</v>
      </c>
      <c r="J6" s="50">
        <v>3.1853902981666904</v>
      </c>
      <c r="K6" s="51">
        <v>4.2411334440001669</v>
      </c>
    </row>
    <row r="7" spans="1:11" x14ac:dyDescent="0.2">
      <c r="D7" s="52" t="s">
        <v>43</v>
      </c>
      <c r="E7" s="53">
        <v>2.698724313153833</v>
      </c>
      <c r="F7" s="53">
        <v>1.2872240627266107</v>
      </c>
      <c r="G7" s="53">
        <v>1.0278155962270663</v>
      </c>
      <c r="H7" s="53">
        <v>0.33955000559364734</v>
      </c>
      <c r="I7" s="53">
        <v>1.395260508242635</v>
      </c>
      <c r="J7" s="53">
        <v>4.2837352484643487</v>
      </c>
      <c r="K7" s="54">
        <v>3.4116399655259588</v>
      </c>
    </row>
    <row r="20" spans="1:2" ht="16.5" x14ac:dyDescent="0.2">
      <c r="B20" s="6"/>
    </row>
    <row r="21" spans="1:2" ht="15" thickBot="1" x14ac:dyDescent="0.25">
      <c r="B21" s="27" t="s">
        <v>47</v>
      </c>
    </row>
    <row r="24" spans="1:2" x14ac:dyDescent="0.2">
      <c r="A24" s="4"/>
    </row>
  </sheetData>
  <mergeCells count="1">
    <mergeCell ref="A1:B1"/>
  </mergeCells>
  <hyperlinks>
    <hyperlink ref="A1:B1" location="Turinys!A41" display="↖ atgal į turinį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K21"/>
  <sheetViews>
    <sheetView showGridLines="0" showRowColHeaders="0" zoomScale="115" zoomScaleNormal="115" workbookViewId="0">
      <selection sqref="A1:B1"/>
    </sheetView>
  </sheetViews>
  <sheetFormatPr defaultRowHeight="14.25" x14ac:dyDescent="0.2"/>
  <cols>
    <col min="1" max="1" width="9" style="114"/>
    <col min="2" max="2" width="66" style="114" customWidth="1"/>
    <col min="3" max="3" width="9" style="114"/>
    <col min="4" max="4" width="35.25" style="114" customWidth="1"/>
    <col min="5" max="16384" width="9" style="114"/>
  </cols>
  <sheetData>
    <row r="1" spans="1:11" x14ac:dyDescent="0.2">
      <c r="A1" s="380" t="s">
        <v>0</v>
      </c>
      <c r="B1" s="380"/>
    </row>
    <row r="2" spans="1:11" ht="15.75" thickBot="1" x14ac:dyDescent="0.3">
      <c r="A2" s="115"/>
    </row>
    <row r="3" spans="1:11" ht="17.25" customHeight="1" x14ac:dyDescent="0.2">
      <c r="B3" s="116" t="s">
        <v>279</v>
      </c>
      <c r="D3" s="117" t="s">
        <v>60</v>
      </c>
      <c r="E3" s="118">
        <v>2012</v>
      </c>
      <c r="F3" s="118">
        <v>2013</v>
      </c>
      <c r="G3" s="119">
        <v>2014</v>
      </c>
      <c r="H3" s="119">
        <v>2015</v>
      </c>
      <c r="I3" s="119">
        <v>2016</v>
      </c>
      <c r="J3" s="119">
        <v>2017</v>
      </c>
      <c r="K3" s="120">
        <v>2018</v>
      </c>
    </row>
    <row r="4" spans="1:11" x14ac:dyDescent="0.2">
      <c r="B4" s="121"/>
      <c r="D4" s="122" t="s">
        <v>109</v>
      </c>
      <c r="E4" s="123">
        <v>3.1640472788674017</v>
      </c>
      <c r="F4" s="123">
        <v>1.1641863705419579</v>
      </c>
      <c r="G4" s="124">
        <v>0.24227137713025179</v>
      </c>
      <c r="H4" s="124">
        <v>-0.67705143273353829</v>
      </c>
      <c r="I4" s="124">
        <v>0.67833333333332746</v>
      </c>
      <c r="J4" s="124">
        <v>3.7181121393216081</v>
      </c>
      <c r="K4" s="125">
        <v>2.5314031251496449</v>
      </c>
    </row>
    <row r="5" spans="1:11" x14ac:dyDescent="0.2">
      <c r="D5" s="122" t="s">
        <v>115</v>
      </c>
      <c r="E5" s="123">
        <v>0.7915951356453278</v>
      </c>
      <c r="F5" s="123">
        <v>0.41427328817598846</v>
      </c>
      <c r="G5" s="124">
        <v>0.17846110714701427</v>
      </c>
      <c r="H5" s="124">
        <v>-0.15986454865996982</v>
      </c>
      <c r="I5" s="124">
        <v>0.28028550624999793</v>
      </c>
      <c r="J5" s="124">
        <v>0.70814673464996014</v>
      </c>
      <c r="K5" s="125">
        <v>0.30131620193765707</v>
      </c>
    </row>
    <row r="6" spans="1:11" x14ac:dyDescent="0.2">
      <c r="D6" s="122" t="s">
        <v>110</v>
      </c>
      <c r="E6" s="123">
        <v>0.28111289422868652</v>
      </c>
      <c r="F6" s="123">
        <v>0.2389038241046183</v>
      </c>
      <c r="G6" s="124">
        <v>0.30723838773376733</v>
      </c>
      <c r="H6" s="124">
        <v>0.14340651393004178</v>
      </c>
      <c r="I6" s="124">
        <v>0.32011246633333296</v>
      </c>
      <c r="J6" s="124">
        <v>0.92343617461552518</v>
      </c>
      <c r="K6" s="125">
        <v>0.342971565607393</v>
      </c>
    </row>
    <row r="7" spans="1:11" x14ac:dyDescent="0.2">
      <c r="D7" s="122" t="s">
        <v>111</v>
      </c>
      <c r="E7" s="123">
        <v>0.83029198943585725</v>
      </c>
      <c r="F7" s="123">
        <v>7.504455090272516E-2</v>
      </c>
      <c r="G7" s="124">
        <v>-8.1720679521428335E-2</v>
      </c>
      <c r="H7" s="124">
        <v>-0.44000304068930196</v>
      </c>
      <c r="I7" s="124">
        <v>-0.16853993858333424</v>
      </c>
      <c r="J7" s="124">
        <v>0.13761225569884522</v>
      </c>
      <c r="K7" s="125">
        <v>0.32748375975611549</v>
      </c>
    </row>
    <row r="8" spans="1:11" x14ac:dyDescent="0.2">
      <c r="D8" s="122" t="s">
        <v>112</v>
      </c>
      <c r="E8" s="123">
        <v>0.63979038074209205</v>
      </c>
      <c r="F8" s="123">
        <v>-7.1519195393618132E-2</v>
      </c>
      <c r="G8" s="124">
        <v>-0.31156484144500163</v>
      </c>
      <c r="H8" s="124">
        <v>-1.1725645314439868</v>
      </c>
      <c r="I8" s="124">
        <v>-0.55035253700000186</v>
      </c>
      <c r="J8" s="124">
        <v>0.74758115888887422</v>
      </c>
      <c r="K8" s="125">
        <v>0.68983948095062742</v>
      </c>
    </row>
    <row r="9" spans="1:11" x14ac:dyDescent="0.2">
      <c r="D9" s="122" t="s">
        <v>113</v>
      </c>
      <c r="E9" s="123">
        <v>0.26223769173485684</v>
      </c>
      <c r="F9" s="123">
        <v>0.24742281402395833</v>
      </c>
      <c r="G9" s="124">
        <v>0.16688049010171865</v>
      </c>
      <c r="H9" s="124">
        <v>0.33038132712013096</v>
      </c>
      <c r="I9" s="124">
        <v>0.34087298933333304</v>
      </c>
      <c r="J9" s="124">
        <v>0.5927924919297437</v>
      </c>
      <c r="K9" s="125">
        <v>0.49698798940194405</v>
      </c>
    </row>
    <row r="10" spans="1:11" x14ac:dyDescent="0.2">
      <c r="D10" s="126" t="s">
        <v>114</v>
      </c>
      <c r="E10" s="127">
        <v>0.35901918708058123</v>
      </c>
      <c r="F10" s="127">
        <v>0.26006108872828593</v>
      </c>
      <c r="G10" s="128">
        <v>-1.7023086885818467E-2</v>
      </c>
      <c r="H10" s="128">
        <v>0.62159284700954742</v>
      </c>
      <c r="I10" s="128">
        <v>0.45595484699999972</v>
      </c>
      <c r="J10" s="128">
        <v>0.60854332353865948</v>
      </c>
      <c r="K10" s="129">
        <v>0.37280412749590797</v>
      </c>
    </row>
    <row r="11" spans="1:11" x14ac:dyDescent="0.2">
      <c r="D11" s="130"/>
      <c r="E11" s="131"/>
      <c r="F11" s="131"/>
      <c r="G11" s="131"/>
      <c r="H11" s="131"/>
      <c r="I11" s="131"/>
      <c r="J11" s="131"/>
      <c r="K11" s="131"/>
    </row>
    <row r="21" spans="2:2" ht="29.25" thickBot="1" x14ac:dyDescent="0.25">
      <c r="B21" s="132" t="s">
        <v>59</v>
      </c>
    </row>
  </sheetData>
  <mergeCells count="1">
    <mergeCell ref="A1:B1"/>
  </mergeCells>
  <hyperlinks>
    <hyperlink ref="A1:B1" location="Turinys!A39" display="↖ atgal į turinį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K24"/>
  <sheetViews>
    <sheetView showGridLines="0" showRowColHeaders="0" workbookViewId="0">
      <selection activeCell="F9" sqref="F9"/>
    </sheetView>
  </sheetViews>
  <sheetFormatPr defaultColWidth="9.625" defaultRowHeight="14.25" x14ac:dyDescent="0.2"/>
  <cols>
    <col min="2" max="2" width="61.25" customWidth="1"/>
    <col min="3" max="3" width="5.625" customWidth="1"/>
    <col min="4" max="4" width="12.5" customWidth="1"/>
    <col min="11" max="11" width="11.25" customWidth="1"/>
  </cols>
  <sheetData>
    <row r="1" spans="1:11" x14ac:dyDescent="0.2">
      <c r="A1" s="343" t="s">
        <v>0</v>
      </c>
      <c r="B1" s="343"/>
    </row>
    <row r="2" spans="1:11" ht="15" thickBot="1" x14ac:dyDescent="0.25">
      <c r="B2" s="5"/>
    </row>
    <row r="3" spans="1:11" ht="15" x14ac:dyDescent="0.2">
      <c r="B3" s="30" t="s">
        <v>282</v>
      </c>
      <c r="D3" s="49"/>
      <c r="E3" s="41">
        <v>2012</v>
      </c>
      <c r="F3" s="41">
        <v>2013</v>
      </c>
      <c r="G3" s="41">
        <v>2014</v>
      </c>
      <c r="H3" s="41">
        <v>2015</v>
      </c>
      <c r="I3" s="41">
        <v>2016</v>
      </c>
      <c r="J3" s="41">
        <v>2017</v>
      </c>
      <c r="K3" s="42">
        <v>2018</v>
      </c>
    </row>
    <row r="4" spans="1:11" x14ac:dyDescent="0.2">
      <c r="B4" s="26"/>
      <c r="D4" s="45" t="s">
        <v>39</v>
      </c>
      <c r="E4" s="50">
        <v>2.4981925559436569</v>
      </c>
      <c r="F4" s="50">
        <v>1.3486755445266896</v>
      </c>
      <c r="G4" s="50">
        <v>0.42848278522198413</v>
      </c>
      <c r="H4" s="50">
        <v>0.1920363366146427</v>
      </c>
      <c r="I4" s="50">
        <v>0.23500195834964543</v>
      </c>
      <c r="J4" s="50">
        <v>1.5380650310523158</v>
      </c>
      <c r="K4" s="51">
        <v>1.7546732606790849</v>
      </c>
    </row>
    <row r="5" spans="1:11" x14ac:dyDescent="0.2">
      <c r="D5" s="45" t="s">
        <v>42</v>
      </c>
      <c r="E5" s="50">
        <v>4.2193332011035034</v>
      </c>
      <c r="F5" s="50">
        <v>3.2465959618678708</v>
      </c>
      <c r="G5" s="50">
        <v>0.47590719809635917</v>
      </c>
      <c r="H5" s="50">
        <v>6.7545593275442073E-2</v>
      </c>
      <c r="I5" s="50">
        <v>0.80000000000000071</v>
      </c>
      <c r="J5" s="50">
        <v>3.65079365079366</v>
      </c>
      <c r="K5" s="51">
        <v>3.4121362940275679</v>
      </c>
    </row>
    <row r="6" spans="1:11" x14ac:dyDescent="0.2">
      <c r="D6" s="45" t="s">
        <v>41</v>
      </c>
      <c r="E6" s="50">
        <v>2.2854734379300634</v>
      </c>
      <c r="F6" s="50">
        <v>1.0932362315285715E-2</v>
      </c>
      <c r="G6" s="50">
        <v>0.69034525671429758</v>
      </c>
      <c r="H6" s="50">
        <v>0.2129489674062679</v>
      </c>
      <c r="I6" s="50">
        <v>9.9165013916446831E-2</v>
      </c>
      <c r="J6" s="50">
        <v>2.8937488032900083</v>
      </c>
      <c r="K6" s="51">
        <v>2.5542691165643117</v>
      </c>
    </row>
    <row r="7" spans="1:11" x14ac:dyDescent="0.2">
      <c r="D7" s="52" t="s">
        <v>43</v>
      </c>
      <c r="E7" s="53">
        <v>3.1640472788674101</v>
      </c>
      <c r="F7" s="53">
        <v>1.1641863705419642</v>
      </c>
      <c r="G7" s="53">
        <v>0.24227137713024316</v>
      </c>
      <c r="H7" s="53">
        <v>-0.67705143273353308</v>
      </c>
      <c r="I7" s="53">
        <v>0.67833333333333634</v>
      </c>
      <c r="J7" s="53">
        <v>3.7181121393216054</v>
      </c>
      <c r="K7" s="54">
        <v>2.531403125149656</v>
      </c>
    </row>
    <row r="13" spans="1:11" x14ac:dyDescent="0.2">
      <c r="D13" s="55"/>
      <c r="E13" s="94"/>
      <c r="F13" s="94"/>
      <c r="G13" s="94"/>
      <c r="H13" s="94"/>
      <c r="I13" s="94"/>
      <c r="J13" s="94"/>
      <c r="K13" s="94"/>
    </row>
    <row r="14" spans="1:11" x14ac:dyDescent="0.2">
      <c r="D14" s="55"/>
      <c r="E14" s="94"/>
      <c r="F14" s="94"/>
      <c r="G14" s="94"/>
      <c r="H14" s="94"/>
      <c r="I14" s="94"/>
      <c r="J14" s="94"/>
      <c r="K14" s="94"/>
    </row>
    <row r="20" spans="1:2" ht="16.5" x14ac:dyDescent="0.2">
      <c r="B20" s="6"/>
    </row>
    <row r="21" spans="1:2" ht="15" thickBot="1" x14ac:dyDescent="0.25">
      <c r="B21" s="27" t="s">
        <v>47</v>
      </c>
    </row>
    <row r="24" spans="1:2" x14ac:dyDescent="0.2">
      <c r="A24" s="4"/>
    </row>
  </sheetData>
  <mergeCells count="1">
    <mergeCell ref="A1:B1"/>
  </mergeCells>
  <hyperlinks>
    <hyperlink ref="A1:B1" location="Turinys!A42" display="↖ atgal į turinį"/>
  </hyperlinks>
  <pageMargins left="0.7" right="0.7" top="0.75" bottom="0.75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25"/>
  <sheetViews>
    <sheetView showGridLines="0" showRowColHeaders="0" zoomScaleNormal="100" workbookViewId="0">
      <selection sqref="A1:B1"/>
    </sheetView>
  </sheetViews>
  <sheetFormatPr defaultColWidth="9.625" defaultRowHeight="14.25" x14ac:dyDescent="0.2"/>
  <cols>
    <col min="2" max="2" width="61.25" customWidth="1"/>
    <col min="3" max="3" width="5.625" customWidth="1"/>
    <col min="4" max="4" width="22.75" customWidth="1"/>
    <col min="5" max="6" width="14.875" customWidth="1"/>
    <col min="7" max="7" width="17.25" customWidth="1"/>
  </cols>
  <sheetData>
    <row r="1" spans="1:7" x14ac:dyDescent="0.2">
      <c r="A1" s="343" t="s">
        <v>0</v>
      </c>
      <c r="B1" s="343"/>
    </row>
    <row r="2" spans="1:7" ht="15" thickBot="1" x14ac:dyDescent="0.25">
      <c r="B2" s="5"/>
    </row>
    <row r="3" spans="1:7" ht="15" x14ac:dyDescent="0.2">
      <c r="B3" s="93" t="s">
        <v>283</v>
      </c>
      <c r="D3" s="49"/>
      <c r="E3" s="41" t="s">
        <v>88</v>
      </c>
      <c r="F3" s="41" t="s">
        <v>89</v>
      </c>
      <c r="G3" s="42" t="s">
        <v>90</v>
      </c>
    </row>
    <row r="4" spans="1:7" x14ac:dyDescent="0.2">
      <c r="B4" s="26"/>
      <c r="D4" s="45" t="s">
        <v>91</v>
      </c>
      <c r="E4" s="50">
        <v>58.5</v>
      </c>
      <c r="F4" s="50">
        <v>57.4</v>
      </c>
      <c r="G4" s="51">
        <v>109</v>
      </c>
    </row>
    <row r="5" spans="1:7" x14ac:dyDescent="0.2">
      <c r="D5" s="45" t="s">
        <v>92</v>
      </c>
      <c r="E5" s="50">
        <v>32.6</v>
      </c>
      <c r="F5" s="50">
        <v>60.8</v>
      </c>
      <c r="G5" s="51">
        <v>98.5</v>
      </c>
    </row>
    <row r="6" spans="1:7" x14ac:dyDescent="0.2">
      <c r="D6" s="45" t="s">
        <v>93</v>
      </c>
      <c r="E6" s="50">
        <v>46.3</v>
      </c>
      <c r="F6" s="50">
        <v>62.2</v>
      </c>
      <c r="G6" s="51">
        <v>99.7</v>
      </c>
    </row>
    <row r="7" spans="1:7" x14ac:dyDescent="0.2">
      <c r="D7" s="45" t="s">
        <v>94</v>
      </c>
      <c r="E7" s="50">
        <v>55.7</v>
      </c>
      <c r="F7" s="50">
        <v>69.099999999999994</v>
      </c>
      <c r="G7" s="51">
        <v>101.2</v>
      </c>
    </row>
    <row r="8" spans="1:7" x14ac:dyDescent="0.2">
      <c r="D8" s="36" t="s">
        <v>95</v>
      </c>
      <c r="E8" s="50">
        <v>55.7</v>
      </c>
      <c r="F8" s="50">
        <v>70.400000000000006</v>
      </c>
      <c r="G8" s="51">
        <v>102.9</v>
      </c>
    </row>
    <row r="9" spans="1:7" x14ac:dyDescent="0.2">
      <c r="D9" s="36" t="s">
        <v>96</v>
      </c>
      <c r="E9" s="50">
        <v>60.3</v>
      </c>
      <c r="F9" s="50">
        <v>79.2</v>
      </c>
      <c r="G9" s="51">
        <v>106.9</v>
      </c>
    </row>
    <row r="10" spans="1:7" x14ac:dyDescent="0.2">
      <c r="D10" s="36" t="s">
        <v>97</v>
      </c>
      <c r="E10" s="50">
        <v>78.7</v>
      </c>
      <c r="F10" s="50">
        <v>92.5</v>
      </c>
      <c r="G10" s="51">
        <v>96.4</v>
      </c>
    </row>
    <row r="11" spans="1:7" x14ac:dyDescent="0.2">
      <c r="D11" s="36" t="s">
        <v>98</v>
      </c>
      <c r="E11" s="50">
        <v>95.7</v>
      </c>
      <c r="F11" s="50">
        <v>105.3</v>
      </c>
      <c r="G11" s="51">
        <v>104.3</v>
      </c>
    </row>
    <row r="12" spans="1:7" x14ac:dyDescent="0.2">
      <c r="D12" s="38" t="s">
        <v>99</v>
      </c>
      <c r="E12" s="53">
        <v>104.2</v>
      </c>
      <c r="F12" s="53">
        <v>105.4</v>
      </c>
      <c r="G12" s="54">
        <v>102.9</v>
      </c>
    </row>
    <row r="20" spans="1:2" ht="16.5" x14ac:dyDescent="0.2">
      <c r="B20" s="6"/>
    </row>
    <row r="24" spans="1:2" x14ac:dyDescent="0.2">
      <c r="A24" s="4"/>
    </row>
    <row r="25" spans="1:2" ht="15" thickBot="1" x14ac:dyDescent="0.25">
      <c r="B25" s="27" t="s">
        <v>47</v>
      </c>
    </row>
  </sheetData>
  <mergeCells count="1">
    <mergeCell ref="A1:B1"/>
  </mergeCells>
  <hyperlinks>
    <hyperlink ref="A1:B1" location="Turinys!A43" display="↖ atgal į turinį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K24"/>
  <sheetViews>
    <sheetView showGridLines="0" showRowColHeaders="0" workbookViewId="0">
      <selection activeCell="H29" sqref="H29"/>
    </sheetView>
  </sheetViews>
  <sheetFormatPr defaultColWidth="9.625" defaultRowHeight="14.25" x14ac:dyDescent="0.2"/>
  <cols>
    <col min="2" max="2" width="61.25" customWidth="1"/>
    <col min="3" max="3" width="5.625" customWidth="1"/>
    <col min="4" max="4" width="9" customWidth="1"/>
  </cols>
  <sheetData>
    <row r="1" spans="1:11" x14ac:dyDescent="0.2">
      <c r="A1" s="343" t="s">
        <v>0</v>
      </c>
      <c r="B1" s="343"/>
    </row>
    <row r="2" spans="1:11" ht="15" thickBot="1" x14ac:dyDescent="0.25">
      <c r="B2" s="5"/>
    </row>
    <row r="3" spans="1:11" ht="15" x14ac:dyDescent="0.2">
      <c r="B3" s="95" t="s">
        <v>281</v>
      </c>
      <c r="D3" s="49"/>
      <c r="E3" s="41" t="s">
        <v>53</v>
      </c>
      <c r="F3" s="41" t="s">
        <v>54</v>
      </c>
      <c r="G3" s="41" t="s">
        <v>55</v>
      </c>
      <c r="H3" s="41" t="s">
        <v>56</v>
      </c>
      <c r="I3" s="41" t="s">
        <v>57</v>
      </c>
      <c r="J3" s="41" t="s">
        <v>58</v>
      </c>
      <c r="K3" s="41" t="s">
        <v>104</v>
      </c>
    </row>
    <row r="4" spans="1:11" x14ac:dyDescent="0.2">
      <c r="B4" s="26"/>
      <c r="D4" s="45" t="s">
        <v>39</v>
      </c>
      <c r="E4" s="50">
        <v>-0.72622107969151672</v>
      </c>
      <c r="F4" s="50">
        <v>-0.61644476093883749</v>
      </c>
      <c r="G4" s="50">
        <v>0.49288536977259245</v>
      </c>
      <c r="H4" s="50">
        <v>0.96653150590218007</v>
      </c>
      <c r="I4" s="50">
        <v>1.6912881895155825</v>
      </c>
      <c r="J4" s="50">
        <v>1.3439955106621775</v>
      </c>
      <c r="K4" s="51">
        <v>1.5</v>
      </c>
    </row>
    <row r="5" spans="1:11" x14ac:dyDescent="0.2">
      <c r="D5" s="45" t="s">
        <v>42</v>
      </c>
      <c r="E5" s="50">
        <v>1.5463917525773196</v>
      </c>
      <c r="F5" s="50">
        <v>1.015228426395939</v>
      </c>
      <c r="G5" s="50">
        <v>0.50251256281407031</v>
      </c>
      <c r="H5" s="50">
        <v>2.166666666666667</v>
      </c>
      <c r="I5" s="50">
        <v>-0.16313213703099511</v>
      </c>
      <c r="J5" s="50">
        <v>2.2875816993464051</v>
      </c>
      <c r="K5" s="51">
        <v>0.63897763578274758</v>
      </c>
    </row>
    <row r="6" spans="1:11" x14ac:dyDescent="0.2">
      <c r="D6" s="45" t="s">
        <v>41</v>
      </c>
      <c r="E6" s="50">
        <v>1.3079667063020213</v>
      </c>
      <c r="F6" s="50">
        <v>1.7605633802816902</v>
      </c>
      <c r="G6" s="50">
        <v>-0.92272202998846597</v>
      </c>
      <c r="H6" s="50">
        <v>1.0477299185098952</v>
      </c>
      <c r="I6" s="50">
        <v>-0.69124423963133641</v>
      </c>
      <c r="J6" s="50">
        <v>0</v>
      </c>
      <c r="K6" s="51">
        <v>1.310904872389786</v>
      </c>
    </row>
    <row r="7" spans="1:11" x14ac:dyDescent="0.2">
      <c r="D7" s="52" t="s">
        <v>43</v>
      </c>
      <c r="E7" s="53">
        <v>1.4681892332789559</v>
      </c>
      <c r="F7" s="53">
        <v>1.607717041800643</v>
      </c>
      <c r="G7" s="53">
        <v>1.89873417721519</v>
      </c>
      <c r="H7" s="53">
        <v>1.0093167701863355</v>
      </c>
      <c r="I7" s="53">
        <v>1.3066871637202153</v>
      </c>
      <c r="J7" s="53">
        <v>-0.91047040971168436</v>
      </c>
      <c r="K7" s="54">
        <v>0.93415007656966442</v>
      </c>
    </row>
    <row r="20" spans="1:2" ht="16.5" x14ac:dyDescent="0.2">
      <c r="B20" s="6"/>
    </row>
    <row r="21" spans="1:2" ht="29.25" thickBot="1" x14ac:dyDescent="0.25">
      <c r="B21" s="27" t="s">
        <v>280</v>
      </c>
    </row>
    <row r="24" spans="1:2" x14ac:dyDescent="0.2">
      <c r="A24" s="4"/>
    </row>
  </sheetData>
  <mergeCells count="1">
    <mergeCell ref="A1:B1"/>
  </mergeCells>
  <hyperlinks>
    <hyperlink ref="A1:B1" location="Turinys!A44" display="↖ atgal į turinį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K24"/>
  <sheetViews>
    <sheetView showGridLines="0" showRowColHeaders="0" workbookViewId="0">
      <selection activeCell="I26" sqref="I26"/>
    </sheetView>
  </sheetViews>
  <sheetFormatPr defaultColWidth="9.625" defaultRowHeight="14.25" x14ac:dyDescent="0.2"/>
  <cols>
    <col min="2" max="2" width="61.25" customWidth="1"/>
    <col min="3" max="3" width="5.625" customWidth="1"/>
    <col min="4" max="4" width="9" customWidth="1"/>
  </cols>
  <sheetData>
    <row r="1" spans="1:11" x14ac:dyDescent="0.2">
      <c r="A1" s="343" t="s">
        <v>0</v>
      </c>
      <c r="B1" s="343"/>
    </row>
    <row r="2" spans="1:11" ht="15" thickBot="1" x14ac:dyDescent="0.25">
      <c r="B2" s="5"/>
    </row>
    <row r="3" spans="1:11" ht="15" x14ac:dyDescent="0.2">
      <c r="B3" s="95" t="s">
        <v>225</v>
      </c>
      <c r="D3" s="49"/>
      <c r="E3" s="41" t="s">
        <v>53</v>
      </c>
      <c r="F3" s="41" t="s">
        <v>54</v>
      </c>
      <c r="G3" s="41" t="s">
        <v>55</v>
      </c>
      <c r="H3" s="41" t="s">
        <v>56</v>
      </c>
      <c r="I3" s="41" t="s">
        <v>57</v>
      </c>
      <c r="J3" s="41" t="s">
        <v>58</v>
      </c>
      <c r="K3" s="42" t="s">
        <v>104</v>
      </c>
    </row>
    <row r="4" spans="1:11" x14ac:dyDescent="0.2">
      <c r="B4" s="26"/>
      <c r="D4" s="45" t="s">
        <v>42</v>
      </c>
      <c r="E4" s="133">
        <v>887</v>
      </c>
      <c r="F4" s="133">
        <v>949</v>
      </c>
      <c r="G4" s="133">
        <v>1005</v>
      </c>
      <c r="H4" s="133">
        <v>1065</v>
      </c>
      <c r="I4" s="133">
        <v>1146</v>
      </c>
      <c r="J4" s="133">
        <v>1221</v>
      </c>
      <c r="K4" s="186">
        <v>1310</v>
      </c>
    </row>
    <row r="5" spans="1:11" x14ac:dyDescent="0.2">
      <c r="D5" s="45" t="s">
        <v>41</v>
      </c>
      <c r="E5" s="133">
        <v>685</v>
      </c>
      <c r="F5" s="133">
        <v>716</v>
      </c>
      <c r="G5" s="133">
        <v>765</v>
      </c>
      <c r="H5" s="133">
        <v>818</v>
      </c>
      <c r="I5" s="133">
        <v>859</v>
      </c>
      <c r="J5" s="133">
        <v>926</v>
      </c>
      <c r="K5" s="186">
        <v>1004</v>
      </c>
    </row>
    <row r="6" spans="1:11" x14ac:dyDescent="0.2">
      <c r="D6" s="188" t="s">
        <v>43</v>
      </c>
      <c r="E6" s="189">
        <v>615.1</v>
      </c>
      <c r="F6" s="134">
        <v>646.29999999999995</v>
      </c>
      <c r="G6" s="134">
        <v>677.4</v>
      </c>
      <c r="H6" s="134">
        <v>714.1</v>
      </c>
      <c r="I6" s="134">
        <v>774</v>
      </c>
      <c r="J6" s="134">
        <v>840.4</v>
      </c>
      <c r="K6" s="187">
        <v>921.4</v>
      </c>
    </row>
    <row r="13" spans="1:11" ht="15" x14ac:dyDescent="0.25">
      <c r="H13" s="309"/>
    </row>
    <row r="14" spans="1:11" ht="15" x14ac:dyDescent="0.25">
      <c r="H14" s="309"/>
    </row>
    <row r="15" spans="1:11" ht="15" x14ac:dyDescent="0.25">
      <c r="H15" s="309"/>
    </row>
    <row r="16" spans="1:11" ht="15" x14ac:dyDescent="0.25">
      <c r="H16" s="309"/>
    </row>
    <row r="17" spans="1:8" ht="15" x14ac:dyDescent="0.25">
      <c r="H17" s="309"/>
    </row>
    <row r="18" spans="1:8" ht="15" x14ac:dyDescent="0.25">
      <c r="H18" s="309"/>
    </row>
    <row r="19" spans="1:8" ht="15" x14ac:dyDescent="0.25">
      <c r="H19" s="309"/>
    </row>
    <row r="20" spans="1:8" ht="16.5" x14ac:dyDescent="0.2">
      <c r="B20" s="6"/>
    </row>
    <row r="21" spans="1:8" ht="15" thickBot="1" x14ac:dyDescent="0.25">
      <c r="B21" s="27" t="s">
        <v>67</v>
      </c>
    </row>
    <row r="24" spans="1:8" x14ac:dyDescent="0.2">
      <c r="A24" s="4"/>
    </row>
  </sheetData>
  <mergeCells count="1">
    <mergeCell ref="A1:B1"/>
  </mergeCells>
  <hyperlinks>
    <hyperlink ref="A1:B1" location="Turinys!A45" display="↖ atgal į turinį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H27"/>
  <sheetViews>
    <sheetView showGridLines="0" showRowColHeaders="0" zoomScaleNormal="100" workbookViewId="0">
      <selection sqref="A1:B1"/>
    </sheetView>
  </sheetViews>
  <sheetFormatPr defaultColWidth="8.75" defaultRowHeight="14.25" x14ac:dyDescent="0.2"/>
  <cols>
    <col min="1" max="1" width="8.75" style="9"/>
    <col min="2" max="2" width="95.25" style="9" customWidth="1"/>
    <col min="3" max="3" width="10.25" style="9" customWidth="1"/>
    <col min="4" max="4" width="12.375" style="9" customWidth="1"/>
    <col min="5" max="8" width="12.5" style="9" customWidth="1"/>
    <col min="9" max="16384" width="8.75" style="9"/>
  </cols>
  <sheetData>
    <row r="1" spans="1:8" x14ac:dyDescent="0.2">
      <c r="A1" s="343" t="s">
        <v>0</v>
      </c>
      <c r="B1" s="343"/>
    </row>
    <row r="2" spans="1:8" ht="15" thickBot="1" x14ac:dyDescent="0.25"/>
    <row r="3" spans="1:8" ht="28.5" x14ac:dyDescent="0.2">
      <c r="B3" s="30" t="s">
        <v>284</v>
      </c>
      <c r="C3" s="61"/>
      <c r="D3" s="65"/>
      <c r="E3" s="66" t="s">
        <v>71</v>
      </c>
      <c r="F3" s="66" t="s">
        <v>68</v>
      </c>
      <c r="G3" s="66" t="s">
        <v>69</v>
      </c>
      <c r="H3" s="67" t="s">
        <v>70</v>
      </c>
    </row>
    <row r="4" spans="1:8" x14ac:dyDescent="0.2">
      <c r="D4" s="68" t="s">
        <v>72</v>
      </c>
      <c r="E4" s="69">
        <v>4.9442023501473598</v>
      </c>
      <c r="F4" s="69">
        <v>2.7958435000000001</v>
      </c>
      <c r="G4" s="69">
        <v>-0.22776262413026399</v>
      </c>
      <c r="H4" s="70">
        <v>2.3761214389453897</v>
      </c>
    </row>
    <row r="5" spans="1:8" x14ac:dyDescent="0.2">
      <c r="D5" s="68"/>
      <c r="E5" s="71"/>
      <c r="F5" s="71"/>
      <c r="G5" s="71"/>
      <c r="H5" s="72"/>
    </row>
    <row r="6" spans="1:8" x14ac:dyDescent="0.2">
      <c r="D6" s="68">
        <v>2008</v>
      </c>
      <c r="E6" s="69">
        <v>4.60717433634556</v>
      </c>
      <c r="F6" s="69">
        <v>2.787204</v>
      </c>
      <c r="G6" s="69">
        <v>-0.28147132902518018</v>
      </c>
      <c r="H6" s="70">
        <v>2.1014413440475788</v>
      </c>
    </row>
    <row r="7" spans="1:8" x14ac:dyDescent="0.2">
      <c r="D7" s="68">
        <v>2009</v>
      </c>
      <c r="E7" s="69">
        <v>2.5777755503566899</v>
      </c>
      <c r="F7" s="69">
        <v>2.675211</v>
      </c>
      <c r="G7" s="69">
        <v>-0.53358712590465984</v>
      </c>
      <c r="H7" s="70">
        <v>0.43615141596268914</v>
      </c>
    </row>
    <row r="8" spans="1:8" x14ac:dyDescent="0.2">
      <c r="D8" s="68">
        <v>2010</v>
      </c>
      <c r="E8" s="69">
        <v>1.6685436572666701</v>
      </c>
      <c r="F8" s="69">
        <v>1.7266060000000001</v>
      </c>
      <c r="G8" s="69">
        <v>-0.43204025266015805</v>
      </c>
      <c r="H8" s="70">
        <v>0.37397825965394998</v>
      </c>
    </row>
    <row r="9" spans="1:8" x14ac:dyDescent="0.2">
      <c r="D9" s="68">
        <v>2011</v>
      </c>
      <c r="E9" s="69">
        <v>2.0704452929807702</v>
      </c>
      <c r="F9" s="69">
        <v>1.559793</v>
      </c>
      <c r="G9" s="69">
        <v>-0.28496132867053314</v>
      </c>
      <c r="H9" s="70">
        <v>0.79561371863940844</v>
      </c>
    </row>
    <row r="10" spans="1:8" x14ac:dyDescent="0.2">
      <c r="D10" s="68">
        <v>2012</v>
      </c>
      <c r="E10" s="69">
        <v>1.9293708924141799</v>
      </c>
      <c r="F10" s="69">
        <v>1.5907340000000001</v>
      </c>
      <c r="G10" s="69">
        <v>-0.32566397899438465</v>
      </c>
      <c r="H10" s="70">
        <v>0.66430127958029273</v>
      </c>
    </row>
    <row r="11" spans="1:8" x14ac:dyDescent="0.2">
      <c r="D11" s="68">
        <v>2013</v>
      </c>
      <c r="E11" s="69">
        <v>1.86904521884603</v>
      </c>
      <c r="F11" s="69">
        <v>1.3226199999999999</v>
      </c>
      <c r="G11" s="69">
        <v>-0.26754983015848643</v>
      </c>
      <c r="H11" s="70">
        <v>0.81397493966154599</v>
      </c>
    </row>
    <row r="12" spans="1:8" x14ac:dyDescent="0.2">
      <c r="D12" s="68">
        <v>2014</v>
      </c>
      <c r="E12" s="69">
        <v>2.0552293807831701</v>
      </c>
      <c r="F12" s="69">
        <v>1.3613569999999999</v>
      </c>
      <c r="G12" s="69">
        <v>-0.199226731341696</v>
      </c>
      <c r="H12" s="70">
        <v>0.89309935219298031</v>
      </c>
    </row>
    <row r="13" spans="1:8" x14ac:dyDescent="0.2">
      <c r="D13" s="68">
        <v>2015</v>
      </c>
      <c r="E13" s="69">
        <v>2.2223848756993898</v>
      </c>
      <c r="F13" s="69">
        <v>1.361056</v>
      </c>
      <c r="G13" s="69">
        <v>-8.7396373662727053E-2</v>
      </c>
      <c r="H13" s="70">
        <v>0.94872510078294225</v>
      </c>
    </row>
    <row r="14" spans="1:8" x14ac:dyDescent="0.2">
      <c r="D14" s="68">
        <v>2016</v>
      </c>
      <c r="E14" s="69">
        <v>2.27624505766854</v>
      </c>
      <c r="F14" s="69">
        <v>1.4250309999999999</v>
      </c>
      <c r="G14" s="69">
        <v>-1.7900826244840577E-2</v>
      </c>
      <c r="H14" s="70">
        <v>0.8691147919936224</v>
      </c>
    </row>
    <row r="15" spans="1:8" x14ac:dyDescent="0.2">
      <c r="D15" s="68">
        <v>2017</v>
      </c>
      <c r="E15" s="69">
        <v>2.4152564593435901</v>
      </c>
      <c r="F15" s="69">
        <v>1.4860450000000001</v>
      </c>
      <c r="G15" s="69">
        <v>-4.7044139401464194E-2</v>
      </c>
      <c r="H15" s="70">
        <v>0.97625519340125755</v>
      </c>
    </row>
    <row r="16" spans="1:8" x14ac:dyDescent="0.2">
      <c r="D16" s="68">
        <v>2018</v>
      </c>
      <c r="E16" s="69">
        <v>2.6101227332752299</v>
      </c>
      <c r="F16" s="69">
        <v>1.62798</v>
      </c>
      <c r="G16" s="69">
        <v>-9.5228342457289603E-2</v>
      </c>
      <c r="H16" s="70">
        <v>1.0773705761054855</v>
      </c>
    </row>
    <row r="17" spans="2:8" x14ac:dyDescent="0.2">
      <c r="D17" s="68" t="s">
        <v>3</v>
      </c>
      <c r="E17" s="69">
        <v>2.6712544473140198</v>
      </c>
      <c r="F17" s="69">
        <v>1.7599720000000001</v>
      </c>
      <c r="G17" s="69">
        <v>-0.2146921731829248</v>
      </c>
      <c r="H17" s="70">
        <v>1.1259741879853198</v>
      </c>
    </row>
    <row r="18" spans="2:8" x14ac:dyDescent="0.2">
      <c r="D18" s="68" t="s">
        <v>24</v>
      </c>
      <c r="E18" s="69">
        <v>2.7009602836834201</v>
      </c>
      <c r="F18" s="69">
        <v>1.865151</v>
      </c>
      <c r="G18" s="69">
        <v>-0.30475262041056772</v>
      </c>
      <c r="H18" s="70">
        <v>1.1405617427060315</v>
      </c>
    </row>
    <row r="19" spans="2:8" x14ac:dyDescent="0.2">
      <c r="D19" s="68" t="s">
        <v>73</v>
      </c>
      <c r="E19" s="69">
        <v>2.63697482296425</v>
      </c>
      <c r="F19" s="69">
        <v>1.9266000000000001</v>
      </c>
      <c r="G19" s="69">
        <v>-0.43741055690395519</v>
      </c>
      <c r="H19" s="70">
        <v>1.1477856078039455</v>
      </c>
    </row>
    <row r="20" spans="2:8" ht="15" thickBot="1" x14ac:dyDescent="0.25">
      <c r="B20" s="27" t="s">
        <v>36</v>
      </c>
      <c r="D20" s="68" t="s">
        <v>116</v>
      </c>
      <c r="E20" s="69">
        <v>2.5307237200493602</v>
      </c>
      <c r="F20" s="69">
        <v>1.961703</v>
      </c>
      <c r="G20" s="69">
        <v>-0.57661651265618685</v>
      </c>
      <c r="H20" s="70">
        <v>1.1456369940685642</v>
      </c>
    </row>
    <row r="21" spans="2:8" x14ac:dyDescent="0.2">
      <c r="D21" s="68"/>
      <c r="E21" s="69"/>
      <c r="F21" s="69"/>
      <c r="G21" s="69"/>
      <c r="H21" s="70"/>
    </row>
    <row r="22" spans="2:8" x14ac:dyDescent="0.2">
      <c r="D22" s="73" t="s">
        <v>117</v>
      </c>
      <c r="E22" s="74">
        <v>2.6349783185027627</v>
      </c>
      <c r="F22" s="74">
        <v>1.8783565000000002</v>
      </c>
      <c r="G22" s="74">
        <v>-0.38336796578840865</v>
      </c>
      <c r="H22" s="75">
        <v>1.1399896331409651</v>
      </c>
    </row>
    <row r="24" spans="2:8" x14ac:dyDescent="0.2">
      <c r="C24" s="62"/>
      <c r="E24" s="63"/>
      <c r="F24" s="63"/>
      <c r="G24" s="63"/>
      <c r="H24" s="63"/>
    </row>
    <row r="26" spans="2:8" x14ac:dyDescent="0.2">
      <c r="D26" s="29"/>
      <c r="E26" s="64"/>
      <c r="F26" s="64"/>
      <c r="G26" s="64"/>
      <c r="H26" s="64"/>
    </row>
    <row r="27" spans="2:8" x14ac:dyDescent="0.2">
      <c r="D27" s="29"/>
      <c r="E27" s="64"/>
      <c r="F27" s="64"/>
      <c r="G27" s="64"/>
      <c r="H27" s="64"/>
    </row>
  </sheetData>
  <mergeCells count="1">
    <mergeCell ref="A1:B1"/>
  </mergeCells>
  <hyperlinks>
    <hyperlink ref="A1:B1" location="Turinys!A46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13"/>
  <sheetViews>
    <sheetView showGridLines="0" zoomScaleNormal="100" workbookViewId="0">
      <selection sqref="A1:B1"/>
    </sheetView>
  </sheetViews>
  <sheetFormatPr defaultRowHeight="14.25" x14ac:dyDescent="0.2"/>
  <cols>
    <col min="10" max="10" width="9" customWidth="1"/>
  </cols>
  <sheetData>
    <row r="1" spans="1:10" x14ac:dyDescent="0.2">
      <c r="A1" s="343" t="s">
        <v>0</v>
      </c>
      <c r="B1" s="343"/>
    </row>
    <row r="3" spans="1:10" ht="15" x14ac:dyDescent="0.25">
      <c r="B3" s="268" t="s">
        <v>243</v>
      </c>
      <c r="I3" s="40">
        <v>2012</v>
      </c>
      <c r="J3" s="58">
        <v>-3.521821106709802</v>
      </c>
    </row>
    <row r="4" spans="1:10" x14ac:dyDescent="0.2">
      <c r="I4" s="36">
        <v>2013</v>
      </c>
      <c r="J4" s="59">
        <v>8.301210219632452</v>
      </c>
    </row>
    <row r="5" spans="1:10" x14ac:dyDescent="0.2">
      <c r="I5" s="36">
        <v>2014</v>
      </c>
      <c r="J5" s="59">
        <v>5.7495240460226826</v>
      </c>
    </row>
    <row r="6" spans="1:10" x14ac:dyDescent="0.2">
      <c r="I6" s="36">
        <v>2015</v>
      </c>
      <c r="J6" s="59">
        <v>4.8905726541219146</v>
      </c>
    </row>
    <row r="7" spans="1:10" x14ac:dyDescent="0.2">
      <c r="I7" s="36">
        <v>2016</v>
      </c>
      <c r="J7" s="59">
        <v>0.27312617533805233</v>
      </c>
    </row>
    <row r="8" spans="1:10" x14ac:dyDescent="0.2">
      <c r="I8" s="36">
        <v>2017</v>
      </c>
      <c r="J8" s="59">
        <v>6.8348589714966117</v>
      </c>
    </row>
    <row r="9" spans="1:10" x14ac:dyDescent="0.2">
      <c r="I9" s="36">
        <v>2018</v>
      </c>
      <c r="J9" s="59">
        <v>6.514621675467076</v>
      </c>
    </row>
    <row r="10" spans="1:10" x14ac:dyDescent="0.2">
      <c r="I10" s="36">
        <v>2019</v>
      </c>
      <c r="J10" s="59">
        <v>5.5372781862140812</v>
      </c>
    </row>
    <row r="11" spans="1:10" x14ac:dyDescent="0.2">
      <c r="I11" s="36">
        <v>2020</v>
      </c>
      <c r="J11" s="59">
        <v>4.9258042807206657</v>
      </c>
    </row>
    <row r="12" spans="1:10" x14ac:dyDescent="0.2">
      <c r="I12" s="36">
        <v>2021</v>
      </c>
      <c r="J12" s="59">
        <v>4.0407099691720418</v>
      </c>
    </row>
    <row r="13" spans="1:10" x14ac:dyDescent="0.2">
      <c r="I13" s="260">
        <v>2022</v>
      </c>
      <c r="J13" s="261">
        <v>3.9524041891387953</v>
      </c>
    </row>
  </sheetData>
  <mergeCells count="1">
    <mergeCell ref="A1:B1"/>
  </mergeCells>
  <hyperlinks>
    <hyperlink ref="A1" location="Turinys!A1" display="↖ atgal į turinį"/>
    <hyperlink ref="A1:B1" location="Turinys!A10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R28"/>
  <sheetViews>
    <sheetView showGridLines="0" showRowColHeaders="0" zoomScaleNormal="100" workbookViewId="0">
      <selection sqref="A1:B1"/>
    </sheetView>
  </sheetViews>
  <sheetFormatPr defaultRowHeight="14.25" x14ac:dyDescent="0.2"/>
  <cols>
    <col min="1" max="1" width="9" style="323"/>
    <col min="2" max="2" width="129.875" style="323" customWidth="1"/>
    <col min="3" max="3" width="9" style="323"/>
    <col min="4" max="4" width="39.75" style="323" customWidth="1"/>
    <col min="5" max="16384" width="9" style="323"/>
  </cols>
  <sheetData>
    <row r="1" spans="1:18" x14ac:dyDescent="0.2">
      <c r="A1" s="343" t="s">
        <v>0</v>
      </c>
      <c r="B1" s="343"/>
      <c r="R1" s="324"/>
    </row>
    <row r="2" spans="1:18" ht="15" thickBot="1" x14ac:dyDescent="0.25"/>
    <row r="3" spans="1:18" ht="15" x14ac:dyDescent="0.2">
      <c r="B3" s="136" t="s">
        <v>272</v>
      </c>
      <c r="D3" s="331"/>
      <c r="E3" s="386">
        <v>2018</v>
      </c>
      <c r="F3" s="386"/>
      <c r="G3" s="386"/>
      <c r="H3" s="386"/>
      <c r="I3" s="386"/>
      <c r="J3" s="386"/>
      <c r="K3" s="386"/>
      <c r="L3" s="386"/>
      <c r="M3" s="386"/>
      <c r="N3" s="386"/>
      <c r="O3" s="386">
        <v>2019</v>
      </c>
      <c r="P3" s="387"/>
      <c r="Q3" s="388"/>
    </row>
    <row r="4" spans="1:18" x14ac:dyDescent="0.2">
      <c r="D4" s="332"/>
      <c r="E4" s="327" t="s">
        <v>50</v>
      </c>
      <c r="F4" s="327" t="s">
        <v>51</v>
      </c>
      <c r="G4" s="327" t="s">
        <v>261</v>
      </c>
      <c r="H4" s="327" t="s">
        <v>262</v>
      </c>
      <c r="I4" s="327" t="s">
        <v>263</v>
      </c>
      <c r="J4" s="327" t="s">
        <v>264</v>
      </c>
      <c r="K4" s="327" t="s">
        <v>265</v>
      </c>
      <c r="L4" s="327" t="s">
        <v>266</v>
      </c>
      <c r="M4" s="327" t="s">
        <v>267</v>
      </c>
      <c r="N4" s="327" t="s">
        <v>267</v>
      </c>
      <c r="O4" s="327" t="s">
        <v>48</v>
      </c>
      <c r="P4" s="327" t="s">
        <v>49</v>
      </c>
      <c r="Q4" s="333" t="s">
        <v>50</v>
      </c>
    </row>
    <row r="5" spans="1:18" x14ac:dyDescent="0.2">
      <c r="D5" s="334" t="s">
        <v>268</v>
      </c>
      <c r="E5" s="328">
        <v>2.8931428571428577</v>
      </c>
      <c r="F5" s="328">
        <v>2.8124285714285717</v>
      </c>
      <c r="G5" s="328">
        <v>2.8267142857142855</v>
      </c>
      <c r="H5" s="328">
        <v>2.8294285714285716</v>
      </c>
      <c r="I5" s="328">
        <v>2.8151428571428569</v>
      </c>
      <c r="J5" s="328">
        <v>2.8151428571428569</v>
      </c>
      <c r="K5" s="328">
        <v>2.8151428571428569</v>
      </c>
      <c r="L5" s="328">
        <v>2.8294285714285716</v>
      </c>
      <c r="M5" s="328">
        <v>2.85</v>
      </c>
      <c r="N5" s="328">
        <v>2.8071428571428569</v>
      </c>
      <c r="O5" s="328">
        <v>2.8071428571428569</v>
      </c>
      <c r="P5" s="328">
        <v>2.778571428571428</v>
      </c>
      <c r="Q5" s="335">
        <v>2.8357142857142854</v>
      </c>
    </row>
    <row r="6" spans="1:18" x14ac:dyDescent="0.2">
      <c r="D6" s="334" t="s">
        <v>269</v>
      </c>
      <c r="E6" s="328">
        <v>2.5</v>
      </c>
      <c r="F6" s="328">
        <v>2.5</v>
      </c>
      <c r="G6" s="328">
        <v>2.5</v>
      </c>
      <c r="H6" s="328">
        <v>2.5</v>
      </c>
      <c r="I6" s="328">
        <v>2.5</v>
      </c>
      <c r="J6" s="328">
        <v>2.5</v>
      </c>
      <c r="K6" s="328">
        <v>2.5</v>
      </c>
      <c r="L6" s="328">
        <v>2.5</v>
      </c>
      <c r="M6" s="328">
        <v>2.5</v>
      </c>
      <c r="N6" s="328">
        <v>2.5</v>
      </c>
      <c r="O6" s="328">
        <v>2.5</v>
      </c>
      <c r="P6" s="328">
        <v>2.5</v>
      </c>
      <c r="Q6" s="335">
        <v>2.7</v>
      </c>
    </row>
    <row r="7" spans="1:18" x14ac:dyDescent="0.2">
      <c r="D7" s="334" t="s">
        <v>270</v>
      </c>
      <c r="E7" s="339">
        <v>2.6</v>
      </c>
      <c r="F7" s="339">
        <v>2.6</v>
      </c>
      <c r="G7" s="339">
        <v>2.7</v>
      </c>
      <c r="H7" s="339">
        <v>2.7</v>
      </c>
      <c r="I7" s="339">
        <v>2.6</v>
      </c>
      <c r="J7" s="339">
        <v>2.6</v>
      </c>
      <c r="K7" s="339">
        <v>2.6</v>
      </c>
      <c r="L7" s="339">
        <v>2.6</v>
      </c>
      <c r="M7" s="339">
        <v>2.8</v>
      </c>
      <c r="N7" s="339">
        <v>2.7</v>
      </c>
      <c r="O7" s="339">
        <v>2.7</v>
      </c>
      <c r="P7" s="339">
        <v>2.7</v>
      </c>
      <c r="Q7" s="340">
        <v>2.9</v>
      </c>
    </row>
    <row r="8" spans="1:18" x14ac:dyDescent="0.2">
      <c r="D8" s="334" t="s">
        <v>269</v>
      </c>
      <c r="E8" s="328">
        <v>0.91100000000000003</v>
      </c>
      <c r="F8" s="328">
        <v>0.54599999999999982</v>
      </c>
      <c r="G8" s="328">
        <v>0.54599999999999982</v>
      </c>
      <c r="H8" s="328">
        <v>0.54599999999999982</v>
      </c>
      <c r="I8" s="328">
        <v>0.54599999999999982</v>
      </c>
      <c r="J8" s="328">
        <v>0.54599999999999982</v>
      </c>
      <c r="K8" s="328">
        <v>0.54599999999999982</v>
      </c>
      <c r="L8" s="328">
        <v>0.54599999999999982</v>
      </c>
      <c r="M8" s="328">
        <v>0.5</v>
      </c>
      <c r="N8" s="328">
        <v>0.5</v>
      </c>
      <c r="O8" s="328">
        <v>0.5</v>
      </c>
      <c r="P8" s="328">
        <v>0.45000000000000018</v>
      </c>
      <c r="Q8" s="335">
        <v>0.29999999999999982</v>
      </c>
    </row>
    <row r="9" spans="1:18" x14ac:dyDescent="0.2">
      <c r="D9" s="334" t="s">
        <v>270</v>
      </c>
      <c r="E9" s="328">
        <v>0.60000000000000009</v>
      </c>
      <c r="F9" s="328">
        <v>0.39999999999999991</v>
      </c>
      <c r="G9" s="328">
        <v>0.29999999999999982</v>
      </c>
      <c r="H9" s="328">
        <v>0.29999999999999982</v>
      </c>
      <c r="I9" s="328">
        <v>0.39999999999999991</v>
      </c>
      <c r="J9" s="328">
        <v>0.39999999999999991</v>
      </c>
      <c r="K9" s="328">
        <v>0.39999999999999991</v>
      </c>
      <c r="L9" s="328">
        <v>0.39999999999999991</v>
      </c>
      <c r="M9" s="328">
        <v>0.15000000000000036</v>
      </c>
      <c r="N9" s="328">
        <v>0.25</v>
      </c>
      <c r="O9" s="328">
        <v>0.25</v>
      </c>
      <c r="P9" s="328">
        <v>0.19999999999999973</v>
      </c>
      <c r="Q9" s="335">
        <v>5.0000000000000266E-2</v>
      </c>
    </row>
    <row r="10" spans="1:18" x14ac:dyDescent="0.2">
      <c r="D10" s="336" t="s">
        <v>271</v>
      </c>
      <c r="E10" s="337">
        <v>2.8</v>
      </c>
      <c r="F10" s="337"/>
      <c r="G10" s="337"/>
      <c r="H10" s="337"/>
      <c r="I10" s="337"/>
      <c r="J10" s="337"/>
      <c r="K10" s="337">
        <v>2.8</v>
      </c>
      <c r="L10" s="337"/>
      <c r="M10" s="337"/>
      <c r="N10" s="337"/>
      <c r="O10" s="337"/>
      <c r="P10" s="337"/>
      <c r="Q10" s="338">
        <v>2.6</v>
      </c>
    </row>
    <row r="11" spans="1:18" x14ac:dyDescent="0.2">
      <c r="E11" s="325"/>
      <c r="F11" s="325"/>
      <c r="G11" s="325"/>
      <c r="H11" s="325"/>
      <c r="I11" s="325"/>
      <c r="J11" s="325"/>
      <c r="K11" s="325"/>
      <c r="L11" s="325"/>
      <c r="M11" s="325"/>
      <c r="N11" s="325"/>
      <c r="O11" s="325"/>
      <c r="P11" s="325"/>
      <c r="Q11" s="325"/>
    </row>
    <row r="13" spans="1:18" x14ac:dyDescent="0.2">
      <c r="D13" s="331"/>
      <c r="E13" s="386">
        <v>2018</v>
      </c>
      <c r="F13" s="386"/>
      <c r="G13" s="386"/>
      <c r="H13" s="386"/>
      <c r="I13" s="386"/>
      <c r="J13" s="386"/>
      <c r="K13" s="386"/>
      <c r="L13" s="386"/>
      <c r="M13" s="386"/>
      <c r="N13" s="386"/>
      <c r="O13" s="386">
        <v>2019</v>
      </c>
      <c r="P13" s="387"/>
      <c r="Q13" s="388"/>
    </row>
    <row r="14" spans="1:18" x14ac:dyDescent="0.2">
      <c r="D14" s="332"/>
      <c r="E14" s="327" t="s">
        <v>50</v>
      </c>
      <c r="F14" s="327" t="s">
        <v>51</v>
      </c>
      <c r="G14" s="327" t="s">
        <v>261</v>
      </c>
      <c r="H14" s="327" t="s">
        <v>262</v>
      </c>
      <c r="I14" s="327" t="s">
        <v>263</v>
      </c>
      <c r="J14" s="327" t="s">
        <v>264</v>
      </c>
      <c r="K14" s="327" t="s">
        <v>265</v>
      </c>
      <c r="L14" s="327" t="s">
        <v>266</v>
      </c>
      <c r="M14" s="327" t="s">
        <v>267</v>
      </c>
      <c r="N14" s="327" t="s">
        <v>267</v>
      </c>
      <c r="O14" s="327" t="s">
        <v>48</v>
      </c>
      <c r="P14" s="327" t="s">
        <v>49</v>
      </c>
      <c r="Q14" s="333" t="s">
        <v>50</v>
      </c>
    </row>
    <row r="15" spans="1:18" x14ac:dyDescent="0.2">
      <c r="D15" s="334" t="s">
        <v>268</v>
      </c>
      <c r="E15" s="339">
        <v>2.8574999999999999</v>
      </c>
      <c r="F15" s="339">
        <v>2.6295000000000002</v>
      </c>
      <c r="G15" s="339">
        <v>2.6295000000000002</v>
      </c>
      <c r="H15" s="339">
        <v>2.6295000000000002</v>
      </c>
      <c r="I15" s="339">
        <v>2.6295000000000002</v>
      </c>
      <c r="J15" s="339">
        <v>2.4196666666666666</v>
      </c>
      <c r="K15" s="339">
        <v>2.4397500000000001</v>
      </c>
      <c r="L15" s="339">
        <v>2.48</v>
      </c>
      <c r="M15" s="339">
        <v>2.4933333333333332</v>
      </c>
      <c r="N15" s="339">
        <v>2.4099999999999997</v>
      </c>
      <c r="O15" s="339">
        <v>2.422857142857143</v>
      </c>
      <c r="P15" s="339">
        <v>2.38</v>
      </c>
      <c r="Q15" s="340">
        <v>2.4942857142857142</v>
      </c>
    </row>
    <row r="16" spans="1:18" x14ac:dyDescent="0.2">
      <c r="D16" s="334" t="s">
        <v>269</v>
      </c>
      <c r="E16" s="339">
        <v>2.5</v>
      </c>
      <c r="F16" s="339">
        <v>2.5</v>
      </c>
      <c r="G16" s="339">
        <v>2.5</v>
      </c>
      <c r="H16" s="339">
        <v>2.5</v>
      </c>
      <c r="I16" s="339">
        <v>2.5</v>
      </c>
      <c r="J16" s="339">
        <v>2</v>
      </c>
      <c r="K16" s="339">
        <v>2</v>
      </c>
      <c r="L16" s="339">
        <v>2</v>
      </c>
      <c r="M16" s="339">
        <v>2</v>
      </c>
      <c r="N16" s="339">
        <v>2</v>
      </c>
      <c r="O16" s="339">
        <v>2</v>
      </c>
      <c r="P16" s="339">
        <v>2</v>
      </c>
      <c r="Q16" s="340">
        <v>2</v>
      </c>
    </row>
    <row r="17" spans="2:17" x14ac:dyDescent="0.2">
      <c r="D17" s="334" t="s">
        <v>270</v>
      </c>
      <c r="E17" s="339">
        <v>3.2149999999999999</v>
      </c>
      <c r="F17" s="339">
        <v>2.7589999999999999</v>
      </c>
      <c r="G17" s="339">
        <v>2.7589999999999999</v>
      </c>
      <c r="H17" s="339">
        <v>2.7589999999999999</v>
      </c>
      <c r="I17" s="339">
        <v>2.7589999999999999</v>
      </c>
      <c r="J17" s="339">
        <v>2.5</v>
      </c>
      <c r="K17" s="339">
        <v>2.5</v>
      </c>
      <c r="L17" s="339">
        <v>2.5</v>
      </c>
      <c r="M17" s="339">
        <v>2.5</v>
      </c>
      <c r="N17" s="339">
        <v>2.56</v>
      </c>
      <c r="O17" s="339">
        <v>2.5</v>
      </c>
      <c r="P17" s="339">
        <v>2.4</v>
      </c>
      <c r="Q17" s="340">
        <v>2.4</v>
      </c>
    </row>
    <row r="18" spans="2:17" x14ac:dyDescent="0.2">
      <c r="D18" s="334" t="s">
        <v>269</v>
      </c>
      <c r="E18" s="339">
        <v>0.71499999999999986</v>
      </c>
      <c r="F18" s="339">
        <v>0.2589999999999999</v>
      </c>
      <c r="G18" s="339">
        <v>0.2589999999999999</v>
      </c>
      <c r="H18" s="339">
        <v>0.2589999999999999</v>
      </c>
      <c r="I18" s="339">
        <v>0.2589999999999999</v>
      </c>
      <c r="J18" s="339">
        <v>0.7589999999999999</v>
      </c>
      <c r="K18" s="339">
        <v>0.7589999999999999</v>
      </c>
      <c r="L18" s="339">
        <v>0.70000000000000018</v>
      </c>
      <c r="M18" s="339">
        <v>0.70000000000000018</v>
      </c>
      <c r="N18" s="339">
        <v>0.70000000000000018</v>
      </c>
      <c r="O18" s="339">
        <v>0.70000000000000018</v>
      </c>
      <c r="P18" s="339">
        <v>0.70000000000000018</v>
      </c>
      <c r="Q18" s="340">
        <v>0.79999999999999982</v>
      </c>
    </row>
    <row r="19" spans="2:17" x14ac:dyDescent="0.2">
      <c r="D19" s="334" t="s">
        <v>270</v>
      </c>
      <c r="E19" s="339">
        <v>0</v>
      </c>
      <c r="F19" s="339">
        <v>0</v>
      </c>
      <c r="G19" s="339">
        <v>0</v>
      </c>
      <c r="H19" s="339">
        <v>0</v>
      </c>
      <c r="I19" s="339">
        <v>0</v>
      </c>
      <c r="J19" s="339">
        <v>0</v>
      </c>
      <c r="K19" s="339">
        <v>0</v>
      </c>
      <c r="L19" s="339">
        <v>0.10000000000000009</v>
      </c>
      <c r="M19" s="339">
        <v>0.10000000000000009</v>
      </c>
      <c r="N19" s="339">
        <v>4.0000000000000036E-2</v>
      </c>
      <c r="O19" s="339">
        <v>0.10000000000000009</v>
      </c>
      <c r="P19" s="339">
        <v>0.20000000000000018</v>
      </c>
      <c r="Q19" s="340">
        <v>0.30000000000000027</v>
      </c>
    </row>
    <row r="20" spans="2:17" x14ac:dyDescent="0.2">
      <c r="D20" s="336" t="s">
        <v>271</v>
      </c>
      <c r="E20" s="341">
        <v>2.5</v>
      </c>
      <c r="F20" s="341"/>
      <c r="G20" s="341"/>
      <c r="H20" s="341"/>
      <c r="I20" s="341"/>
      <c r="J20" s="341"/>
      <c r="K20" s="341">
        <v>2.5</v>
      </c>
      <c r="L20" s="341"/>
      <c r="M20" s="341"/>
      <c r="N20" s="341"/>
      <c r="O20" s="341"/>
      <c r="P20" s="341"/>
      <c r="Q20" s="342">
        <v>2.4</v>
      </c>
    </row>
    <row r="22" spans="2:17" x14ac:dyDescent="0.2">
      <c r="E22" s="326"/>
      <c r="F22" s="326"/>
      <c r="G22" s="326"/>
      <c r="K22" s="326"/>
      <c r="L22" s="326"/>
      <c r="M22" s="326"/>
      <c r="N22" s="326"/>
      <c r="O22" s="326"/>
      <c r="P22" s="326"/>
      <c r="Q22" s="326"/>
    </row>
    <row r="23" spans="2:17" ht="15" thickBot="1" x14ac:dyDescent="0.25">
      <c r="B23" s="310" t="s">
        <v>26</v>
      </c>
    </row>
    <row r="28" spans="2:17" hidden="1" x14ac:dyDescent="0.2"/>
  </sheetData>
  <mergeCells count="5">
    <mergeCell ref="E3:N3"/>
    <mergeCell ref="A1:B1"/>
    <mergeCell ref="O3:Q3"/>
    <mergeCell ref="O13:Q13"/>
    <mergeCell ref="E13:N13"/>
  </mergeCells>
  <hyperlinks>
    <hyperlink ref="A1:B1" location="Turinys!A47" display="↖ atgal į turinį"/>
  </hyperlinks>
  <pageMargins left="0.7" right="0.7" top="0.75" bottom="0.75" header="0.3" footer="0.3"/>
  <pageSetup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J25"/>
  <sheetViews>
    <sheetView showGridLines="0" showRowColHeaders="0" zoomScaleNormal="100" workbookViewId="0">
      <selection sqref="A1:B1"/>
    </sheetView>
  </sheetViews>
  <sheetFormatPr defaultColWidth="9.625" defaultRowHeight="14.25" x14ac:dyDescent="0.2"/>
  <cols>
    <col min="2" max="2" width="61.25" customWidth="1"/>
    <col min="3" max="3" width="5.625" customWidth="1"/>
    <col min="4" max="4" width="8.875" customWidth="1"/>
    <col min="5" max="5" width="21.625" customWidth="1"/>
    <col min="6" max="10" width="15.5" customWidth="1"/>
  </cols>
  <sheetData>
    <row r="1" spans="1:10" x14ac:dyDescent="0.2">
      <c r="A1" s="343" t="s">
        <v>0</v>
      </c>
      <c r="B1" s="343"/>
      <c r="E1" s="181"/>
      <c r="F1" s="182"/>
      <c r="G1" s="182"/>
      <c r="H1" s="5"/>
      <c r="I1" s="182"/>
      <c r="J1" s="182"/>
    </row>
    <row r="2" spans="1:10" ht="15" thickBot="1" x14ac:dyDescent="0.25">
      <c r="B2" s="5"/>
    </row>
    <row r="3" spans="1:10" ht="42.75" x14ac:dyDescent="0.2">
      <c r="B3" s="136" t="s">
        <v>250</v>
      </c>
      <c r="E3" s="185"/>
      <c r="F3" s="183" t="s">
        <v>173</v>
      </c>
      <c r="G3" s="183" t="s">
        <v>174</v>
      </c>
      <c r="H3" s="171" t="s">
        <v>175</v>
      </c>
      <c r="I3" s="183" t="s">
        <v>176</v>
      </c>
      <c r="J3" s="184" t="s">
        <v>177</v>
      </c>
    </row>
    <row r="4" spans="1:10" x14ac:dyDescent="0.2">
      <c r="B4" s="26"/>
      <c r="E4" s="45" t="s">
        <v>178</v>
      </c>
      <c r="F4" s="167">
        <v>2.6</v>
      </c>
      <c r="G4" s="167">
        <v>2.9</v>
      </c>
      <c r="H4" s="167">
        <v>3.4</v>
      </c>
      <c r="I4" s="167">
        <v>3.9</v>
      </c>
      <c r="J4" s="168">
        <v>2.5</v>
      </c>
    </row>
    <row r="5" spans="1:10" x14ac:dyDescent="0.2">
      <c r="E5" s="45" t="s">
        <v>179</v>
      </c>
      <c r="F5" s="167">
        <v>3.6</v>
      </c>
      <c r="G5" s="167">
        <v>3.7</v>
      </c>
      <c r="H5" s="167">
        <v>3.9</v>
      </c>
      <c r="I5" s="167">
        <v>4.9000000000000004</v>
      </c>
      <c r="J5" s="168">
        <v>3.6</v>
      </c>
    </row>
    <row r="6" spans="1:10" x14ac:dyDescent="0.2">
      <c r="E6" s="45" t="s">
        <v>27</v>
      </c>
      <c r="F6" s="167">
        <v>1.8</v>
      </c>
      <c r="G6" s="167">
        <v>2.4</v>
      </c>
      <c r="H6" s="167">
        <v>3.4</v>
      </c>
      <c r="I6" s="167">
        <v>3</v>
      </c>
      <c r="J6" s="168">
        <v>1.8</v>
      </c>
    </row>
    <row r="7" spans="1:10" x14ac:dyDescent="0.2">
      <c r="E7" s="36" t="s">
        <v>180</v>
      </c>
      <c r="F7" s="167">
        <v>6.1</v>
      </c>
      <c r="G7" s="167">
        <v>6.2</v>
      </c>
      <c r="H7" s="167">
        <v>9.6</v>
      </c>
      <c r="I7" s="167">
        <v>8.9</v>
      </c>
      <c r="J7" s="168">
        <v>6.1</v>
      </c>
    </row>
    <row r="8" spans="1:10" x14ac:dyDescent="0.2">
      <c r="E8" s="38" t="s">
        <v>181</v>
      </c>
      <c r="F8" s="169">
        <v>0.3</v>
      </c>
      <c r="G8" s="169" t="s">
        <v>21</v>
      </c>
      <c r="H8" s="169">
        <v>1</v>
      </c>
      <c r="I8" s="169">
        <v>0.9</v>
      </c>
      <c r="J8" s="170">
        <v>0.1</v>
      </c>
    </row>
    <row r="16" spans="1:10" x14ac:dyDescent="0.2">
      <c r="E16" s="172"/>
      <c r="F16" s="172"/>
      <c r="G16" s="172"/>
      <c r="H16" s="172"/>
      <c r="I16" s="172"/>
      <c r="J16" s="172"/>
    </row>
    <row r="17" spans="1:10" x14ac:dyDescent="0.2">
      <c r="E17" s="172"/>
      <c r="F17" s="172"/>
      <c r="G17" s="172"/>
      <c r="H17" s="172"/>
      <c r="I17" s="172"/>
      <c r="J17" s="172"/>
    </row>
    <row r="18" spans="1:10" x14ac:dyDescent="0.2">
      <c r="E18" s="172"/>
      <c r="F18" s="172"/>
      <c r="G18" s="172"/>
      <c r="H18" s="172"/>
      <c r="I18" s="172"/>
      <c r="J18" s="172"/>
    </row>
    <row r="19" spans="1:10" ht="14.25" customHeight="1" x14ac:dyDescent="0.2">
      <c r="E19" s="172"/>
      <c r="F19" s="172"/>
      <c r="G19" s="389"/>
      <c r="H19" s="173"/>
      <c r="I19" s="173"/>
      <c r="J19" s="172"/>
    </row>
    <row r="20" spans="1:10" ht="16.5" x14ac:dyDescent="0.2">
      <c r="B20" s="6"/>
      <c r="E20" s="174"/>
      <c r="F20" s="175"/>
      <c r="G20" s="389"/>
      <c r="H20" s="166"/>
      <c r="I20" s="166"/>
      <c r="J20" s="172"/>
    </row>
    <row r="21" spans="1:10" ht="29.25" thickBot="1" x14ac:dyDescent="0.25">
      <c r="B21" s="27" t="s">
        <v>182</v>
      </c>
      <c r="E21" s="176"/>
      <c r="F21" s="176"/>
      <c r="G21" s="177"/>
      <c r="H21" s="178"/>
      <c r="I21" s="178"/>
      <c r="J21" s="172"/>
    </row>
    <row r="22" spans="1:10" x14ac:dyDescent="0.2">
      <c r="E22" s="176"/>
      <c r="F22" s="176"/>
      <c r="G22" s="177"/>
      <c r="H22" s="178"/>
      <c r="I22" s="178"/>
      <c r="J22" s="172"/>
    </row>
    <row r="23" spans="1:10" x14ac:dyDescent="0.2">
      <c r="E23" s="176"/>
      <c r="F23" s="176"/>
      <c r="G23" s="177"/>
      <c r="H23" s="178"/>
      <c r="I23" s="178"/>
      <c r="J23" s="172"/>
    </row>
    <row r="24" spans="1:10" x14ac:dyDescent="0.2">
      <c r="A24" s="4"/>
      <c r="E24" s="176"/>
      <c r="F24" s="176"/>
      <c r="G24" s="177"/>
      <c r="H24" s="178"/>
      <c r="I24" s="178"/>
      <c r="J24" s="172"/>
    </row>
    <row r="25" spans="1:10" x14ac:dyDescent="0.2">
      <c r="E25" s="176"/>
      <c r="F25" s="179"/>
      <c r="G25" s="180"/>
      <c r="H25" s="178"/>
      <c r="I25" s="178"/>
      <c r="J25" s="172"/>
    </row>
  </sheetData>
  <mergeCells count="2">
    <mergeCell ref="G19:G20"/>
    <mergeCell ref="A1:B1"/>
  </mergeCells>
  <hyperlinks>
    <hyperlink ref="A1:B1" location="Turinys!A44" display="↖ atgal į turinį"/>
  </hyperlink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I39"/>
  <sheetViews>
    <sheetView showGridLines="0" showRowColHeaders="0" workbookViewId="0">
      <selection sqref="A1:B1"/>
    </sheetView>
  </sheetViews>
  <sheetFormatPr defaultRowHeight="14.25" x14ac:dyDescent="0.2"/>
  <cols>
    <col min="2" max="2" width="25.75" customWidth="1"/>
    <col min="3" max="9" width="12.25" customWidth="1"/>
  </cols>
  <sheetData>
    <row r="1" spans="1:9" x14ac:dyDescent="0.2">
      <c r="A1" s="343" t="s">
        <v>0</v>
      </c>
      <c r="B1" s="343"/>
    </row>
    <row r="2" spans="1:9" ht="15" thickBot="1" x14ac:dyDescent="0.25"/>
    <row r="3" spans="1:9" ht="17.25" customHeight="1" thickBot="1" x14ac:dyDescent="0.25">
      <c r="B3" s="395" t="s">
        <v>256</v>
      </c>
      <c r="C3" s="395"/>
      <c r="D3" s="395"/>
      <c r="E3" s="395"/>
      <c r="F3" s="395"/>
      <c r="G3" s="395"/>
      <c r="H3" s="395"/>
      <c r="I3" s="395"/>
    </row>
    <row r="4" spans="1:9" ht="29.25" thickBot="1" x14ac:dyDescent="0.25">
      <c r="B4" s="31" t="s">
        <v>5</v>
      </c>
      <c r="C4" s="32" t="s">
        <v>6</v>
      </c>
      <c r="D4" s="32" t="s">
        <v>7</v>
      </c>
      <c r="E4" s="32" t="s">
        <v>19</v>
      </c>
      <c r="F4" s="32" t="s">
        <v>8</v>
      </c>
      <c r="G4" s="32" t="s">
        <v>15</v>
      </c>
      <c r="H4" s="32" t="s">
        <v>226</v>
      </c>
      <c r="I4" s="33" t="s">
        <v>4</v>
      </c>
    </row>
    <row r="5" spans="1:9" ht="17.25" customHeight="1" x14ac:dyDescent="0.2">
      <c r="B5" s="76" t="s">
        <v>9</v>
      </c>
      <c r="C5" s="35"/>
      <c r="D5" s="77">
        <v>43545</v>
      </c>
      <c r="E5" s="77">
        <v>43551</v>
      </c>
      <c r="F5" s="77">
        <v>43412</v>
      </c>
      <c r="G5" s="77">
        <v>43495</v>
      </c>
      <c r="H5" s="77">
        <v>43501</v>
      </c>
      <c r="I5" s="78">
        <v>43425</v>
      </c>
    </row>
    <row r="6" spans="1:9" ht="24.75" customHeight="1" x14ac:dyDescent="0.2">
      <c r="B6" s="392" t="s">
        <v>10</v>
      </c>
      <c r="C6" s="34">
        <v>2019</v>
      </c>
      <c r="D6" s="329">
        <v>2.6</v>
      </c>
      <c r="E6" s="329">
        <v>2.7</v>
      </c>
      <c r="F6" s="329" t="s">
        <v>228</v>
      </c>
      <c r="G6" s="329">
        <v>2.7</v>
      </c>
      <c r="H6" s="329">
        <v>2.9</v>
      </c>
      <c r="I6" s="329">
        <v>2.9</v>
      </c>
    </row>
    <row r="7" spans="1:9" ht="17.25" customHeight="1" x14ac:dyDescent="0.2">
      <c r="B7" s="392"/>
      <c r="C7" s="34">
        <v>2020</v>
      </c>
      <c r="D7" s="329">
        <v>2.4</v>
      </c>
      <c r="E7" s="329">
        <v>2.6</v>
      </c>
      <c r="F7" s="329" t="s">
        <v>229</v>
      </c>
      <c r="G7" s="329">
        <v>2</v>
      </c>
      <c r="H7" s="329">
        <v>2.4</v>
      </c>
      <c r="I7" s="329">
        <v>2.6</v>
      </c>
    </row>
    <row r="8" spans="1:9" x14ac:dyDescent="0.2">
      <c r="B8" s="392"/>
      <c r="C8" s="34">
        <v>2021</v>
      </c>
      <c r="D8" s="329">
        <v>2.2999999999999998</v>
      </c>
      <c r="E8" s="329" t="s">
        <v>74</v>
      </c>
      <c r="F8" s="329" t="s">
        <v>74</v>
      </c>
      <c r="G8" s="329" t="s">
        <v>74</v>
      </c>
      <c r="H8" s="329" t="s">
        <v>74</v>
      </c>
      <c r="I8" s="329" t="s">
        <v>74</v>
      </c>
    </row>
    <row r="9" spans="1:9" ht="17.25" customHeight="1" x14ac:dyDescent="0.2">
      <c r="B9" s="394" t="s">
        <v>22</v>
      </c>
      <c r="C9" s="34">
        <v>2019</v>
      </c>
      <c r="D9" s="329">
        <v>3.9</v>
      </c>
      <c r="E9" s="329">
        <v>3.9</v>
      </c>
      <c r="F9" s="329">
        <v>3.9</v>
      </c>
      <c r="G9" s="329">
        <v>4</v>
      </c>
      <c r="H9" s="329">
        <v>3.5</v>
      </c>
      <c r="I9" s="329">
        <v>4.0999999999999996</v>
      </c>
    </row>
    <row r="10" spans="1:9" ht="17.25" customHeight="1" x14ac:dyDescent="0.2">
      <c r="B10" s="394"/>
      <c r="C10" s="34">
        <v>2020</v>
      </c>
      <c r="D10" s="329">
        <v>3.8</v>
      </c>
      <c r="E10" s="329">
        <v>3.6</v>
      </c>
      <c r="F10" s="329">
        <v>3.3</v>
      </c>
      <c r="G10" s="329">
        <v>3</v>
      </c>
      <c r="H10" s="329">
        <v>3.1</v>
      </c>
      <c r="I10" s="329">
        <v>3.6</v>
      </c>
    </row>
    <row r="11" spans="1:9" x14ac:dyDescent="0.2">
      <c r="B11" s="394"/>
      <c r="C11" s="34">
        <v>2021</v>
      </c>
      <c r="D11" s="329">
        <v>3.5</v>
      </c>
      <c r="E11" s="329" t="s">
        <v>74</v>
      </c>
      <c r="F11" s="329" t="s">
        <v>74</v>
      </c>
      <c r="G11" s="329" t="s">
        <v>74</v>
      </c>
      <c r="H11" s="329" t="s">
        <v>74</v>
      </c>
      <c r="I11" s="329" t="s">
        <v>74</v>
      </c>
    </row>
    <row r="12" spans="1:9" ht="17.25" customHeight="1" x14ac:dyDescent="0.2">
      <c r="B12" s="394" t="s">
        <v>75</v>
      </c>
      <c r="C12" s="34">
        <v>2019</v>
      </c>
      <c r="D12" s="329">
        <v>5.5</v>
      </c>
      <c r="E12" s="329">
        <v>5.3</v>
      </c>
      <c r="F12" s="329">
        <v>5.3</v>
      </c>
      <c r="G12" s="329">
        <v>7</v>
      </c>
      <c r="H12" s="329">
        <v>6</v>
      </c>
      <c r="I12" s="329">
        <v>5.6</v>
      </c>
    </row>
    <row r="13" spans="1:9" x14ac:dyDescent="0.2">
      <c r="B13" s="394"/>
      <c r="C13" s="34">
        <v>2020</v>
      </c>
      <c r="D13" s="329">
        <v>4.9000000000000004</v>
      </c>
      <c r="E13" s="329">
        <v>4.2</v>
      </c>
      <c r="F13" s="329">
        <v>4.4000000000000004</v>
      </c>
      <c r="G13" s="329">
        <v>5</v>
      </c>
      <c r="H13" s="329">
        <v>5</v>
      </c>
      <c r="I13" s="329">
        <v>4.7</v>
      </c>
    </row>
    <row r="14" spans="1:9" x14ac:dyDescent="0.2">
      <c r="B14" s="394"/>
      <c r="C14" s="34">
        <v>2021</v>
      </c>
      <c r="D14" s="329">
        <v>4</v>
      </c>
      <c r="E14" s="329" t="s">
        <v>74</v>
      </c>
      <c r="F14" s="329" t="s">
        <v>74</v>
      </c>
      <c r="G14" s="329" t="s">
        <v>74</v>
      </c>
      <c r="H14" s="329" t="s">
        <v>74</v>
      </c>
      <c r="I14" s="329" t="s">
        <v>74</v>
      </c>
    </row>
    <row r="15" spans="1:9" ht="17.25" customHeight="1" x14ac:dyDescent="0.2">
      <c r="B15" s="392" t="s">
        <v>11</v>
      </c>
      <c r="C15" s="34">
        <v>2019</v>
      </c>
      <c r="D15" s="329">
        <v>4.0999999999999996</v>
      </c>
      <c r="E15" s="329">
        <v>4</v>
      </c>
      <c r="F15" s="329">
        <v>4.0999999999999996</v>
      </c>
      <c r="G15" s="329">
        <v>3</v>
      </c>
      <c r="H15" s="329">
        <v>3.2</v>
      </c>
      <c r="I15" s="329">
        <v>4.3</v>
      </c>
    </row>
    <row r="16" spans="1:9" ht="17.25" customHeight="1" x14ac:dyDescent="0.2">
      <c r="B16" s="392"/>
      <c r="C16" s="34">
        <v>2020</v>
      </c>
      <c r="D16" s="329">
        <v>4.4000000000000004</v>
      </c>
      <c r="E16" s="329">
        <v>3.7</v>
      </c>
      <c r="F16" s="329">
        <v>3.7</v>
      </c>
      <c r="G16" s="329">
        <v>2</v>
      </c>
      <c r="H16" s="329">
        <v>2.7</v>
      </c>
      <c r="I16" s="329">
        <v>3.2</v>
      </c>
    </row>
    <row r="17" spans="2:9" x14ac:dyDescent="0.2">
      <c r="B17" s="392"/>
      <c r="C17" s="34">
        <v>2021</v>
      </c>
      <c r="D17" s="329">
        <v>4.3</v>
      </c>
      <c r="E17" s="329" t="s">
        <v>74</v>
      </c>
      <c r="F17" s="329" t="s">
        <v>74</v>
      </c>
      <c r="G17" s="329" t="s">
        <v>74</v>
      </c>
      <c r="H17" s="329" t="s">
        <v>74</v>
      </c>
      <c r="I17" s="329" t="s">
        <v>74</v>
      </c>
    </row>
    <row r="18" spans="2:9" ht="17.25" customHeight="1" x14ac:dyDescent="0.2">
      <c r="B18" s="392" t="s">
        <v>12</v>
      </c>
      <c r="C18" s="34">
        <v>2019</v>
      </c>
      <c r="D18" s="329">
        <v>5</v>
      </c>
      <c r="E18" s="329">
        <v>4.5999999999999996</v>
      </c>
      <c r="F18" s="329">
        <v>5.2</v>
      </c>
      <c r="G18" s="329">
        <v>4</v>
      </c>
      <c r="H18" s="329">
        <v>4.4000000000000004</v>
      </c>
      <c r="I18" s="329">
        <v>4.9000000000000004</v>
      </c>
    </row>
    <row r="19" spans="2:9" ht="17.25" customHeight="1" x14ac:dyDescent="0.2">
      <c r="B19" s="392"/>
      <c r="C19" s="34">
        <v>2020</v>
      </c>
      <c r="D19" s="329">
        <v>4.8</v>
      </c>
      <c r="E19" s="329">
        <v>4.5</v>
      </c>
      <c r="F19" s="329">
        <v>4.4000000000000004</v>
      </c>
      <c r="G19" s="329">
        <v>3</v>
      </c>
      <c r="H19" s="329">
        <v>3.9</v>
      </c>
      <c r="I19" s="329">
        <v>4.0999999999999996</v>
      </c>
    </row>
    <row r="20" spans="2:9" x14ac:dyDescent="0.2">
      <c r="B20" s="392"/>
      <c r="C20" s="34">
        <v>2021</v>
      </c>
      <c r="D20" s="329">
        <v>4.5</v>
      </c>
      <c r="E20" s="329" t="s">
        <v>74</v>
      </c>
      <c r="F20" s="329" t="s">
        <v>74</v>
      </c>
      <c r="G20" s="329" t="s">
        <v>74</v>
      </c>
      <c r="H20" s="329"/>
      <c r="I20" s="329" t="s">
        <v>74</v>
      </c>
    </row>
    <row r="21" spans="2:9" ht="17.25" customHeight="1" x14ac:dyDescent="0.2">
      <c r="B21" s="392" t="s">
        <v>76</v>
      </c>
      <c r="C21" s="34">
        <v>2019</v>
      </c>
      <c r="D21" s="329">
        <v>2.2000000000000002</v>
      </c>
      <c r="E21" s="329">
        <v>2.4</v>
      </c>
      <c r="F21" s="330" t="s">
        <v>230</v>
      </c>
      <c r="G21" s="329">
        <v>2.7</v>
      </c>
      <c r="H21" s="329">
        <v>2.5</v>
      </c>
      <c r="I21" s="329">
        <v>2.5</v>
      </c>
    </row>
    <row r="22" spans="2:9" ht="25.5" customHeight="1" x14ac:dyDescent="0.2">
      <c r="B22" s="392"/>
      <c r="C22" s="34">
        <v>2020</v>
      </c>
      <c r="D22" s="329">
        <v>2.2000000000000002</v>
      </c>
      <c r="E22" s="329">
        <v>2.2999999999999998</v>
      </c>
      <c r="F22" s="330" t="s">
        <v>231</v>
      </c>
      <c r="G22" s="329">
        <v>2.5</v>
      </c>
      <c r="H22" s="329">
        <v>2.5</v>
      </c>
      <c r="I22" s="329">
        <v>2.5</v>
      </c>
    </row>
    <row r="23" spans="2:9" x14ac:dyDescent="0.2">
      <c r="B23" s="392"/>
      <c r="C23" s="34">
        <v>2021</v>
      </c>
      <c r="D23" s="329">
        <v>2.1</v>
      </c>
      <c r="E23" s="329" t="s">
        <v>74</v>
      </c>
      <c r="F23" s="329" t="s">
        <v>74</v>
      </c>
      <c r="G23" s="329" t="s">
        <v>74</v>
      </c>
      <c r="H23" s="329" t="s">
        <v>74</v>
      </c>
      <c r="I23" s="329" t="s">
        <v>74</v>
      </c>
    </row>
    <row r="24" spans="2:9" ht="21.75" customHeight="1" x14ac:dyDescent="0.2">
      <c r="B24" s="392" t="s">
        <v>13</v>
      </c>
      <c r="C24" s="34">
        <v>2019</v>
      </c>
      <c r="D24" s="329">
        <v>2.2999999999999998</v>
      </c>
      <c r="E24" s="329">
        <v>2.4</v>
      </c>
      <c r="F24" s="329">
        <v>3.7</v>
      </c>
      <c r="G24" s="330" t="s">
        <v>74</v>
      </c>
      <c r="H24" s="329" t="s">
        <v>74</v>
      </c>
      <c r="I24" s="329">
        <v>2.5</v>
      </c>
    </row>
    <row r="25" spans="2:9" ht="17.25" customHeight="1" x14ac:dyDescent="0.2">
      <c r="B25" s="392"/>
      <c r="C25" s="34">
        <v>2020</v>
      </c>
      <c r="D25" s="329">
        <v>2.2000000000000002</v>
      </c>
      <c r="E25" s="329">
        <v>2.2000000000000002</v>
      </c>
      <c r="F25" s="329">
        <v>3.6</v>
      </c>
      <c r="G25" s="330" t="s">
        <v>74</v>
      </c>
      <c r="H25" s="329" t="s">
        <v>74</v>
      </c>
      <c r="I25" s="329">
        <v>2.5</v>
      </c>
    </row>
    <row r="26" spans="2:9" x14ac:dyDescent="0.2">
      <c r="B26" s="392"/>
      <c r="C26" s="34">
        <v>2021</v>
      </c>
      <c r="D26" s="329">
        <v>2.1</v>
      </c>
      <c r="E26" s="329" t="s">
        <v>74</v>
      </c>
      <c r="F26" s="329" t="s">
        <v>74</v>
      </c>
      <c r="G26" s="330" t="s">
        <v>74</v>
      </c>
      <c r="H26" s="329" t="s">
        <v>74</v>
      </c>
      <c r="I26" s="329" t="s">
        <v>74</v>
      </c>
    </row>
    <row r="27" spans="2:9" ht="17.25" customHeight="1" x14ac:dyDescent="0.2">
      <c r="B27" s="392" t="s">
        <v>77</v>
      </c>
      <c r="C27" s="34">
        <v>2019</v>
      </c>
      <c r="D27" s="329">
        <v>5.9</v>
      </c>
      <c r="E27" s="329">
        <v>6</v>
      </c>
      <c r="F27" s="329">
        <v>6.3</v>
      </c>
      <c r="G27" s="329">
        <v>6.2</v>
      </c>
      <c r="H27" s="329">
        <v>6.1</v>
      </c>
      <c r="I27" s="329">
        <v>5.9</v>
      </c>
    </row>
    <row r="28" spans="2:9" ht="17.25" customHeight="1" x14ac:dyDescent="0.2">
      <c r="B28" s="392"/>
      <c r="C28" s="34">
        <v>2020</v>
      </c>
      <c r="D28" s="329">
        <v>5.9</v>
      </c>
      <c r="E28" s="329">
        <v>5.9</v>
      </c>
      <c r="F28" s="329">
        <v>6.3</v>
      </c>
      <c r="G28" s="329">
        <v>6.3</v>
      </c>
      <c r="H28" s="329">
        <v>6</v>
      </c>
      <c r="I28" s="329">
        <v>5.8</v>
      </c>
    </row>
    <row r="29" spans="2:9" x14ac:dyDescent="0.2">
      <c r="B29" s="392"/>
      <c r="C29" s="34">
        <v>2021</v>
      </c>
      <c r="D29" s="329">
        <v>5.9</v>
      </c>
      <c r="E29" s="329" t="s">
        <v>74</v>
      </c>
      <c r="F29" s="329" t="s">
        <v>74</v>
      </c>
      <c r="G29" s="329" t="s">
        <v>74</v>
      </c>
      <c r="H29" s="329" t="s">
        <v>74</v>
      </c>
      <c r="I29" s="329" t="s">
        <v>74</v>
      </c>
    </row>
    <row r="30" spans="2:9" ht="17.25" customHeight="1" x14ac:dyDescent="0.2">
      <c r="B30" s="392" t="s">
        <v>14</v>
      </c>
      <c r="C30" s="34">
        <v>2019</v>
      </c>
      <c r="D30" s="329">
        <v>0.5</v>
      </c>
      <c r="E30" s="329">
        <v>0.2</v>
      </c>
      <c r="F30" s="329" t="s">
        <v>185</v>
      </c>
      <c r="G30" s="329">
        <v>0.4</v>
      </c>
      <c r="H30" s="329">
        <v>0.3</v>
      </c>
      <c r="I30" s="329" t="s">
        <v>74</v>
      </c>
    </row>
    <row r="31" spans="2:9" ht="17.25" customHeight="1" x14ac:dyDescent="0.2">
      <c r="B31" s="392"/>
      <c r="C31" s="34">
        <v>2020</v>
      </c>
      <c r="D31" s="329">
        <v>0.2</v>
      </c>
      <c r="E31" s="329" t="s">
        <v>21</v>
      </c>
      <c r="F31" s="329" t="s">
        <v>185</v>
      </c>
      <c r="G31" s="329">
        <v>0</v>
      </c>
      <c r="H31" s="329">
        <v>0.1</v>
      </c>
      <c r="I31" s="329" t="s">
        <v>74</v>
      </c>
    </row>
    <row r="32" spans="2:9" x14ac:dyDescent="0.2">
      <c r="B32" s="392"/>
      <c r="C32" s="34">
        <v>2021</v>
      </c>
      <c r="D32" s="329" t="s">
        <v>28</v>
      </c>
      <c r="E32" s="329" t="s">
        <v>74</v>
      </c>
      <c r="F32" s="329" t="s">
        <v>74</v>
      </c>
      <c r="G32" s="329">
        <v>0</v>
      </c>
      <c r="H32" s="329" t="s">
        <v>74</v>
      </c>
      <c r="I32" s="329" t="s">
        <v>74</v>
      </c>
    </row>
    <row r="33" spans="2:9" ht="17.25" customHeight="1" x14ac:dyDescent="0.2">
      <c r="B33" s="392" t="s">
        <v>78</v>
      </c>
      <c r="C33" s="34">
        <v>2019</v>
      </c>
      <c r="D33" s="329">
        <v>8</v>
      </c>
      <c r="E33" s="329">
        <v>8.1</v>
      </c>
      <c r="F33" s="329">
        <v>7.7</v>
      </c>
      <c r="G33" s="329">
        <v>8</v>
      </c>
      <c r="H33" s="329" t="s">
        <v>232</v>
      </c>
      <c r="I33" s="329" t="s">
        <v>74</v>
      </c>
    </row>
    <row r="34" spans="2:9" ht="17.25" customHeight="1" x14ac:dyDescent="0.2">
      <c r="B34" s="392"/>
      <c r="C34" s="34">
        <v>2020</v>
      </c>
      <c r="D34" s="329">
        <v>6.4</v>
      </c>
      <c r="E34" s="329">
        <v>6.7</v>
      </c>
      <c r="F34" s="329">
        <v>6</v>
      </c>
      <c r="G34" s="329">
        <v>5</v>
      </c>
      <c r="H34" s="329" t="s">
        <v>233</v>
      </c>
      <c r="I34" s="329" t="s">
        <v>74</v>
      </c>
    </row>
    <row r="35" spans="2:9" x14ac:dyDescent="0.2">
      <c r="B35" s="392"/>
      <c r="C35" s="34">
        <v>2021</v>
      </c>
      <c r="D35" s="329">
        <v>5.8</v>
      </c>
      <c r="E35" s="329" t="s">
        <v>74</v>
      </c>
      <c r="F35" s="329" t="s">
        <v>74</v>
      </c>
      <c r="G35" s="329" t="s">
        <v>74</v>
      </c>
      <c r="H35" s="329" t="s">
        <v>74</v>
      </c>
      <c r="I35" s="329" t="s">
        <v>74</v>
      </c>
    </row>
    <row r="36" spans="2:9" ht="16.5" customHeight="1" x14ac:dyDescent="0.2">
      <c r="B36" s="393" t="s">
        <v>234</v>
      </c>
      <c r="C36" s="393"/>
      <c r="D36" s="393"/>
      <c r="E36" s="393"/>
      <c r="F36" s="393"/>
      <c r="G36" s="393"/>
      <c r="H36" s="393"/>
      <c r="I36" s="165"/>
    </row>
    <row r="37" spans="2:9" ht="16.5" customHeight="1" x14ac:dyDescent="0.2">
      <c r="B37" s="286" t="s">
        <v>227</v>
      </c>
      <c r="C37" s="287"/>
      <c r="D37" s="287"/>
      <c r="E37" s="287"/>
      <c r="F37" s="287"/>
      <c r="G37" s="287"/>
      <c r="H37" s="287"/>
      <c r="I37" s="288"/>
    </row>
    <row r="38" spans="2:9" ht="17.25" customHeight="1" thickBot="1" x14ac:dyDescent="0.25">
      <c r="B38" s="390" t="s">
        <v>235</v>
      </c>
      <c r="C38" s="390"/>
      <c r="D38" s="390"/>
      <c r="E38" s="390"/>
      <c r="F38" s="390"/>
      <c r="G38" s="390"/>
      <c r="H38" s="390"/>
      <c r="I38" s="390"/>
    </row>
    <row r="39" spans="2:9" ht="16.5" customHeight="1" x14ac:dyDescent="0.2">
      <c r="B39" s="391"/>
      <c r="C39" s="391"/>
      <c r="D39" s="391"/>
      <c r="E39" s="391"/>
      <c r="F39" s="391"/>
      <c r="G39" s="391"/>
      <c r="H39" s="391"/>
      <c r="I39" s="391"/>
    </row>
  </sheetData>
  <mergeCells count="15">
    <mergeCell ref="A1:B1"/>
    <mergeCell ref="B38:I38"/>
    <mergeCell ref="B39:I39"/>
    <mergeCell ref="B21:B23"/>
    <mergeCell ref="B24:B26"/>
    <mergeCell ref="B27:B29"/>
    <mergeCell ref="B30:B32"/>
    <mergeCell ref="B33:B35"/>
    <mergeCell ref="B36:H36"/>
    <mergeCell ref="B6:B8"/>
    <mergeCell ref="B9:B11"/>
    <mergeCell ref="B12:B14"/>
    <mergeCell ref="B15:B17"/>
    <mergeCell ref="B18:B20"/>
    <mergeCell ref="B3:I3"/>
  </mergeCells>
  <hyperlinks>
    <hyperlink ref="A1:B1" location="Turinys!A48" display="↖ atgal į turinį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ABD9"/>
  </sheetPr>
  <dimension ref="B1:M25"/>
  <sheetViews>
    <sheetView showGridLines="0" showRowColHeaders="0" zoomScaleNormal="100" workbookViewId="0">
      <selection activeCell="B1" sqref="B1:C1"/>
    </sheetView>
  </sheetViews>
  <sheetFormatPr defaultRowHeight="14.25" x14ac:dyDescent="0.2"/>
  <cols>
    <col min="1" max="2" width="9" style="137"/>
    <col min="3" max="3" width="40.625" style="137" customWidth="1"/>
    <col min="4" max="16384" width="9" style="137"/>
  </cols>
  <sheetData>
    <row r="1" spans="2:13" x14ac:dyDescent="0.2">
      <c r="B1" s="343" t="s">
        <v>0</v>
      </c>
      <c r="C1" s="343"/>
    </row>
    <row r="2" spans="2:13" ht="15" thickBot="1" x14ac:dyDescent="0.25">
      <c r="B2" s="270"/>
      <c r="C2" s="270"/>
      <c r="D2" s="270"/>
      <c r="E2" s="270"/>
      <c r="F2" s="270"/>
      <c r="G2" s="270"/>
      <c r="H2" s="270"/>
      <c r="I2" s="270"/>
      <c r="J2" s="270"/>
      <c r="K2" s="270"/>
    </row>
    <row r="3" spans="2:13" ht="15.75" thickBot="1" x14ac:dyDescent="0.25">
      <c r="B3" s="282" t="s">
        <v>260</v>
      </c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15"/>
    </row>
    <row r="4" spans="2:13" x14ac:dyDescent="0.2"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</row>
    <row r="5" spans="2:13" ht="14.25" customHeight="1" x14ac:dyDescent="0.2">
      <c r="B5" s="410" t="s">
        <v>118</v>
      </c>
      <c r="C5" s="411"/>
      <c r="D5" s="403" t="s">
        <v>119</v>
      </c>
      <c r="E5" s="404"/>
      <c r="F5" s="404"/>
      <c r="G5" s="404"/>
      <c r="H5" s="404"/>
      <c r="I5" s="404"/>
      <c r="J5" s="404"/>
      <c r="K5" s="405"/>
      <c r="L5" s="396" t="s">
        <v>120</v>
      </c>
      <c r="M5" s="215"/>
    </row>
    <row r="6" spans="2:13" ht="14.25" customHeight="1" x14ac:dyDescent="0.2">
      <c r="B6" s="412"/>
      <c r="C6" s="413"/>
      <c r="D6" s="399" t="s">
        <v>121</v>
      </c>
      <c r="E6" s="399" t="s">
        <v>122</v>
      </c>
      <c r="F6" s="399" t="s">
        <v>123</v>
      </c>
      <c r="G6" s="399" t="s">
        <v>124</v>
      </c>
      <c r="H6" s="401" t="s">
        <v>125</v>
      </c>
      <c r="I6" s="401" t="s">
        <v>126</v>
      </c>
      <c r="J6" s="399" t="s">
        <v>127</v>
      </c>
      <c r="K6" s="399" t="s">
        <v>128</v>
      </c>
      <c r="L6" s="397"/>
      <c r="M6" s="215"/>
    </row>
    <row r="7" spans="2:13" x14ac:dyDescent="0.2">
      <c r="B7" s="412"/>
      <c r="C7" s="413"/>
      <c r="D7" s="400"/>
      <c r="E7" s="400"/>
      <c r="F7" s="400"/>
      <c r="G7" s="400"/>
      <c r="H7" s="402"/>
      <c r="I7" s="402"/>
      <c r="J7" s="400"/>
      <c r="K7" s="400"/>
      <c r="L7" s="398"/>
      <c r="M7" s="215"/>
    </row>
    <row r="8" spans="2:13" ht="14.25" customHeight="1" x14ac:dyDescent="0.2">
      <c r="B8" s="412"/>
      <c r="C8" s="413"/>
      <c r="D8" s="419" t="s">
        <v>129</v>
      </c>
      <c r="E8" s="420"/>
      <c r="F8" s="419" t="s">
        <v>130</v>
      </c>
      <c r="G8" s="420"/>
      <c r="H8" s="423" t="s">
        <v>241</v>
      </c>
      <c r="I8" s="424"/>
      <c r="J8" s="419" t="s">
        <v>131</v>
      </c>
      <c r="K8" s="420"/>
      <c r="L8" s="267"/>
      <c r="M8" s="215"/>
    </row>
    <row r="9" spans="2:13" ht="21" customHeight="1" x14ac:dyDescent="0.2">
      <c r="B9" s="414"/>
      <c r="C9" s="415"/>
      <c r="D9" s="421"/>
      <c r="E9" s="422"/>
      <c r="F9" s="421"/>
      <c r="G9" s="422"/>
      <c r="H9" s="425"/>
      <c r="I9" s="426"/>
      <c r="J9" s="421"/>
      <c r="K9" s="422"/>
      <c r="L9" s="216"/>
      <c r="M9" s="215"/>
    </row>
    <row r="10" spans="2:13" ht="14.25" customHeight="1" x14ac:dyDescent="0.2">
      <c r="B10" s="416" t="s">
        <v>132</v>
      </c>
      <c r="C10" s="217" t="s">
        <v>133</v>
      </c>
      <c r="D10" s="218">
        <v>1.1686000000000001</v>
      </c>
      <c r="E10" s="219">
        <v>1.071</v>
      </c>
      <c r="F10" s="220">
        <v>1.085</v>
      </c>
      <c r="G10" s="221">
        <v>1.1200000000000001</v>
      </c>
      <c r="H10" s="290">
        <v>1.0680000000000001</v>
      </c>
      <c r="I10" s="291">
        <v>1.0900000000000001</v>
      </c>
      <c r="J10" s="218">
        <v>1.2</v>
      </c>
      <c r="K10" s="221">
        <v>1.2</v>
      </c>
      <c r="L10" s="222">
        <v>1.18</v>
      </c>
      <c r="M10" s="215"/>
    </row>
    <row r="11" spans="2:13" ht="15" customHeight="1" x14ac:dyDescent="0.2">
      <c r="B11" s="417"/>
      <c r="C11" s="223" t="s">
        <v>134</v>
      </c>
      <c r="D11" s="224">
        <v>4</v>
      </c>
      <c r="E11" s="224">
        <v>3.9</v>
      </c>
      <c r="F11" s="224">
        <v>3.5</v>
      </c>
      <c r="G11" s="224">
        <v>3.4</v>
      </c>
      <c r="H11" s="292">
        <v>3.6</v>
      </c>
      <c r="I11" s="292">
        <v>3.6</v>
      </c>
      <c r="J11" s="224">
        <v>3.9</v>
      </c>
      <c r="K11" s="224">
        <v>3.9</v>
      </c>
      <c r="L11" s="225">
        <v>3.7</v>
      </c>
      <c r="M11" s="215"/>
    </row>
    <row r="12" spans="2:13" x14ac:dyDescent="0.2">
      <c r="B12" s="417"/>
      <c r="C12" s="223" t="s">
        <v>135</v>
      </c>
      <c r="D12" s="224">
        <v>2.1</v>
      </c>
      <c r="E12" s="224">
        <v>2.1</v>
      </c>
      <c r="F12" s="224">
        <v>2</v>
      </c>
      <c r="G12" s="224">
        <v>1.6</v>
      </c>
      <c r="H12" s="292">
        <v>1.8</v>
      </c>
      <c r="I12" s="292">
        <v>1.9</v>
      </c>
      <c r="J12" s="224">
        <v>2.2999999999999998</v>
      </c>
      <c r="K12" s="293">
        <v>2.1</v>
      </c>
      <c r="L12" s="225">
        <v>1.9</v>
      </c>
      <c r="M12" s="215"/>
    </row>
    <row r="13" spans="2:13" x14ac:dyDescent="0.2">
      <c r="B13" s="417"/>
      <c r="C13" s="223" t="s">
        <v>136</v>
      </c>
      <c r="D13" s="224">
        <v>1.7</v>
      </c>
      <c r="E13" s="224">
        <v>1.8</v>
      </c>
      <c r="F13" s="224">
        <v>1.8</v>
      </c>
      <c r="G13" s="224">
        <v>1.6</v>
      </c>
      <c r="H13" s="292">
        <v>1.8</v>
      </c>
      <c r="I13" s="292">
        <v>1.9</v>
      </c>
      <c r="J13" s="224">
        <v>2.2999999999999998</v>
      </c>
      <c r="K13" s="224">
        <v>2.2000000000000002</v>
      </c>
      <c r="L13" s="225">
        <v>2</v>
      </c>
      <c r="M13" s="215"/>
    </row>
    <row r="14" spans="2:13" x14ac:dyDescent="0.2">
      <c r="B14" s="418"/>
      <c r="C14" s="226" t="s">
        <v>239</v>
      </c>
      <c r="D14" s="294">
        <v>61.5</v>
      </c>
      <c r="E14" s="295">
        <v>66</v>
      </c>
      <c r="F14" s="295">
        <v>42.5</v>
      </c>
      <c r="G14" s="295">
        <v>52.7</v>
      </c>
      <c r="H14" s="296">
        <v>56.9</v>
      </c>
      <c r="I14" s="296">
        <v>51.4</v>
      </c>
      <c r="J14" s="295">
        <v>68.3</v>
      </c>
      <c r="K14" s="294">
        <v>72.8</v>
      </c>
      <c r="L14" s="297">
        <v>71.5</v>
      </c>
      <c r="M14" s="215"/>
    </row>
    <row r="15" spans="2:13" ht="14.25" customHeight="1" x14ac:dyDescent="0.2">
      <c r="B15" s="406" t="s">
        <v>137</v>
      </c>
      <c r="C15" s="217" t="s">
        <v>10</v>
      </c>
      <c r="D15" s="298">
        <v>3.9</v>
      </c>
      <c r="E15" s="299">
        <v>3.9</v>
      </c>
      <c r="F15" s="299">
        <v>3.1</v>
      </c>
      <c r="G15" s="299">
        <v>2.5</v>
      </c>
      <c r="H15" s="300">
        <v>2.6</v>
      </c>
      <c r="I15" s="300">
        <v>2.9</v>
      </c>
      <c r="J15" s="299">
        <v>3.2</v>
      </c>
      <c r="K15" s="298">
        <v>3.4</v>
      </c>
      <c r="L15" s="301">
        <v>3.4</v>
      </c>
      <c r="M15" s="215"/>
    </row>
    <row r="16" spans="2:13" x14ac:dyDescent="0.2">
      <c r="B16" s="407"/>
      <c r="C16" s="223" t="s">
        <v>138</v>
      </c>
      <c r="D16" s="224">
        <v>4.9000000000000004</v>
      </c>
      <c r="E16" s="224">
        <v>4.9000000000000004</v>
      </c>
      <c r="F16" s="224">
        <v>4</v>
      </c>
      <c r="G16" s="224">
        <v>4</v>
      </c>
      <c r="H16" s="292">
        <v>3.6</v>
      </c>
      <c r="I16" s="292">
        <v>3.7</v>
      </c>
      <c r="J16" s="224">
        <v>4</v>
      </c>
      <c r="K16" s="224">
        <v>4.3</v>
      </c>
      <c r="L16" s="225">
        <v>3.9</v>
      </c>
      <c r="M16" s="215"/>
    </row>
    <row r="17" spans="2:13" x14ac:dyDescent="0.2">
      <c r="B17" s="407"/>
      <c r="C17" s="223" t="s">
        <v>27</v>
      </c>
      <c r="D17" s="224">
        <v>2.5</v>
      </c>
      <c r="E17" s="224">
        <v>2.5</v>
      </c>
      <c r="F17" s="224">
        <v>2.2999999999999998</v>
      </c>
      <c r="G17" s="224">
        <v>2.2999999999999998</v>
      </c>
      <c r="H17" s="292">
        <v>1.8</v>
      </c>
      <c r="I17" s="292">
        <v>2.4</v>
      </c>
      <c r="J17" s="224">
        <v>2.6</v>
      </c>
      <c r="K17" s="224">
        <v>3</v>
      </c>
      <c r="L17" s="225">
        <v>3.4</v>
      </c>
      <c r="M17" s="215"/>
    </row>
    <row r="18" spans="2:13" x14ac:dyDescent="0.2">
      <c r="B18" s="407"/>
      <c r="C18" s="223" t="s">
        <v>2</v>
      </c>
      <c r="D18" s="224">
        <v>6.2</v>
      </c>
      <c r="E18" s="224">
        <v>6.2</v>
      </c>
      <c r="F18" s="224">
        <v>6.1</v>
      </c>
      <c r="G18" s="224">
        <v>6.1</v>
      </c>
      <c r="H18" s="292">
        <v>6.1</v>
      </c>
      <c r="I18" s="292">
        <v>6.2</v>
      </c>
      <c r="J18" s="224">
        <v>6.6</v>
      </c>
      <c r="K18" s="224">
        <v>8.9</v>
      </c>
      <c r="L18" s="225">
        <v>9.6</v>
      </c>
      <c r="M18" s="215"/>
    </row>
    <row r="19" spans="2:13" x14ac:dyDescent="0.2">
      <c r="B19" s="408"/>
      <c r="C19" s="227" t="s">
        <v>14</v>
      </c>
      <c r="D19" s="294">
        <v>0.9</v>
      </c>
      <c r="E19" s="294">
        <v>0.6</v>
      </c>
      <c r="F19" s="294">
        <v>0.1</v>
      </c>
      <c r="G19" s="294">
        <v>0.2</v>
      </c>
      <c r="H19" s="302">
        <v>0.3</v>
      </c>
      <c r="I19" s="302" t="s">
        <v>21</v>
      </c>
      <c r="J19" s="294" t="s">
        <v>18</v>
      </c>
      <c r="K19" s="294">
        <v>0.3</v>
      </c>
      <c r="L19" s="228">
        <v>1</v>
      </c>
      <c r="M19" s="215"/>
    </row>
    <row r="20" spans="2:13" ht="14.25" customHeight="1" x14ac:dyDescent="0.2">
      <c r="B20" s="406" t="s">
        <v>139</v>
      </c>
      <c r="C20" s="229" t="s">
        <v>140</v>
      </c>
      <c r="D20" s="298" t="s">
        <v>141</v>
      </c>
      <c r="E20" s="298" t="s">
        <v>142</v>
      </c>
      <c r="F20" s="298" t="s">
        <v>143</v>
      </c>
      <c r="G20" s="298" t="s">
        <v>144</v>
      </c>
      <c r="H20" s="303" t="s">
        <v>145</v>
      </c>
      <c r="I20" s="303" t="s">
        <v>146</v>
      </c>
      <c r="J20" s="298" t="s">
        <v>147</v>
      </c>
      <c r="K20" s="298" t="s">
        <v>148</v>
      </c>
      <c r="L20" s="304" t="s">
        <v>149</v>
      </c>
      <c r="M20" s="215"/>
    </row>
    <row r="21" spans="2:13" x14ac:dyDescent="0.2">
      <c r="B21" s="407"/>
      <c r="C21" s="223" t="s">
        <v>150</v>
      </c>
      <c r="D21" s="224" t="s">
        <v>151</v>
      </c>
      <c r="E21" s="305" t="s">
        <v>152</v>
      </c>
      <c r="F21" s="224" t="s">
        <v>153</v>
      </c>
      <c r="G21" s="224" t="s">
        <v>154</v>
      </c>
      <c r="H21" s="292" t="s">
        <v>155</v>
      </c>
      <c r="I21" s="292" t="s">
        <v>156</v>
      </c>
      <c r="J21" s="224" t="s">
        <v>157</v>
      </c>
      <c r="K21" s="224" t="s">
        <v>158</v>
      </c>
      <c r="L21" s="225" t="s">
        <v>159</v>
      </c>
      <c r="M21" s="215"/>
    </row>
    <row r="22" spans="2:13" x14ac:dyDescent="0.2">
      <c r="B22" s="407"/>
      <c r="C22" s="229" t="s">
        <v>160</v>
      </c>
      <c r="D22" s="298" t="s">
        <v>161</v>
      </c>
      <c r="E22" s="298" t="s">
        <v>162</v>
      </c>
      <c r="F22" s="298">
        <v>847.2</v>
      </c>
      <c r="G22" s="298">
        <v>863.9</v>
      </c>
      <c r="H22" s="303">
        <v>872.4</v>
      </c>
      <c r="I22" s="303">
        <v>889.9</v>
      </c>
      <c r="J22" s="298">
        <v>895.4</v>
      </c>
      <c r="K22" s="298">
        <v>915.2</v>
      </c>
      <c r="L22" s="304">
        <v>921.4</v>
      </c>
      <c r="M22" s="215"/>
    </row>
    <row r="23" spans="2:13" x14ac:dyDescent="0.2">
      <c r="B23" s="408"/>
      <c r="C23" s="230" t="s">
        <v>163</v>
      </c>
      <c r="D23" s="306" t="s">
        <v>164</v>
      </c>
      <c r="E23" s="306" t="s">
        <v>165</v>
      </c>
      <c r="F23" s="306" t="s">
        <v>166</v>
      </c>
      <c r="G23" s="306" t="s">
        <v>167</v>
      </c>
      <c r="H23" s="307" t="s">
        <v>168</v>
      </c>
      <c r="I23" s="307" t="s">
        <v>169</v>
      </c>
      <c r="J23" s="306" t="s">
        <v>170</v>
      </c>
      <c r="K23" s="306" t="s">
        <v>171</v>
      </c>
      <c r="L23" s="308" t="s">
        <v>172</v>
      </c>
      <c r="M23" s="215"/>
    </row>
    <row r="24" spans="2:13" x14ac:dyDescent="0.2"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</row>
    <row r="25" spans="2:13" ht="15" customHeight="1" thickBot="1" x14ac:dyDescent="0.25">
      <c r="B25" s="409" t="s">
        <v>182</v>
      </c>
      <c r="C25" s="409"/>
      <c r="D25" s="409"/>
      <c r="E25" s="409"/>
      <c r="F25" s="409"/>
      <c r="G25" s="409"/>
      <c r="H25" s="409"/>
      <c r="I25" s="409"/>
      <c r="J25" s="409"/>
      <c r="K25" s="289"/>
      <c r="L25" s="289"/>
    </row>
  </sheetData>
  <mergeCells count="20">
    <mergeCell ref="B20:B23"/>
    <mergeCell ref="B15:B19"/>
    <mergeCell ref="B25:J25"/>
    <mergeCell ref="B5:C9"/>
    <mergeCell ref="B10:B14"/>
    <mergeCell ref="J8:K9"/>
    <mergeCell ref="H8:I9"/>
    <mergeCell ref="F8:G9"/>
    <mergeCell ref="D8:E9"/>
    <mergeCell ref="K6:K7"/>
    <mergeCell ref="B1:C1"/>
    <mergeCell ref="L5:L7"/>
    <mergeCell ref="D6:D7"/>
    <mergeCell ref="E6:E7"/>
    <mergeCell ref="F6:F7"/>
    <mergeCell ref="G6:G7"/>
    <mergeCell ref="H6:H7"/>
    <mergeCell ref="I6:I7"/>
    <mergeCell ref="J6:J7"/>
    <mergeCell ref="D5:K5"/>
  </mergeCells>
  <hyperlinks>
    <hyperlink ref="B1:C1" location="Turinys!A49" display="↖ atgal į turinį"/>
  </hyperlink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ABD9"/>
  </sheetPr>
  <dimension ref="B1:M19"/>
  <sheetViews>
    <sheetView showGridLines="0" zoomScale="115" zoomScaleNormal="115" workbookViewId="0">
      <selection activeCell="R29" sqref="R29"/>
    </sheetView>
  </sheetViews>
  <sheetFormatPr defaultColWidth="4.25" defaultRowHeight="14.25" x14ac:dyDescent="0.2"/>
  <cols>
    <col min="1" max="2" width="4.25" style="137"/>
    <col min="3" max="3" width="6.5" style="137" customWidth="1"/>
    <col min="4" max="4" width="35.25" style="137" customWidth="1"/>
    <col min="5" max="9" width="6.75" style="137" customWidth="1"/>
    <col min="10" max="10" width="7.875" style="137" customWidth="1"/>
    <col min="11" max="12" width="6.75" style="137" customWidth="1"/>
    <col min="13" max="16384" width="4.25" style="137"/>
  </cols>
  <sheetData>
    <row r="1" spans="2:13" x14ac:dyDescent="0.2">
      <c r="B1" s="343" t="s">
        <v>0</v>
      </c>
      <c r="C1" s="343"/>
    </row>
    <row r="2" spans="2:13" ht="15" thickBot="1" x14ac:dyDescent="0.25"/>
    <row r="3" spans="2:13" ht="15.75" thickBot="1" x14ac:dyDescent="0.25">
      <c r="C3" s="282" t="s">
        <v>257</v>
      </c>
      <c r="D3" s="283"/>
      <c r="E3" s="283"/>
      <c r="F3" s="283"/>
      <c r="G3" s="283"/>
      <c r="H3" s="283"/>
      <c r="I3" s="283"/>
      <c r="J3" s="283"/>
      <c r="K3" s="283"/>
      <c r="L3" s="283"/>
    </row>
    <row r="4" spans="2:13" x14ac:dyDescent="0.2">
      <c r="D4" s="138"/>
      <c r="E4" s="138"/>
      <c r="F4" s="138"/>
      <c r="G4" s="138"/>
      <c r="H4" s="138"/>
      <c r="I4" s="138"/>
      <c r="J4" s="138"/>
      <c r="K4" s="138"/>
      <c r="L4" s="138"/>
    </row>
    <row r="5" spans="2:13" ht="15" customHeight="1" x14ac:dyDescent="0.2">
      <c r="C5" s="432" t="s">
        <v>183</v>
      </c>
      <c r="D5" s="432"/>
      <c r="E5" s="435" t="s">
        <v>184</v>
      </c>
      <c r="F5" s="435"/>
      <c r="G5" s="435"/>
      <c r="H5" s="435"/>
      <c r="I5" s="435"/>
      <c r="J5" s="435"/>
      <c r="K5" s="435"/>
      <c r="L5" s="435"/>
      <c r="M5" s="139"/>
    </row>
    <row r="6" spans="2:13" ht="29.25" customHeight="1" x14ac:dyDescent="0.2">
      <c r="C6" s="433"/>
      <c r="D6" s="433"/>
      <c r="E6" s="231" t="s">
        <v>121</v>
      </c>
      <c r="F6" s="231" t="s">
        <v>122</v>
      </c>
      <c r="G6" s="232" t="s">
        <v>123</v>
      </c>
      <c r="H6" s="233" t="s">
        <v>124</v>
      </c>
      <c r="I6" s="311" t="s">
        <v>125</v>
      </c>
      <c r="J6" s="312" t="s">
        <v>126</v>
      </c>
      <c r="K6" s="232" t="s">
        <v>127</v>
      </c>
      <c r="L6" s="234" t="s">
        <v>128</v>
      </c>
      <c r="M6" s="139"/>
    </row>
    <row r="7" spans="2:13" ht="29.25" customHeight="1" x14ac:dyDescent="0.2">
      <c r="C7" s="433"/>
      <c r="D7" s="433"/>
      <c r="E7" s="436" t="s">
        <v>129</v>
      </c>
      <c r="F7" s="437"/>
      <c r="G7" s="439" t="s">
        <v>130</v>
      </c>
      <c r="H7" s="437"/>
      <c r="I7" s="440" t="s">
        <v>240</v>
      </c>
      <c r="J7" s="441"/>
      <c r="K7" s="439" t="s">
        <v>131</v>
      </c>
      <c r="L7" s="436"/>
      <c r="M7" s="139"/>
    </row>
    <row r="8" spans="2:13" ht="23.25" customHeight="1" x14ac:dyDescent="0.2">
      <c r="C8" s="434"/>
      <c r="D8" s="434"/>
      <c r="E8" s="438"/>
      <c r="F8" s="422"/>
      <c r="G8" s="421"/>
      <c r="H8" s="422"/>
      <c r="I8" s="425"/>
      <c r="J8" s="426"/>
      <c r="K8" s="421"/>
      <c r="L8" s="438"/>
      <c r="M8" s="139"/>
    </row>
    <row r="9" spans="2:13" x14ac:dyDescent="0.2">
      <c r="C9" s="427" t="s">
        <v>137</v>
      </c>
      <c r="D9" s="235" t="s">
        <v>10</v>
      </c>
      <c r="E9" s="236" t="s">
        <v>185</v>
      </c>
      <c r="F9" s="236" t="s">
        <v>185</v>
      </c>
      <c r="G9" s="236">
        <v>0.29999999999999982</v>
      </c>
      <c r="H9" s="236">
        <v>0.89999999999999991</v>
      </c>
      <c r="I9" s="313">
        <v>0.79999999999999982</v>
      </c>
      <c r="J9" s="313">
        <v>0.5</v>
      </c>
      <c r="K9" s="236">
        <v>0.19999999999999973</v>
      </c>
      <c r="L9" s="236" t="s">
        <v>186</v>
      </c>
      <c r="M9" s="139"/>
    </row>
    <row r="10" spans="2:13" x14ac:dyDescent="0.2">
      <c r="C10" s="428"/>
      <c r="D10" s="237" t="s">
        <v>138</v>
      </c>
      <c r="E10" s="238" t="s">
        <v>187</v>
      </c>
      <c r="F10" s="238" t="s">
        <v>188</v>
      </c>
      <c r="G10" s="238" t="s">
        <v>28</v>
      </c>
      <c r="H10" s="238" t="s">
        <v>28</v>
      </c>
      <c r="I10" s="314">
        <v>0.29999999999999982</v>
      </c>
      <c r="J10" s="314">
        <v>0.19999999999999973</v>
      </c>
      <c r="K10" s="238" t="s">
        <v>28</v>
      </c>
      <c r="L10" s="238" t="s">
        <v>18</v>
      </c>
    </row>
    <row r="11" spans="2:13" x14ac:dyDescent="0.2">
      <c r="C11" s="428"/>
      <c r="D11" s="237" t="s">
        <v>27</v>
      </c>
      <c r="E11" s="238">
        <v>0.89999999999999991</v>
      </c>
      <c r="F11" s="238">
        <v>0.89999999999999991</v>
      </c>
      <c r="G11" s="238">
        <v>1.1000000000000001</v>
      </c>
      <c r="H11" s="238">
        <v>1.1000000000000001</v>
      </c>
      <c r="I11" s="314">
        <v>1.5999999999999999</v>
      </c>
      <c r="J11" s="314" t="s">
        <v>189</v>
      </c>
      <c r="K11" s="238">
        <v>0.79999999999999982</v>
      </c>
      <c r="L11" s="238">
        <v>0.39999999999999991</v>
      </c>
      <c r="M11" s="139"/>
    </row>
    <row r="12" spans="2:13" x14ac:dyDescent="0.2">
      <c r="C12" s="428"/>
      <c r="D12" s="239" t="s">
        <v>2</v>
      </c>
      <c r="E12" s="240">
        <v>3.3999999999999995</v>
      </c>
      <c r="F12" s="241">
        <v>3.3999999999999995</v>
      </c>
      <c r="G12" s="241">
        <v>3.5</v>
      </c>
      <c r="H12" s="242">
        <v>3.5</v>
      </c>
      <c r="I12" s="315">
        <v>3.5</v>
      </c>
      <c r="J12" s="315">
        <v>3.3999999999999995</v>
      </c>
      <c r="K12" s="243">
        <v>3</v>
      </c>
      <c r="L12" s="242">
        <v>0.69999999999999929</v>
      </c>
      <c r="M12" s="139"/>
    </row>
    <row r="13" spans="2:13" x14ac:dyDescent="0.2">
      <c r="C13" s="429"/>
      <c r="D13" s="244" t="s">
        <v>14</v>
      </c>
      <c r="E13" s="245">
        <v>9.9999999999999978E-2</v>
      </c>
      <c r="F13" s="246">
        <v>0.4</v>
      </c>
      <c r="G13" s="246">
        <v>0.9</v>
      </c>
      <c r="H13" s="247">
        <v>0.8</v>
      </c>
      <c r="I13" s="316">
        <v>0.7</v>
      </c>
      <c r="J13" s="316">
        <v>1.3</v>
      </c>
      <c r="K13" s="247">
        <v>1.4</v>
      </c>
      <c r="L13" s="247">
        <v>0.7</v>
      </c>
      <c r="M13" s="139"/>
    </row>
    <row r="14" spans="2:13" x14ac:dyDescent="0.2">
      <c r="C14" s="427" t="s">
        <v>190</v>
      </c>
      <c r="D14" s="248" t="s">
        <v>140</v>
      </c>
      <c r="E14" s="236" t="s">
        <v>191</v>
      </c>
      <c r="F14" s="236" t="s">
        <v>192</v>
      </c>
      <c r="G14" s="249" t="s">
        <v>193</v>
      </c>
      <c r="H14" s="250" t="s">
        <v>194</v>
      </c>
      <c r="I14" s="317" t="s">
        <v>195</v>
      </c>
      <c r="J14" s="318" t="s">
        <v>196</v>
      </c>
      <c r="K14" s="250" t="s">
        <v>197</v>
      </c>
      <c r="L14" s="249" t="s">
        <v>198</v>
      </c>
      <c r="M14" s="139"/>
    </row>
    <row r="15" spans="2:13" x14ac:dyDescent="0.2">
      <c r="C15" s="428"/>
      <c r="D15" s="251" t="s">
        <v>199</v>
      </c>
      <c r="E15" s="252" t="s">
        <v>200</v>
      </c>
      <c r="F15" s="252" t="s">
        <v>201</v>
      </c>
      <c r="G15" s="252" t="s">
        <v>202</v>
      </c>
      <c r="H15" s="252" t="s">
        <v>203</v>
      </c>
      <c r="I15" s="319" t="s">
        <v>204</v>
      </c>
      <c r="J15" s="319" t="s">
        <v>205</v>
      </c>
      <c r="K15" s="252" t="s">
        <v>206</v>
      </c>
      <c r="L15" s="252" t="s">
        <v>207</v>
      </c>
      <c r="M15" s="139"/>
    </row>
    <row r="16" spans="2:13" x14ac:dyDescent="0.2">
      <c r="C16" s="428"/>
      <c r="D16" s="251" t="s">
        <v>160</v>
      </c>
      <c r="E16" s="253">
        <v>83.498907240505673</v>
      </c>
      <c r="F16" s="254">
        <v>82.260141580009531</v>
      </c>
      <c r="G16" s="254">
        <v>74.199999999999932</v>
      </c>
      <c r="H16" s="254">
        <v>57.5</v>
      </c>
      <c r="I16" s="320">
        <v>49</v>
      </c>
      <c r="J16" s="320">
        <v>31.5</v>
      </c>
      <c r="K16" s="254">
        <v>26</v>
      </c>
      <c r="L16" s="254">
        <v>6.1999999999999318</v>
      </c>
      <c r="M16" s="139"/>
    </row>
    <row r="17" spans="3:13" x14ac:dyDescent="0.2">
      <c r="C17" s="429"/>
      <c r="D17" s="255" t="s">
        <v>208</v>
      </c>
      <c r="E17" s="256">
        <v>9.3886323737963266</v>
      </c>
      <c r="F17" s="257">
        <v>5.3533037856639112</v>
      </c>
      <c r="G17" s="257">
        <v>21.900000000000091</v>
      </c>
      <c r="H17" s="258" t="s">
        <v>209</v>
      </c>
      <c r="I17" s="321" t="s">
        <v>210</v>
      </c>
      <c r="J17" s="322">
        <v>13.800000000000182</v>
      </c>
      <c r="K17" s="257">
        <v>19.600000000000136</v>
      </c>
      <c r="L17" s="257">
        <v>9.5</v>
      </c>
      <c r="M17" s="139"/>
    </row>
    <row r="19" spans="3:13" x14ac:dyDescent="0.2">
      <c r="C19" s="430" t="s">
        <v>26</v>
      </c>
      <c r="D19" s="431"/>
      <c r="E19" s="431"/>
      <c r="F19" s="431"/>
      <c r="G19" s="431"/>
      <c r="H19" s="431"/>
      <c r="I19" s="431"/>
      <c r="J19" s="431"/>
      <c r="K19" s="431"/>
    </row>
  </sheetData>
  <mergeCells count="10">
    <mergeCell ref="C9:C13"/>
    <mergeCell ref="C14:C17"/>
    <mergeCell ref="B1:C1"/>
    <mergeCell ref="C19:K19"/>
    <mergeCell ref="C5:D8"/>
    <mergeCell ref="E5:L5"/>
    <mergeCell ref="E7:F8"/>
    <mergeCell ref="G7:H8"/>
    <mergeCell ref="I7:J8"/>
    <mergeCell ref="K7:L8"/>
  </mergeCells>
  <hyperlinks>
    <hyperlink ref="B1:C1" location="Turinys!A49" display="↖ atgal į turinį"/>
  </hyperlink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N54"/>
  <sheetViews>
    <sheetView showGridLines="0" showRowColHeaders="0" zoomScaleNormal="100" workbookViewId="0">
      <selection sqref="A1:B1"/>
    </sheetView>
  </sheetViews>
  <sheetFormatPr defaultRowHeight="14.25" x14ac:dyDescent="0.2"/>
  <cols>
    <col min="1" max="1" width="4.75" customWidth="1"/>
    <col min="2" max="2" width="122.25" customWidth="1"/>
    <col min="3" max="3" width="11.875" customWidth="1"/>
    <col min="4" max="4" width="7.75" style="9" customWidth="1"/>
    <col min="5" max="14" width="6.75" style="9" customWidth="1"/>
  </cols>
  <sheetData>
    <row r="1" spans="1:14" x14ac:dyDescent="0.2">
      <c r="A1" s="343" t="s">
        <v>0</v>
      </c>
      <c r="B1" s="343"/>
    </row>
    <row r="2" spans="1:14" ht="15" thickBot="1" x14ac:dyDescent="0.25"/>
    <row r="3" spans="1:14" ht="15" x14ac:dyDescent="0.2">
      <c r="B3" s="30" t="s">
        <v>275</v>
      </c>
    </row>
    <row r="4" spans="1:14" x14ac:dyDescent="0.2">
      <c r="B4" s="26"/>
      <c r="E4" s="9" t="s">
        <v>237</v>
      </c>
    </row>
    <row r="5" spans="1:14" x14ac:dyDescent="0.2">
      <c r="D5" s="80"/>
      <c r="E5" s="81">
        <v>2012</v>
      </c>
      <c r="F5" s="81">
        <v>2013</v>
      </c>
      <c r="G5" s="81">
        <v>2014</v>
      </c>
      <c r="H5" s="81">
        <v>2015</v>
      </c>
      <c r="I5" s="81">
        <v>2016</v>
      </c>
      <c r="J5" s="81">
        <v>2017</v>
      </c>
      <c r="K5" s="81">
        <v>2018</v>
      </c>
      <c r="L5" s="82" t="s">
        <v>3</v>
      </c>
      <c r="M5" s="82" t="s">
        <v>24</v>
      </c>
      <c r="N5" s="83" t="s">
        <v>73</v>
      </c>
    </row>
    <row r="6" spans="1:14" x14ac:dyDescent="0.2">
      <c r="D6" s="84" t="s">
        <v>80</v>
      </c>
      <c r="E6" s="86">
        <v>3.8679245283018915</v>
      </c>
      <c r="F6" s="86">
        <v>3.5422343324250649</v>
      </c>
      <c r="G6" s="86">
        <v>3.5087719298245723</v>
      </c>
      <c r="H6" s="86">
        <v>2.0338983050847581</v>
      </c>
      <c r="I6" s="86">
        <v>2.3255813953488413</v>
      </c>
      <c r="J6" s="86">
        <v>4.1396103896103931</v>
      </c>
      <c r="K6" s="86">
        <v>3.4294621979734874</v>
      </c>
      <c r="L6" s="86">
        <v>2.6435956220700803</v>
      </c>
      <c r="M6" s="86">
        <v>2.4305049353457946</v>
      </c>
      <c r="N6" s="87">
        <v>2.3225265484511937</v>
      </c>
    </row>
    <row r="7" spans="1:14" x14ac:dyDescent="0.2">
      <c r="D7" s="84"/>
      <c r="E7" s="86">
        <v>3.8679245283018915</v>
      </c>
      <c r="F7" s="86">
        <v>3.5422343324250649</v>
      </c>
      <c r="G7" s="86">
        <v>3.5087719298245723</v>
      </c>
      <c r="H7" s="86">
        <v>2.0338983050847581</v>
      </c>
      <c r="I7" s="86">
        <v>2.3255813953488413</v>
      </c>
      <c r="J7" s="86">
        <v>4.1396103896103931</v>
      </c>
      <c r="K7" s="86">
        <v>3.4294621979734874</v>
      </c>
      <c r="L7" s="86">
        <v>0.7538864634145348</v>
      </c>
      <c r="M7" s="86">
        <v>5.8487242034741094E-2</v>
      </c>
      <c r="N7" s="88">
        <v>-0.48067860620479541</v>
      </c>
    </row>
    <row r="8" spans="1:14" x14ac:dyDescent="0.2">
      <c r="D8" s="84" t="s">
        <v>81</v>
      </c>
      <c r="E8" s="86"/>
      <c r="F8" s="86"/>
      <c r="G8" s="86"/>
      <c r="H8" s="86"/>
      <c r="I8" s="86"/>
      <c r="J8" s="86"/>
      <c r="K8" s="86"/>
      <c r="L8" s="86">
        <v>0.62155421087998985</v>
      </c>
      <c r="M8" s="86">
        <v>0.84056945010401951</v>
      </c>
      <c r="N8" s="87">
        <v>0.95274376426210461</v>
      </c>
    </row>
    <row r="9" spans="1:14" x14ac:dyDescent="0.2">
      <c r="D9" s="84" t="s">
        <v>82</v>
      </c>
      <c r="E9" s="86"/>
      <c r="F9" s="86"/>
      <c r="G9" s="86"/>
      <c r="H9" s="86"/>
      <c r="I9" s="89"/>
      <c r="J9" s="86"/>
      <c r="K9" s="86"/>
      <c r="L9" s="86">
        <v>0.44256583329712718</v>
      </c>
      <c r="M9" s="86">
        <v>0.60212046115124229</v>
      </c>
      <c r="N9" s="87">
        <v>0.68247366666189913</v>
      </c>
    </row>
    <row r="10" spans="1:14" x14ac:dyDescent="0.2">
      <c r="D10" s="84" t="s">
        <v>83</v>
      </c>
      <c r="E10" s="86"/>
      <c r="F10" s="86"/>
      <c r="G10" s="86"/>
      <c r="H10" s="86"/>
      <c r="I10" s="89"/>
      <c r="J10" s="86"/>
      <c r="K10" s="86"/>
      <c r="L10" s="86">
        <v>0.71407590269933463</v>
      </c>
      <c r="M10" s="86">
        <v>0.98262149620952699</v>
      </c>
      <c r="N10" s="87">
        <v>1.113752710174835</v>
      </c>
    </row>
    <row r="11" spans="1:14" x14ac:dyDescent="0.2">
      <c r="D11" s="84" t="s">
        <v>83</v>
      </c>
      <c r="E11" s="86"/>
      <c r="F11" s="86"/>
      <c r="G11" s="86"/>
      <c r="H11" s="86"/>
      <c r="I11" s="89"/>
      <c r="J11" s="86"/>
      <c r="K11" s="86"/>
      <c r="L11" s="86">
        <v>0.67909065412539382</v>
      </c>
      <c r="M11" s="86">
        <v>0.9579561861155792</v>
      </c>
      <c r="N11" s="87">
        <v>1.0857958050283401</v>
      </c>
    </row>
    <row r="12" spans="1:14" x14ac:dyDescent="0.2">
      <c r="D12" s="84" t="s">
        <v>82</v>
      </c>
      <c r="E12" s="86"/>
      <c r="F12" s="86"/>
      <c r="G12" s="86"/>
      <c r="H12" s="86"/>
      <c r="I12" s="86"/>
      <c r="J12" s="86"/>
      <c r="K12" s="86"/>
      <c r="L12" s="86">
        <v>0.39754948763294262</v>
      </c>
      <c r="M12" s="86">
        <v>0.57086165666470556</v>
      </c>
      <c r="N12" s="87">
        <v>0.64704336277784691</v>
      </c>
    </row>
    <row r="13" spans="1:14" x14ac:dyDescent="0.2">
      <c r="D13" s="85" t="s">
        <v>81</v>
      </c>
      <c r="E13" s="90"/>
      <c r="F13" s="90"/>
      <c r="G13" s="90"/>
      <c r="H13" s="90"/>
      <c r="I13" s="91"/>
      <c r="J13" s="90"/>
      <c r="K13" s="90"/>
      <c r="L13" s="90">
        <v>0.54260927107054346</v>
      </c>
      <c r="M13" s="90">
        <v>0.78583835097966848</v>
      </c>
      <c r="N13" s="92">
        <v>0.89070877905596113</v>
      </c>
    </row>
    <row r="14" spans="1:14" x14ac:dyDescent="0.2">
      <c r="E14" s="9" t="s">
        <v>236</v>
      </c>
    </row>
    <row r="15" spans="1:14" x14ac:dyDescent="0.2">
      <c r="D15" s="80"/>
      <c r="E15" s="81">
        <v>2012</v>
      </c>
      <c r="F15" s="81">
        <v>2013</v>
      </c>
      <c r="G15" s="81">
        <v>2014</v>
      </c>
      <c r="H15" s="81">
        <v>2015</v>
      </c>
      <c r="I15" s="81">
        <v>2016</v>
      </c>
      <c r="J15" s="81">
        <v>2017</v>
      </c>
      <c r="K15" s="81">
        <v>2018</v>
      </c>
      <c r="L15" s="82" t="s">
        <v>3</v>
      </c>
      <c r="M15" s="82" t="s">
        <v>24</v>
      </c>
      <c r="N15" s="83" t="s">
        <v>73</v>
      </c>
    </row>
    <row r="16" spans="1:14" x14ac:dyDescent="0.2">
      <c r="D16" s="84" t="s">
        <v>80</v>
      </c>
      <c r="E16" s="86">
        <v>3.0788368372399759</v>
      </c>
      <c r="F16" s="86">
        <v>4.2850069501758412</v>
      </c>
      <c r="G16" s="86">
        <v>3.9837303052778168</v>
      </c>
      <c r="H16" s="86">
        <v>3.9605697212729041</v>
      </c>
      <c r="I16" s="86">
        <v>5.1029818038027344</v>
      </c>
      <c r="J16" s="86">
        <v>3.3548722781790161</v>
      </c>
      <c r="K16" s="86">
        <v>3.916832960604296</v>
      </c>
      <c r="L16" s="86">
        <v>3.9258053246795868</v>
      </c>
      <c r="M16" s="86">
        <v>3.7767770255002091</v>
      </c>
      <c r="N16" s="87">
        <v>3.4781836331625016</v>
      </c>
    </row>
    <row r="17" spans="4:14" x14ac:dyDescent="0.2">
      <c r="D17" s="84"/>
      <c r="E17" s="86">
        <v>3.0788368372399759</v>
      </c>
      <c r="F17" s="86">
        <v>4.2850069501758412</v>
      </c>
      <c r="G17" s="86">
        <v>3.9837303052778168</v>
      </c>
      <c r="H17" s="86">
        <v>3.9605697212729041</v>
      </c>
      <c r="I17" s="86">
        <v>5.1029818038027344</v>
      </c>
      <c r="J17" s="86">
        <v>3.3548722781790161</v>
      </c>
      <c r="K17" s="86">
        <v>3.916832960604296</v>
      </c>
      <c r="L17" s="86">
        <v>2.7678016897210043</v>
      </c>
      <c r="M17" s="86">
        <v>1.6741605098288974</v>
      </c>
      <c r="N17" s="88">
        <v>0.88069834591832707</v>
      </c>
    </row>
    <row r="18" spans="4:14" x14ac:dyDescent="0.2">
      <c r="D18" s="84" t="s">
        <v>81</v>
      </c>
      <c r="E18" s="86"/>
      <c r="F18" s="86"/>
      <c r="G18" s="86"/>
      <c r="H18" s="86"/>
      <c r="I18" s="86"/>
      <c r="J18" s="86"/>
      <c r="K18" s="86"/>
      <c r="L18" s="86">
        <v>0.404704629644558</v>
      </c>
      <c r="M18" s="86">
        <v>0.66110114412378129</v>
      </c>
      <c r="N18" s="87">
        <v>0.86482451648052683</v>
      </c>
    </row>
    <row r="19" spans="4:14" x14ac:dyDescent="0.2">
      <c r="D19" s="84" t="s">
        <v>82</v>
      </c>
      <c r="E19" s="86"/>
      <c r="F19" s="86"/>
      <c r="G19" s="86"/>
      <c r="H19" s="86"/>
      <c r="I19" s="89"/>
      <c r="J19" s="86"/>
      <c r="K19" s="86"/>
      <c r="L19" s="86">
        <v>0.29399221233063155</v>
      </c>
      <c r="M19" s="86">
        <v>0.4767004370069996</v>
      </c>
      <c r="N19" s="87">
        <v>0.62359932153353625</v>
      </c>
    </row>
    <row r="20" spans="4:14" x14ac:dyDescent="0.2">
      <c r="D20" s="84" t="s">
        <v>83</v>
      </c>
      <c r="E20" s="86"/>
      <c r="F20" s="86"/>
      <c r="G20" s="86"/>
      <c r="H20" s="86"/>
      <c r="I20" s="89"/>
      <c r="J20" s="86"/>
      <c r="K20" s="86"/>
      <c r="L20" s="86">
        <v>0.49335280004241922</v>
      </c>
      <c r="M20" s="86">
        <v>0.78803790904032223</v>
      </c>
      <c r="N20" s="87">
        <v>1.0308778160676102</v>
      </c>
    </row>
    <row r="21" spans="4:14" x14ac:dyDescent="0.2">
      <c r="D21" s="84" t="s">
        <v>83</v>
      </c>
      <c r="E21" s="86"/>
      <c r="F21" s="86"/>
      <c r="G21" s="86"/>
      <c r="H21" s="86"/>
      <c r="I21" s="89"/>
      <c r="J21" s="86"/>
      <c r="K21" s="86"/>
      <c r="L21" s="86">
        <v>0.50603946840923175</v>
      </c>
      <c r="M21" s="86">
        <v>0.78803790904032045</v>
      </c>
      <c r="N21" s="87">
        <v>1.0308778160676084</v>
      </c>
    </row>
    <row r="22" spans="4:14" x14ac:dyDescent="0.2">
      <c r="D22" s="84" t="s">
        <v>82</v>
      </c>
      <c r="E22" s="86"/>
      <c r="F22" s="86"/>
      <c r="G22" s="86"/>
      <c r="H22" s="86"/>
      <c r="I22" s="86"/>
      <c r="J22" s="86"/>
      <c r="K22" s="86"/>
      <c r="L22" s="86">
        <v>0.31009041226842449</v>
      </c>
      <c r="M22" s="86">
        <v>0.47670043700700049</v>
      </c>
      <c r="N22" s="87">
        <v>0.62359932153353714</v>
      </c>
    </row>
    <row r="23" spans="4:14" x14ac:dyDescent="0.2">
      <c r="D23" s="85" t="s">
        <v>81</v>
      </c>
      <c r="E23" s="90"/>
      <c r="F23" s="90"/>
      <c r="G23" s="90"/>
      <c r="H23" s="90"/>
      <c r="I23" s="91"/>
      <c r="J23" s="90"/>
      <c r="K23" s="90"/>
      <c r="L23" s="90">
        <v>0.43289099796515185</v>
      </c>
      <c r="M23" s="90">
        <v>0.66110114412378085</v>
      </c>
      <c r="N23" s="92">
        <v>0.86482451648052638</v>
      </c>
    </row>
    <row r="24" spans="4:14" x14ac:dyDescent="0.2">
      <c r="E24" s="9" t="s">
        <v>27</v>
      </c>
    </row>
    <row r="25" spans="4:14" x14ac:dyDescent="0.2">
      <c r="D25" s="80"/>
      <c r="E25" s="81">
        <v>2012</v>
      </c>
      <c r="F25" s="81">
        <v>2013</v>
      </c>
      <c r="G25" s="81">
        <v>2014</v>
      </c>
      <c r="H25" s="81">
        <v>2015</v>
      </c>
      <c r="I25" s="81">
        <v>2016</v>
      </c>
      <c r="J25" s="81">
        <v>2017</v>
      </c>
      <c r="K25" s="81">
        <v>2018</v>
      </c>
      <c r="L25" s="82" t="s">
        <v>3</v>
      </c>
      <c r="M25" s="82" t="s">
        <v>24</v>
      </c>
      <c r="N25" s="83" t="s">
        <v>73</v>
      </c>
    </row>
    <row r="26" spans="4:14" x14ac:dyDescent="0.2">
      <c r="D26" s="84" t="s">
        <v>80</v>
      </c>
      <c r="E26" s="86">
        <v>2.698724313153833</v>
      </c>
      <c r="F26" s="86">
        <v>1.2872240627266107</v>
      </c>
      <c r="G26" s="86">
        <v>1.0278155962270663</v>
      </c>
      <c r="H26" s="86">
        <v>0.33955000559364734</v>
      </c>
      <c r="I26" s="86">
        <v>1.395260508242635</v>
      </c>
      <c r="J26" s="86">
        <v>4.2837352484643487</v>
      </c>
      <c r="K26" s="86">
        <v>3.4116399655259588</v>
      </c>
      <c r="L26" s="86">
        <v>2.2501600175599101</v>
      </c>
      <c r="M26" s="86">
        <v>2.2434586350203123</v>
      </c>
      <c r="N26" s="87">
        <v>2.1320316912474491</v>
      </c>
    </row>
    <row r="27" spans="4:14" x14ac:dyDescent="0.2">
      <c r="D27" s="84"/>
      <c r="E27" s="86">
        <v>2.698724313153833</v>
      </c>
      <c r="F27" s="86">
        <v>1.2872240627266107</v>
      </c>
      <c r="G27" s="86">
        <v>1.0278155962270663</v>
      </c>
      <c r="H27" s="86">
        <v>0.33955000559364734</v>
      </c>
      <c r="I27" s="86">
        <v>1.395260508242635</v>
      </c>
      <c r="J27" s="86">
        <v>4.2837352484643487</v>
      </c>
      <c r="K27" s="86">
        <v>3.4116399655259588</v>
      </c>
      <c r="L27" s="86">
        <v>0.84642219832193311</v>
      </c>
      <c r="M27" s="86">
        <v>-0.91022348947366005</v>
      </c>
      <c r="N27" s="88">
        <v>-2.8031122503811057</v>
      </c>
    </row>
    <row r="28" spans="4:14" x14ac:dyDescent="0.2">
      <c r="D28" s="84" t="s">
        <v>81</v>
      </c>
      <c r="E28" s="86"/>
      <c r="F28" s="86"/>
      <c r="G28" s="86"/>
      <c r="H28" s="86"/>
      <c r="I28" s="86"/>
      <c r="J28" s="86"/>
      <c r="K28" s="86"/>
      <c r="L28" s="86">
        <v>0.53331135196704516</v>
      </c>
      <c r="M28" s="86">
        <v>1.067675846230058</v>
      </c>
      <c r="N28" s="87">
        <v>1.7174656817390228</v>
      </c>
    </row>
    <row r="29" spans="4:14" x14ac:dyDescent="0.2">
      <c r="D29" s="84" t="s">
        <v>82</v>
      </c>
      <c r="E29" s="86"/>
      <c r="F29" s="86"/>
      <c r="G29" s="86"/>
      <c r="H29" s="86"/>
      <c r="I29" s="89"/>
      <c r="J29" s="86"/>
      <c r="K29" s="86"/>
      <c r="L29" s="86">
        <v>0.38455500614877947</v>
      </c>
      <c r="M29" s="86">
        <v>0.76986940198728782</v>
      </c>
      <c r="N29" s="87">
        <v>1.2384135896703725</v>
      </c>
    </row>
    <row r="30" spans="4:14" x14ac:dyDescent="0.2">
      <c r="D30" s="84" t="s">
        <v>83</v>
      </c>
      <c r="E30" s="86"/>
      <c r="F30" s="86"/>
      <c r="G30" s="86"/>
      <c r="H30" s="86"/>
      <c r="I30" s="89"/>
      <c r="J30" s="86"/>
      <c r="K30" s="86"/>
      <c r="L30" s="86">
        <v>0.63571144356224218</v>
      </c>
      <c r="M30" s="86">
        <v>1.2726782412563153</v>
      </c>
      <c r="N30" s="87">
        <v>2.0472329789717105</v>
      </c>
    </row>
    <row r="31" spans="4:14" x14ac:dyDescent="0.2">
      <c r="D31" s="84" t="s">
        <v>83</v>
      </c>
      <c r="E31" s="86"/>
      <c r="F31" s="86"/>
      <c r="G31" s="86"/>
      <c r="H31" s="86"/>
      <c r="I31" s="89"/>
      <c r="J31" s="86"/>
      <c r="K31" s="86"/>
      <c r="L31" s="86">
        <v>0.63571144356224174</v>
      </c>
      <c r="M31" s="86">
        <v>1.2726782412563127</v>
      </c>
      <c r="N31" s="87">
        <v>2.0472329789717101</v>
      </c>
    </row>
    <row r="32" spans="4:14" x14ac:dyDescent="0.2">
      <c r="D32" s="84" t="s">
        <v>82</v>
      </c>
      <c r="E32" s="86"/>
      <c r="F32" s="86"/>
      <c r="G32" s="86"/>
      <c r="H32" s="86"/>
      <c r="I32" s="86"/>
      <c r="J32" s="86"/>
      <c r="K32" s="86"/>
      <c r="L32" s="86">
        <v>0.38455500614878035</v>
      </c>
      <c r="M32" s="86">
        <v>0.76986940198729226</v>
      </c>
      <c r="N32" s="87">
        <v>1.2384135896703734</v>
      </c>
    </row>
    <row r="33" spans="4:14" x14ac:dyDescent="0.2">
      <c r="D33" s="85" t="s">
        <v>81</v>
      </c>
      <c r="E33" s="90"/>
      <c r="F33" s="90"/>
      <c r="G33" s="90"/>
      <c r="H33" s="90"/>
      <c r="I33" s="91"/>
      <c r="J33" s="90"/>
      <c r="K33" s="90"/>
      <c r="L33" s="90">
        <v>0.53331135196704382</v>
      </c>
      <c r="M33" s="90">
        <v>1.0676758462300562</v>
      </c>
      <c r="N33" s="92">
        <v>1.7174656817390197</v>
      </c>
    </row>
    <row r="34" spans="4:14" x14ac:dyDescent="0.2">
      <c r="E34" s="9" t="s">
        <v>14</v>
      </c>
    </row>
    <row r="35" spans="4:14" x14ac:dyDescent="0.2">
      <c r="D35" s="80"/>
      <c r="E35" s="81">
        <v>2012</v>
      </c>
      <c r="F35" s="81">
        <v>2013</v>
      </c>
      <c r="G35" s="81">
        <v>2014</v>
      </c>
      <c r="H35" s="81">
        <v>2015</v>
      </c>
      <c r="I35" s="81">
        <v>2016</v>
      </c>
      <c r="J35" s="81">
        <v>2017</v>
      </c>
      <c r="K35" s="81">
        <v>2018</v>
      </c>
      <c r="L35" s="82" t="s">
        <v>3</v>
      </c>
      <c r="M35" s="82" t="s">
        <v>24</v>
      </c>
      <c r="N35" s="83" t="s">
        <v>73</v>
      </c>
    </row>
    <row r="36" spans="4:14" x14ac:dyDescent="0.2">
      <c r="D36" s="84" t="s">
        <v>80</v>
      </c>
      <c r="E36" s="86">
        <v>1.7629227823867371</v>
      </c>
      <c r="F36" s="86">
        <v>1.3404405424472767</v>
      </c>
      <c r="G36" s="86">
        <v>2.0266089108910927</v>
      </c>
      <c r="H36" s="86">
        <v>1.205458680818809</v>
      </c>
      <c r="I36" s="86">
        <v>1.9851674282717804</v>
      </c>
      <c r="J36" s="86">
        <v>-0.48479506390481386</v>
      </c>
      <c r="K36" s="86">
        <v>1.0038382049011085</v>
      </c>
      <c r="L36" s="86">
        <v>0.51270745499101267</v>
      </c>
      <c r="M36" s="86">
        <v>0.17165064234039296</v>
      </c>
      <c r="N36" s="87">
        <v>-8.2209689499745942E-2</v>
      </c>
    </row>
    <row r="37" spans="4:14" x14ac:dyDescent="0.2">
      <c r="D37" s="84"/>
      <c r="E37" s="86">
        <v>1.7629227823867371</v>
      </c>
      <c r="F37" s="86">
        <v>1.3404405424472767</v>
      </c>
      <c r="G37" s="86">
        <v>2.0266089108910927</v>
      </c>
      <c r="H37" s="86">
        <v>1.205458680818809</v>
      </c>
      <c r="I37" s="86">
        <v>1.9851674282717804</v>
      </c>
      <c r="J37" s="86">
        <v>-0.48479506390481386</v>
      </c>
      <c r="K37" s="86">
        <v>1.0038382049011085</v>
      </c>
      <c r="L37" s="86">
        <v>-1.0812533669258608</v>
      </c>
      <c r="M37" s="86">
        <v>-2.2372059493408925</v>
      </c>
      <c r="N37" s="88">
        <v>-2.887215331537559</v>
      </c>
    </row>
    <row r="38" spans="4:14" x14ac:dyDescent="0.2">
      <c r="D38" s="84" t="s">
        <v>81</v>
      </c>
      <c r="E38" s="86"/>
      <c r="F38" s="86"/>
      <c r="G38" s="86"/>
      <c r="H38" s="86"/>
      <c r="I38" s="86"/>
      <c r="J38" s="86"/>
      <c r="K38" s="86"/>
      <c r="L38" s="86">
        <v>0.43982796651026979</v>
      </c>
      <c r="M38" s="86">
        <v>0.6407035079687653</v>
      </c>
      <c r="N38" s="87">
        <v>0.88813788714141739</v>
      </c>
    </row>
    <row r="39" spans="4:14" x14ac:dyDescent="0.2">
      <c r="D39" s="84" t="s">
        <v>82</v>
      </c>
      <c r="E39" s="86"/>
      <c r="F39" s="86"/>
      <c r="G39" s="86"/>
      <c r="H39" s="86"/>
      <c r="I39" s="89"/>
      <c r="J39" s="86"/>
      <c r="K39" s="86"/>
      <c r="L39" s="86">
        <v>0.31714690816522056</v>
      </c>
      <c r="M39" s="86">
        <v>0.45895159719596057</v>
      </c>
      <c r="N39" s="87">
        <v>0.64040990200361336</v>
      </c>
    </row>
    <row r="40" spans="4:14" x14ac:dyDescent="0.2">
      <c r="D40" s="84" t="s">
        <v>83</v>
      </c>
      <c r="E40" s="86"/>
      <c r="F40" s="86"/>
      <c r="G40" s="86"/>
      <c r="H40" s="86"/>
      <c r="I40" s="89"/>
      <c r="J40" s="86"/>
      <c r="K40" s="86"/>
      <c r="L40" s="86">
        <v>0.52427849225037049</v>
      </c>
      <c r="M40" s="86">
        <v>0.74897920635713067</v>
      </c>
      <c r="N40" s="87">
        <v>1.0586675423925289</v>
      </c>
    </row>
    <row r="41" spans="4:14" x14ac:dyDescent="0.2">
      <c r="D41" s="84" t="s">
        <v>83</v>
      </c>
      <c r="E41" s="86"/>
      <c r="F41" s="86"/>
      <c r="G41" s="86"/>
      <c r="H41" s="86"/>
      <c r="I41" s="89"/>
      <c r="J41" s="86"/>
      <c r="K41" s="86"/>
      <c r="L41" s="86">
        <v>0.52427849225037049</v>
      </c>
      <c r="M41" s="86">
        <v>0.7301786769060854</v>
      </c>
      <c r="N41" s="87">
        <v>1.0586675423925267</v>
      </c>
    </row>
    <row r="42" spans="4:14" x14ac:dyDescent="0.2">
      <c r="D42" s="84" t="s">
        <v>82</v>
      </c>
      <c r="E42" s="86"/>
      <c r="F42" s="86"/>
      <c r="G42" s="86"/>
      <c r="H42" s="86"/>
      <c r="I42" s="86"/>
      <c r="J42" s="86"/>
      <c r="K42" s="86"/>
      <c r="L42" s="86">
        <v>0.31714690816522073</v>
      </c>
      <c r="M42" s="86">
        <v>0.43512533788216384</v>
      </c>
      <c r="N42" s="87">
        <v>0.64040990200361425</v>
      </c>
    </row>
    <row r="43" spans="4:14" x14ac:dyDescent="0.2">
      <c r="D43" s="85" t="s">
        <v>81</v>
      </c>
      <c r="E43" s="90"/>
      <c r="F43" s="90"/>
      <c r="G43" s="90"/>
      <c r="H43" s="90"/>
      <c r="I43" s="91"/>
      <c r="J43" s="90"/>
      <c r="K43" s="90"/>
      <c r="L43" s="90">
        <v>0.4398279665102689</v>
      </c>
      <c r="M43" s="90">
        <v>0.5989860660612345</v>
      </c>
      <c r="N43" s="92">
        <v>0.88813788714141739</v>
      </c>
    </row>
    <row r="44" spans="4:14" x14ac:dyDescent="0.2">
      <c r="E44" s="9" t="s">
        <v>2</v>
      </c>
    </row>
    <row r="45" spans="4:14" x14ac:dyDescent="0.2">
      <c r="D45" s="80"/>
      <c r="E45" s="81">
        <v>2012</v>
      </c>
      <c r="F45" s="81">
        <v>2013</v>
      </c>
      <c r="G45" s="81">
        <v>2014</v>
      </c>
      <c r="H45" s="81">
        <v>2015</v>
      </c>
      <c r="I45" s="81">
        <v>2016</v>
      </c>
      <c r="J45" s="81">
        <v>2017</v>
      </c>
      <c r="K45" s="81">
        <v>2018</v>
      </c>
      <c r="L45" s="82" t="s">
        <v>3</v>
      </c>
      <c r="M45" s="82" t="s">
        <v>24</v>
      </c>
      <c r="N45" s="83" t="s">
        <v>73</v>
      </c>
    </row>
    <row r="46" spans="4:14" x14ac:dyDescent="0.2">
      <c r="D46" s="84" t="s">
        <v>87</v>
      </c>
      <c r="E46" s="86">
        <v>3.8143459915611855</v>
      </c>
      <c r="F46" s="86">
        <v>5.0723459600064968</v>
      </c>
      <c r="G46" s="86">
        <v>4.812006807983904</v>
      </c>
      <c r="H46" s="86">
        <v>5.4177738411573806</v>
      </c>
      <c r="I46" s="86">
        <v>8.3881809270410344</v>
      </c>
      <c r="J46" s="86">
        <v>8.5788113695090438</v>
      </c>
      <c r="K46" s="86">
        <v>9.6382674916706268</v>
      </c>
      <c r="L46" s="86">
        <v>8.0447652515430956</v>
      </c>
      <c r="M46" s="86">
        <v>6.4263630363255899</v>
      </c>
      <c r="N46" s="87">
        <v>5.8364799689433733</v>
      </c>
    </row>
    <row r="47" spans="4:14" x14ac:dyDescent="0.2">
      <c r="D47" s="84"/>
      <c r="E47" s="86">
        <v>3.8143459915611855</v>
      </c>
      <c r="F47" s="86">
        <v>5.0723459600064968</v>
      </c>
      <c r="G47" s="86">
        <v>4.812006807983904</v>
      </c>
      <c r="H47" s="86">
        <v>5.4177738411573806</v>
      </c>
      <c r="I47" s="86">
        <v>8.3881809270410344</v>
      </c>
      <c r="J47" s="86">
        <v>8.5788113695090438</v>
      </c>
      <c r="K47" s="86">
        <v>9.6382674916706268</v>
      </c>
      <c r="L47" s="86">
        <v>5.7313765017324929</v>
      </c>
      <c r="M47" s="86">
        <v>1.4716888410108915</v>
      </c>
      <c r="N47" s="88">
        <v>-1.8682048272863545</v>
      </c>
    </row>
    <row r="48" spans="4:14" x14ac:dyDescent="0.2">
      <c r="D48" s="84" t="s">
        <v>86</v>
      </c>
      <c r="E48" s="86"/>
      <c r="F48" s="86"/>
      <c r="G48" s="86"/>
      <c r="H48" s="86"/>
      <c r="I48" s="86"/>
      <c r="J48" s="86"/>
      <c r="K48" s="86"/>
      <c r="L48" s="86">
        <v>0.81309980021439543</v>
      </c>
      <c r="M48" s="86">
        <v>1.7947718419335823</v>
      </c>
      <c r="N48" s="87">
        <v>2.5980092815718461</v>
      </c>
    </row>
    <row r="49" spans="2:14" x14ac:dyDescent="0.2">
      <c r="D49" s="84" t="s">
        <v>85</v>
      </c>
      <c r="E49" s="86"/>
      <c r="F49" s="86"/>
      <c r="G49" s="86"/>
      <c r="H49" s="86"/>
      <c r="I49" s="89"/>
      <c r="J49" s="86"/>
      <c r="K49" s="86"/>
      <c r="L49" s="86">
        <v>0.58630216198799356</v>
      </c>
      <c r="M49" s="86">
        <v>1.2941567700832932</v>
      </c>
      <c r="N49" s="87">
        <v>1.8733474762247031</v>
      </c>
    </row>
    <row r="50" spans="2:14" x14ac:dyDescent="0.2">
      <c r="D50" s="84" t="s">
        <v>84</v>
      </c>
      <c r="E50" s="86"/>
      <c r="F50" s="86"/>
      <c r="G50" s="86"/>
      <c r="H50" s="86"/>
      <c r="I50" s="89"/>
      <c r="J50" s="86"/>
      <c r="K50" s="86"/>
      <c r="L50" s="86">
        <v>0.96922153606511774</v>
      </c>
      <c r="M50" s="86">
        <v>2.1393825469722332</v>
      </c>
      <c r="N50" s="87">
        <v>3.0968480694898055</v>
      </c>
    </row>
    <row r="51" spans="2:14" x14ac:dyDescent="0.2">
      <c r="D51" s="84" t="str">
        <f>D50</f>
        <v>40 proc. tvirtinimo atkarpa</v>
      </c>
      <c r="E51" s="86"/>
      <c r="F51" s="86"/>
      <c r="G51" s="86"/>
      <c r="H51" s="86"/>
      <c r="I51" s="89"/>
      <c r="J51" s="86"/>
      <c r="K51" s="86"/>
      <c r="L51" s="86">
        <v>0.96922153606511685</v>
      </c>
      <c r="M51" s="86">
        <v>2.1393825469722332</v>
      </c>
      <c r="N51" s="87">
        <v>3.0968480694898046</v>
      </c>
    </row>
    <row r="52" spans="2:14" x14ac:dyDescent="0.2">
      <c r="D52" s="84" t="str">
        <f>D49</f>
        <v>60 proc. tvirtinimo atkarpa</v>
      </c>
      <c r="E52" s="86"/>
      <c r="F52" s="86"/>
      <c r="G52" s="86"/>
      <c r="H52" s="86"/>
      <c r="I52" s="86"/>
      <c r="J52" s="86"/>
      <c r="K52" s="86"/>
      <c r="L52" s="86">
        <v>0.58630216198799445</v>
      </c>
      <c r="M52" s="86">
        <v>1.2941567700832941</v>
      </c>
      <c r="N52" s="87">
        <v>1.8733474762247049</v>
      </c>
    </row>
    <row r="53" spans="2:14" x14ac:dyDescent="0.2">
      <c r="D53" s="85" t="str">
        <f>D48</f>
        <v>80 proc. tvirtinimo atkarpa</v>
      </c>
      <c r="E53" s="90"/>
      <c r="F53" s="90"/>
      <c r="G53" s="90"/>
      <c r="H53" s="90"/>
      <c r="I53" s="91"/>
      <c r="J53" s="90"/>
      <c r="K53" s="90"/>
      <c r="L53" s="90">
        <v>0.81309980021439365</v>
      </c>
      <c r="M53" s="90">
        <v>1.7947718419335796</v>
      </c>
      <c r="N53" s="92">
        <v>2.5980092815718407</v>
      </c>
    </row>
    <row r="54" spans="2:14" ht="15" thickBot="1" x14ac:dyDescent="0.25">
      <c r="B54" s="27" t="s">
        <v>26</v>
      </c>
    </row>
  </sheetData>
  <mergeCells count="1">
    <mergeCell ref="A1:B1"/>
  </mergeCells>
  <hyperlinks>
    <hyperlink ref="A1:B1" location="Turinys!A49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15"/>
  <sheetViews>
    <sheetView showGridLines="0" zoomScaleNormal="100" workbookViewId="0">
      <selection sqref="A1:B1"/>
    </sheetView>
  </sheetViews>
  <sheetFormatPr defaultRowHeight="14.25" x14ac:dyDescent="0.2"/>
  <cols>
    <col min="10" max="10" width="9" customWidth="1"/>
  </cols>
  <sheetData>
    <row r="1" spans="1:13" x14ac:dyDescent="0.2">
      <c r="A1" s="343" t="s">
        <v>0</v>
      </c>
      <c r="B1" s="343"/>
    </row>
    <row r="3" spans="1:13" ht="14.25" customHeight="1" x14ac:dyDescent="0.2">
      <c r="B3" s="345" t="s">
        <v>247</v>
      </c>
      <c r="C3" s="346"/>
      <c r="D3" s="346"/>
      <c r="E3" s="346"/>
      <c r="F3" s="346"/>
      <c r="G3" s="346"/>
      <c r="I3" s="40">
        <v>2012</v>
      </c>
      <c r="J3" s="263">
        <v>1.7629227823867371</v>
      </c>
      <c r="M3" s="5"/>
    </row>
    <row r="4" spans="1:13" x14ac:dyDescent="0.2">
      <c r="B4" s="346"/>
      <c r="C4" s="346"/>
      <c r="D4" s="346"/>
      <c r="E4" s="346"/>
      <c r="F4" s="346"/>
      <c r="G4" s="346"/>
      <c r="I4" s="36">
        <v>2013</v>
      </c>
      <c r="J4" s="262">
        <v>1.3404405424472767</v>
      </c>
      <c r="M4" s="5"/>
    </row>
    <row r="5" spans="1:13" x14ac:dyDescent="0.2">
      <c r="I5" s="36">
        <v>2014</v>
      </c>
      <c r="J5" s="262">
        <v>2.0266089108910927</v>
      </c>
      <c r="M5" s="5"/>
    </row>
    <row r="6" spans="1:13" x14ac:dyDescent="0.2">
      <c r="I6" s="36">
        <v>2015</v>
      </c>
      <c r="J6" s="262">
        <v>1.205458680818809</v>
      </c>
      <c r="M6" s="55"/>
    </row>
    <row r="7" spans="1:13" x14ac:dyDescent="0.2">
      <c r="I7" s="36">
        <v>2016</v>
      </c>
      <c r="J7" s="262">
        <v>1.9851674282717804</v>
      </c>
      <c r="M7" s="94"/>
    </row>
    <row r="8" spans="1:13" x14ac:dyDescent="0.2">
      <c r="I8" s="265">
        <v>2017</v>
      </c>
      <c r="J8" s="262">
        <v>-0.48479506390481386</v>
      </c>
      <c r="M8" s="94"/>
    </row>
    <row r="9" spans="1:13" x14ac:dyDescent="0.2">
      <c r="I9" s="265">
        <v>2018</v>
      </c>
      <c r="J9" s="262">
        <v>1.0038382049011085</v>
      </c>
      <c r="M9" s="94"/>
    </row>
    <row r="10" spans="1:13" x14ac:dyDescent="0.2">
      <c r="I10" s="265">
        <v>2019</v>
      </c>
      <c r="J10" s="262">
        <v>0.51270745499101267</v>
      </c>
      <c r="M10" s="94"/>
    </row>
    <row r="11" spans="1:13" x14ac:dyDescent="0.2">
      <c r="I11" s="36">
        <v>2020</v>
      </c>
      <c r="J11" s="59">
        <v>0.17165064234039296</v>
      </c>
      <c r="M11" s="94"/>
    </row>
    <row r="12" spans="1:13" x14ac:dyDescent="0.2">
      <c r="I12" s="36">
        <v>2021</v>
      </c>
      <c r="J12" s="59">
        <v>-8.2209689499745942E-2</v>
      </c>
      <c r="M12" s="94"/>
    </row>
    <row r="13" spans="1:13" x14ac:dyDescent="0.2">
      <c r="I13" s="38">
        <v>2022</v>
      </c>
      <c r="J13" s="60">
        <v>-0.18748372198758023</v>
      </c>
      <c r="M13" s="94"/>
    </row>
    <row r="14" spans="1:13" x14ac:dyDescent="0.2">
      <c r="M14" s="5"/>
    </row>
    <row r="15" spans="1:13" x14ac:dyDescent="0.2">
      <c r="M15" s="5"/>
    </row>
  </sheetData>
  <mergeCells count="2">
    <mergeCell ref="A1:B1"/>
    <mergeCell ref="B3:G4"/>
  </mergeCells>
  <hyperlinks>
    <hyperlink ref="A1" location="Turinys!A1" display="↖ atgal į turinį"/>
    <hyperlink ref="A1:B1" location="Turinys!A11" display="↖ atgal į turinį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V26"/>
  <sheetViews>
    <sheetView showGridLines="0" zoomScaleNormal="100" workbookViewId="0">
      <selection sqref="A1:B1"/>
    </sheetView>
  </sheetViews>
  <sheetFormatPr defaultRowHeight="14.25" x14ac:dyDescent="0.2"/>
  <cols>
    <col min="10" max="10" width="9" customWidth="1"/>
    <col min="13" max="13" width="20.625" customWidth="1"/>
  </cols>
  <sheetData>
    <row r="1" spans="1:22" x14ac:dyDescent="0.2">
      <c r="A1" s="343" t="s">
        <v>0</v>
      </c>
      <c r="B1" s="343"/>
    </row>
    <row r="3" spans="1:22" ht="15" x14ac:dyDescent="0.25">
      <c r="B3" s="268" t="s">
        <v>244</v>
      </c>
      <c r="I3" s="40">
        <v>2012</v>
      </c>
      <c r="J3" s="263">
        <v>3.8143459915611855</v>
      </c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x14ac:dyDescent="0.2">
      <c r="I4" s="36">
        <v>2013</v>
      </c>
      <c r="J4" s="262">
        <v>5.0723459600064968</v>
      </c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x14ac:dyDescent="0.2">
      <c r="I5" s="36">
        <v>2014</v>
      </c>
      <c r="J5" s="262">
        <v>4.812006807983904</v>
      </c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x14ac:dyDescent="0.2">
      <c r="I6" s="36">
        <v>2015</v>
      </c>
      <c r="J6" s="262">
        <v>5.4177738411573806</v>
      </c>
      <c r="M6" s="55"/>
      <c r="N6" s="94"/>
      <c r="O6" s="94"/>
      <c r="P6" s="94"/>
      <c r="Q6" s="94"/>
      <c r="R6" s="94"/>
      <c r="S6" s="94"/>
      <c r="T6" s="94"/>
      <c r="U6" s="5"/>
      <c r="V6" s="5"/>
    </row>
    <row r="7" spans="1:22" x14ac:dyDescent="0.2">
      <c r="I7" s="36">
        <v>2016</v>
      </c>
      <c r="J7" s="262">
        <v>8.3881809270410344</v>
      </c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x14ac:dyDescent="0.2">
      <c r="I8" s="36">
        <v>2017</v>
      </c>
      <c r="J8" s="262">
        <v>8.5788113695090438</v>
      </c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x14ac:dyDescent="0.2">
      <c r="I9" s="36">
        <v>2018</v>
      </c>
      <c r="J9" s="262">
        <v>9.6382674916706268</v>
      </c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x14ac:dyDescent="0.2">
      <c r="I10" s="36">
        <v>2019</v>
      </c>
      <c r="J10" s="59">
        <v>8.0447652515430956</v>
      </c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x14ac:dyDescent="0.2">
      <c r="I11" s="36">
        <v>2020</v>
      </c>
      <c r="J11" s="59">
        <v>6.4263630363255899</v>
      </c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x14ac:dyDescent="0.2">
      <c r="I12" s="36">
        <v>2021</v>
      </c>
      <c r="J12" s="59">
        <v>5.8364799689433733</v>
      </c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x14ac:dyDescent="0.2">
      <c r="I13" s="260">
        <v>2022</v>
      </c>
      <c r="J13" s="261">
        <v>5.4952284541649057</v>
      </c>
      <c r="M13" s="264"/>
      <c r="N13" s="5"/>
      <c r="O13" s="5"/>
      <c r="P13" s="5"/>
      <c r="Q13" s="5"/>
      <c r="R13" s="5"/>
      <c r="S13" s="5"/>
      <c r="T13" s="5"/>
      <c r="U13" s="5"/>
      <c r="V13" s="5"/>
    </row>
    <row r="14" spans="1:22" x14ac:dyDescent="0.2"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x14ac:dyDescent="0.2">
      <c r="M15" s="5"/>
      <c r="N15" s="5"/>
      <c r="O15" s="5"/>
      <c r="P15" s="5"/>
      <c r="Q15" s="5"/>
      <c r="R15" s="5"/>
      <c r="S15" s="5"/>
      <c r="T15" s="5"/>
      <c r="U15" s="5"/>
      <c r="V15" s="5"/>
    </row>
    <row r="19" spans="13:17" x14ac:dyDescent="0.2">
      <c r="M19" s="48"/>
      <c r="N19" s="48"/>
      <c r="O19" s="48"/>
      <c r="P19" s="48"/>
      <c r="Q19" s="48"/>
    </row>
    <row r="26" spans="13:17" x14ac:dyDescent="0.2">
      <c r="N26" s="266"/>
    </row>
  </sheetData>
  <mergeCells count="1">
    <mergeCell ref="A1:B1"/>
  </mergeCells>
  <hyperlinks>
    <hyperlink ref="A1" location="Turinys!A1" display="↖ atgal į turinį"/>
    <hyperlink ref="A1:B1" location="Turinys!A12" display="↖ atgal į turinį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13"/>
  <sheetViews>
    <sheetView showGridLines="0" workbookViewId="0">
      <selection sqref="A1:B1"/>
    </sheetView>
  </sheetViews>
  <sheetFormatPr defaultRowHeight="14.25" x14ac:dyDescent="0.2"/>
  <cols>
    <col min="10" max="10" width="9" customWidth="1"/>
  </cols>
  <sheetData>
    <row r="1" spans="1:10" x14ac:dyDescent="0.2">
      <c r="A1" s="343" t="s">
        <v>0</v>
      </c>
      <c r="B1" s="343"/>
    </row>
    <row r="3" spans="1:10" ht="15" x14ac:dyDescent="0.25">
      <c r="B3" t="s">
        <v>245</v>
      </c>
      <c r="I3" s="40">
        <v>2012</v>
      </c>
      <c r="J3" s="58">
        <v>3.1640472788674101</v>
      </c>
    </row>
    <row r="4" spans="1:10" x14ac:dyDescent="0.2">
      <c r="I4" s="36">
        <v>2013</v>
      </c>
      <c r="J4" s="59">
        <v>1.1641863705419642</v>
      </c>
    </row>
    <row r="5" spans="1:10" x14ac:dyDescent="0.2">
      <c r="I5" s="36">
        <v>2014</v>
      </c>
      <c r="J5" s="59">
        <v>0.24227137713024316</v>
      </c>
    </row>
    <row r="6" spans="1:10" x14ac:dyDescent="0.2">
      <c r="I6" s="36">
        <v>2015</v>
      </c>
      <c r="J6" s="59">
        <v>-0.67705143273353308</v>
      </c>
    </row>
    <row r="7" spans="1:10" x14ac:dyDescent="0.2">
      <c r="I7" s="36">
        <v>2016</v>
      </c>
      <c r="J7" s="59">
        <v>0.67833333333333634</v>
      </c>
    </row>
    <row r="8" spans="1:10" x14ac:dyDescent="0.2">
      <c r="I8" s="36">
        <v>2017</v>
      </c>
      <c r="J8" s="59">
        <v>3.7181121393216054</v>
      </c>
    </row>
    <row r="9" spans="1:10" x14ac:dyDescent="0.2">
      <c r="I9" s="36">
        <v>2018</v>
      </c>
      <c r="J9" s="262">
        <v>2.5</v>
      </c>
    </row>
    <row r="10" spans="1:10" x14ac:dyDescent="0.2">
      <c r="I10" s="36">
        <v>2019</v>
      </c>
      <c r="J10" s="59">
        <v>2.2000000000000002</v>
      </c>
    </row>
    <row r="11" spans="1:10" x14ac:dyDescent="0.2">
      <c r="I11" s="36">
        <v>2020</v>
      </c>
      <c r="J11" s="59">
        <v>2.2000000000000002</v>
      </c>
    </row>
    <row r="12" spans="1:10" x14ac:dyDescent="0.2">
      <c r="I12" s="36">
        <v>2021</v>
      </c>
      <c r="J12" s="59">
        <v>2.1</v>
      </c>
    </row>
    <row r="13" spans="1:10" x14ac:dyDescent="0.2">
      <c r="I13" s="38">
        <v>2022</v>
      </c>
      <c r="J13" s="60">
        <v>2</v>
      </c>
    </row>
  </sheetData>
  <mergeCells count="1">
    <mergeCell ref="A1:B1"/>
  </mergeCells>
  <hyperlinks>
    <hyperlink ref="A1" location="Turinys!A1" display="↖ atgal į turinį"/>
    <hyperlink ref="A1:B1" location="Turinys!A13" display="↖ atgal į turinį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N13"/>
  <sheetViews>
    <sheetView showGridLines="0" zoomScaleNormal="100" workbookViewId="0">
      <selection sqref="A1:B1"/>
    </sheetView>
  </sheetViews>
  <sheetFormatPr defaultRowHeight="14.25" x14ac:dyDescent="0.2"/>
  <cols>
    <col min="10" max="10" width="9" customWidth="1"/>
  </cols>
  <sheetData>
    <row r="1" spans="1:14" x14ac:dyDescent="0.2">
      <c r="A1" s="343" t="s">
        <v>0</v>
      </c>
      <c r="B1" s="343"/>
    </row>
    <row r="3" spans="1:14" ht="15" x14ac:dyDescent="0.25">
      <c r="B3" t="s">
        <v>246</v>
      </c>
      <c r="I3" s="40">
        <v>2012</v>
      </c>
      <c r="J3" s="263">
        <v>3.0788368372399759</v>
      </c>
    </row>
    <row r="4" spans="1:14" x14ac:dyDescent="0.2">
      <c r="I4" s="36">
        <v>2013</v>
      </c>
      <c r="J4" s="262">
        <v>4.2850069501758412</v>
      </c>
    </row>
    <row r="5" spans="1:14" x14ac:dyDescent="0.2">
      <c r="I5" s="36">
        <v>2014</v>
      </c>
      <c r="J5" s="262">
        <v>3.9837303052778168</v>
      </c>
    </row>
    <row r="6" spans="1:14" x14ac:dyDescent="0.2">
      <c r="I6" s="36">
        <v>2015</v>
      </c>
      <c r="J6" s="262">
        <v>3.9605697212729041</v>
      </c>
    </row>
    <row r="7" spans="1:14" x14ac:dyDescent="0.2">
      <c r="I7" s="36">
        <v>2016</v>
      </c>
      <c r="J7" s="262">
        <v>5.1029818038027344</v>
      </c>
    </row>
    <row r="8" spans="1:14" x14ac:dyDescent="0.2">
      <c r="I8" s="36">
        <v>2017</v>
      </c>
      <c r="J8" s="262">
        <v>3.3548722781790161</v>
      </c>
    </row>
    <row r="9" spans="1:14" x14ac:dyDescent="0.2">
      <c r="I9" s="36">
        <v>2018</v>
      </c>
      <c r="J9" s="59">
        <v>3.9168329606043244</v>
      </c>
      <c r="N9" s="266"/>
    </row>
    <row r="10" spans="1:14" x14ac:dyDescent="0.2">
      <c r="I10" s="36">
        <v>2019</v>
      </c>
      <c r="J10" s="59">
        <v>3.9258053246795868</v>
      </c>
    </row>
    <row r="11" spans="1:14" x14ac:dyDescent="0.2">
      <c r="I11" s="36">
        <v>2020</v>
      </c>
      <c r="J11" s="59">
        <v>3.7767770255002091</v>
      </c>
    </row>
    <row r="12" spans="1:14" x14ac:dyDescent="0.2">
      <c r="I12" s="36">
        <v>2021</v>
      </c>
      <c r="J12" s="59">
        <v>3.4781836331625016</v>
      </c>
    </row>
    <row r="13" spans="1:14" x14ac:dyDescent="0.2">
      <c r="I13" s="38">
        <v>2022</v>
      </c>
      <c r="J13" s="60">
        <v>3.470676044774109</v>
      </c>
    </row>
  </sheetData>
  <mergeCells count="1">
    <mergeCell ref="A1:B1"/>
  </mergeCells>
  <hyperlinks>
    <hyperlink ref="A1" location="Turinys!A1" display="↖ atgal į turinį"/>
    <hyperlink ref="A1:B1" location="Turinys!A14" display="↖ atgal į turinį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K25"/>
  <sheetViews>
    <sheetView showGridLines="0" showRowColHeaders="0" zoomScaleNormal="100" workbookViewId="0">
      <selection activeCell="B36" sqref="B36"/>
    </sheetView>
  </sheetViews>
  <sheetFormatPr defaultColWidth="9.625" defaultRowHeight="14.25" x14ac:dyDescent="0.2"/>
  <cols>
    <col min="2" max="2" width="61.25" customWidth="1"/>
    <col min="3" max="3" width="5.625" customWidth="1"/>
    <col min="4" max="4" width="9" customWidth="1"/>
    <col min="6" max="7" width="15.875" customWidth="1"/>
    <col min="8" max="11" width="9.625" style="5"/>
  </cols>
  <sheetData>
    <row r="1" spans="1:11" x14ac:dyDescent="0.2">
      <c r="A1" s="343" t="s">
        <v>0</v>
      </c>
      <c r="B1" s="343"/>
    </row>
    <row r="2" spans="1:11" ht="15" thickBot="1" x14ac:dyDescent="0.25"/>
    <row r="3" spans="1:11" ht="15" x14ac:dyDescent="0.2">
      <c r="B3" s="28" t="s">
        <v>285</v>
      </c>
      <c r="D3" s="357" t="s">
        <v>213</v>
      </c>
      <c r="E3" s="355" t="s">
        <v>212</v>
      </c>
      <c r="F3" s="351" t="s">
        <v>211</v>
      </c>
      <c r="G3" s="353" t="s">
        <v>39</v>
      </c>
    </row>
    <row r="4" spans="1:11" x14ac:dyDescent="0.2">
      <c r="B4" s="26"/>
      <c r="D4" s="358"/>
      <c r="E4" s="356"/>
      <c r="F4" s="352"/>
      <c r="G4" s="354"/>
      <c r="H4" s="111"/>
      <c r="I4" s="111"/>
      <c r="J4" s="111"/>
      <c r="K4" s="111"/>
    </row>
    <row r="5" spans="1:11" x14ac:dyDescent="0.2">
      <c r="D5" s="347">
        <v>2016</v>
      </c>
      <c r="E5" s="140" t="s">
        <v>48</v>
      </c>
      <c r="F5" s="140">
        <v>1.5568470000000001</v>
      </c>
      <c r="G5" s="141">
        <v>1.9790810000000001</v>
      </c>
      <c r="H5" s="94"/>
      <c r="I5" s="94"/>
      <c r="J5" s="94"/>
      <c r="K5" s="94"/>
    </row>
    <row r="6" spans="1:11" x14ac:dyDescent="0.2">
      <c r="D6" s="348"/>
      <c r="E6" s="140" t="s">
        <v>49</v>
      </c>
      <c r="F6" s="140">
        <v>1.2959510000000001</v>
      </c>
      <c r="G6" s="141">
        <v>1.8418490000000001</v>
      </c>
      <c r="H6" s="94"/>
      <c r="I6" s="94"/>
      <c r="J6" s="94"/>
      <c r="K6" s="94"/>
    </row>
    <row r="7" spans="1:11" x14ac:dyDescent="0.2">
      <c r="D7" s="348"/>
      <c r="E7" s="140" t="s">
        <v>50</v>
      </c>
      <c r="F7" s="140">
        <v>1.5362469999999999</v>
      </c>
      <c r="G7" s="141">
        <v>1.8017749999999999</v>
      </c>
      <c r="H7" s="94"/>
      <c r="I7" s="94"/>
      <c r="J7" s="94"/>
      <c r="K7" s="94"/>
    </row>
    <row r="8" spans="1:11" x14ac:dyDescent="0.2">
      <c r="D8" s="349"/>
      <c r="E8" s="140" t="s">
        <v>51</v>
      </c>
      <c r="F8" s="140">
        <v>1.878757</v>
      </c>
      <c r="G8" s="141">
        <v>2.088028</v>
      </c>
      <c r="H8" s="94"/>
      <c r="I8" s="94"/>
      <c r="J8" s="94"/>
      <c r="K8" s="94"/>
    </row>
    <row r="9" spans="1:11" x14ac:dyDescent="0.2">
      <c r="D9" s="347">
        <v>2017</v>
      </c>
      <c r="E9" s="140" t="s">
        <v>48</v>
      </c>
      <c r="F9" s="140">
        <v>1.9382630000000001</v>
      </c>
      <c r="G9" s="141">
        <v>2.058068</v>
      </c>
    </row>
    <row r="10" spans="1:11" x14ac:dyDescent="0.2">
      <c r="D10" s="348"/>
      <c r="E10" s="140" t="s">
        <v>49</v>
      </c>
      <c r="F10" s="140">
        <v>2.1147070000000001</v>
      </c>
      <c r="G10" s="141">
        <v>2.4549249999999998</v>
      </c>
    </row>
    <row r="11" spans="1:11" x14ac:dyDescent="0.2">
      <c r="D11" s="348"/>
      <c r="E11" s="140" t="s">
        <v>50</v>
      </c>
      <c r="F11" s="140">
        <v>2.3388770000000001</v>
      </c>
      <c r="G11" s="141">
        <v>2.7834629999999998</v>
      </c>
    </row>
    <row r="12" spans="1:11" x14ac:dyDescent="0.2">
      <c r="D12" s="349"/>
      <c r="E12" s="140" t="s">
        <v>51</v>
      </c>
      <c r="F12" s="140">
        <v>2.4717069999999999</v>
      </c>
      <c r="G12" s="141">
        <v>2.7211919999999998</v>
      </c>
    </row>
    <row r="13" spans="1:11" x14ac:dyDescent="0.2">
      <c r="D13" s="348">
        <v>2018</v>
      </c>
      <c r="E13" s="140" t="s">
        <v>48</v>
      </c>
      <c r="F13" s="140">
        <v>2.5804140000000002</v>
      </c>
      <c r="G13" s="141">
        <v>2.4051339999999999</v>
      </c>
    </row>
    <row r="14" spans="1:11" x14ac:dyDescent="0.2">
      <c r="D14" s="348"/>
      <c r="E14" s="140" t="s">
        <v>49</v>
      </c>
      <c r="F14" s="140">
        <v>2.8698070000000002</v>
      </c>
      <c r="G14" s="141">
        <v>2.1475569999999999</v>
      </c>
    </row>
    <row r="15" spans="1:11" x14ac:dyDescent="0.2">
      <c r="D15" s="348"/>
      <c r="E15" s="140" t="s">
        <v>50</v>
      </c>
      <c r="F15" s="140">
        <v>3.0027849999999998</v>
      </c>
      <c r="G15" s="141">
        <v>1.6138570000000001</v>
      </c>
    </row>
    <row r="16" spans="1:11" x14ac:dyDescent="0.2">
      <c r="D16" s="350"/>
      <c r="E16" s="142" t="s">
        <v>51</v>
      </c>
      <c r="F16" s="142">
        <v>3.0777079999999999</v>
      </c>
      <c r="G16" s="143">
        <v>1.1327339999999999</v>
      </c>
    </row>
    <row r="20" spans="1:2" ht="16.5" x14ac:dyDescent="0.2">
      <c r="B20" s="6"/>
    </row>
    <row r="21" spans="1:2" ht="15" thickBot="1" x14ac:dyDescent="0.25">
      <c r="B21" s="27" t="s">
        <v>216</v>
      </c>
    </row>
    <row r="25" spans="1:2" x14ac:dyDescent="0.2">
      <c r="A25" s="4"/>
    </row>
  </sheetData>
  <mergeCells count="8">
    <mergeCell ref="A1:B1"/>
    <mergeCell ref="D5:D8"/>
    <mergeCell ref="D9:D12"/>
    <mergeCell ref="D13:D16"/>
    <mergeCell ref="F3:F4"/>
    <mergeCell ref="G3:G4"/>
    <mergeCell ref="E3:E4"/>
    <mergeCell ref="D3:D4"/>
  </mergeCells>
  <hyperlinks>
    <hyperlink ref="A1:B1" location="Turinys!A38" display="↖ atgal į turinį"/>
  </hyperlink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E21"/>
  <sheetViews>
    <sheetView showGridLines="0" showRowColHeaders="0" workbookViewId="0">
      <selection activeCell="H18" sqref="H18"/>
    </sheetView>
  </sheetViews>
  <sheetFormatPr defaultRowHeight="14.25" x14ac:dyDescent="0.2"/>
  <cols>
    <col min="2" max="2" width="61.25" customWidth="1"/>
    <col min="4" max="4" width="24" customWidth="1"/>
  </cols>
  <sheetData>
    <row r="1" spans="1:5" x14ac:dyDescent="0.2">
      <c r="A1" s="359" t="s">
        <v>0</v>
      </c>
      <c r="B1" s="359"/>
    </row>
    <row r="2" spans="1:5" ht="15" thickBot="1" x14ac:dyDescent="0.25"/>
    <row r="3" spans="1:5" ht="29.25" x14ac:dyDescent="0.2">
      <c r="B3" s="136" t="s">
        <v>276</v>
      </c>
      <c r="D3" s="147" t="s">
        <v>44</v>
      </c>
      <c r="E3" s="148" t="s">
        <v>45</v>
      </c>
    </row>
    <row r="4" spans="1:5" x14ac:dyDescent="0.2">
      <c r="B4" s="26"/>
      <c r="D4" s="36" t="s">
        <v>40</v>
      </c>
      <c r="E4" s="145">
        <v>9.2444903942700929</v>
      </c>
    </row>
    <row r="5" spans="1:5" x14ac:dyDescent="0.2">
      <c r="D5" s="36" t="s">
        <v>38</v>
      </c>
      <c r="E5" s="145">
        <v>9.094724511586044</v>
      </c>
    </row>
    <row r="6" spans="1:5" x14ac:dyDescent="0.2">
      <c r="D6" s="36" t="s">
        <v>211</v>
      </c>
      <c r="E6" s="145">
        <v>7.8550237461185555</v>
      </c>
    </row>
    <row r="7" spans="1:5" x14ac:dyDescent="0.2">
      <c r="D7" s="36" t="s">
        <v>41</v>
      </c>
      <c r="E7" s="145">
        <v>7.6093253789486699</v>
      </c>
    </row>
    <row r="8" spans="1:5" x14ac:dyDescent="0.2">
      <c r="D8" s="36" t="s">
        <v>37</v>
      </c>
      <c r="E8" s="145">
        <v>7.0522721129633466</v>
      </c>
    </row>
    <row r="9" spans="1:5" x14ac:dyDescent="0.2">
      <c r="D9" s="36" t="s">
        <v>214</v>
      </c>
      <c r="E9" s="145">
        <v>5.1452516586986592</v>
      </c>
    </row>
    <row r="10" spans="1:5" x14ac:dyDescent="0.2">
      <c r="D10" s="38" t="s">
        <v>215</v>
      </c>
      <c r="E10" s="146">
        <v>53.998912197414633</v>
      </c>
    </row>
    <row r="11" spans="1:5" x14ac:dyDescent="0.2">
      <c r="D11" s="5"/>
      <c r="E11" s="144"/>
    </row>
    <row r="12" spans="1:5" x14ac:dyDescent="0.2">
      <c r="D12" s="5"/>
      <c r="E12" s="144"/>
    </row>
    <row r="21" spans="2:2" ht="29.25" thickBot="1" x14ac:dyDescent="0.25">
      <c r="B21" s="27" t="s">
        <v>59</v>
      </c>
    </row>
  </sheetData>
  <mergeCells count="1">
    <mergeCell ref="A1:B1"/>
  </mergeCells>
  <hyperlinks>
    <hyperlink ref="A1" location="Turinys!A1" display="↖ atgal į turinį"/>
    <hyperlink ref="A1:B1" location="Turinys!A26" display="↖ atgal į turinį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35</vt:i4>
      </vt:variant>
      <vt:variant>
        <vt:lpstr>Įvardinti diapazonai</vt:lpstr>
      </vt:variant>
      <vt:variant>
        <vt:i4>1</vt:i4>
      </vt:variant>
    </vt:vector>
  </HeadingPairs>
  <TitlesOfParts>
    <vt:vector size="36" baseType="lpstr">
      <vt:lpstr>Turinys</vt:lpstr>
      <vt:lpstr>1pr</vt:lpstr>
      <vt:lpstr>2pr</vt:lpstr>
      <vt:lpstr>3pr</vt:lpstr>
      <vt:lpstr>4pr</vt:lpstr>
      <vt:lpstr>5pr</vt:lpstr>
      <vt:lpstr>6pr</vt:lpstr>
      <vt:lpstr>1 pav.</vt:lpstr>
      <vt:lpstr>2 pav.</vt:lpstr>
      <vt:lpstr>1 lentelė</vt:lpstr>
      <vt:lpstr>2 lentelė</vt:lpstr>
      <vt:lpstr>3 pav.</vt:lpstr>
      <vt:lpstr>4 pav.</vt:lpstr>
      <vt:lpstr>5 pav.</vt:lpstr>
      <vt:lpstr>6 pav.</vt:lpstr>
      <vt:lpstr>7 pav.</vt:lpstr>
      <vt:lpstr>8 pav.</vt:lpstr>
      <vt:lpstr>9 pav.</vt:lpstr>
      <vt:lpstr>10 pav.</vt:lpstr>
      <vt:lpstr>11 pav.</vt:lpstr>
      <vt:lpstr>12 pav.</vt:lpstr>
      <vt:lpstr>13 pav.</vt:lpstr>
      <vt:lpstr>14 pav.</vt:lpstr>
      <vt:lpstr>15 pav.</vt:lpstr>
      <vt:lpstr>16 pav.</vt:lpstr>
      <vt:lpstr>17  pav.</vt:lpstr>
      <vt:lpstr>18 pav.</vt:lpstr>
      <vt:lpstr>19 pav.</vt:lpstr>
      <vt:lpstr>20 pav.</vt:lpstr>
      <vt:lpstr>21 pav.</vt:lpstr>
      <vt:lpstr>22 pav.</vt:lpstr>
      <vt:lpstr>3 lentelė</vt:lpstr>
      <vt:lpstr>4 lentelė</vt:lpstr>
      <vt:lpstr>5 lentelė</vt:lpstr>
      <vt:lpstr>2 priedas</vt:lpstr>
      <vt:lpstr>Turinys!_Toc524692727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2019-03-29T08:33:23Z</dcterms:modified>
</cp:coreProperties>
</file>