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8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1.xml" ContentType="application/vnd.openxmlformats-officedocument.themeOverride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906"/>
  </bookViews>
  <sheets>
    <sheet name="Turinys" sheetId="4" r:id="rId1"/>
    <sheet name="1 lentelė" sheetId="5" r:id="rId2"/>
    <sheet name="2 lentelė" sheetId="6" r:id="rId3"/>
    <sheet name="1 pav." sheetId="3" r:id="rId4"/>
    <sheet name="2 pav." sheetId="9" r:id="rId5"/>
    <sheet name="3 pav." sheetId="10" r:id="rId6"/>
    <sheet name="4 pav." sheetId="11" r:id="rId7"/>
    <sheet name="5 pav." sheetId="37" r:id="rId8"/>
    <sheet name="3 lentelė" sheetId="12" r:id="rId9"/>
    <sheet name="4 lentelė" sheetId="15" r:id="rId10"/>
    <sheet name="6 pav." sheetId="13" r:id="rId11"/>
    <sheet name="7 pav." sheetId="14" r:id="rId12"/>
    <sheet name="8 pav." sheetId="16" r:id="rId13"/>
    <sheet name="9 pav." sheetId="38" r:id="rId14"/>
    <sheet name="10 pav." sheetId="19" r:id="rId15"/>
    <sheet name="11 pav." sheetId="39" r:id="rId16"/>
    <sheet name="5 lentelė" sheetId="17" r:id="rId17"/>
    <sheet name="6 lentelė" sheetId="20" r:id="rId18"/>
    <sheet name="12 pav." sheetId="26" r:id="rId19"/>
    <sheet name="13 pav." sheetId="40" r:id="rId20"/>
    <sheet name="14 pav." sheetId="28" r:id="rId21"/>
    <sheet name="7 lentelė" sheetId="29" r:id="rId22"/>
    <sheet name="15 pav." sheetId="30" r:id="rId23"/>
    <sheet name="16 pav." sheetId="31" r:id="rId24"/>
    <sheet name="17 pav." sheetId="41" r:id="rId25"/>
    <sheet name="18 pav." sheetId="42" r:id="rId26"/>
    <sheet name="19 pav." sheetId="43" r:id="rId27"/>
    <sheet name="8 lentelė" sheetId="44" r:id="rId28"/>
    <sheet name="20 pav." sheetId="45" r:id="rId29"/>
    <sheet name="9 lentelė" sheetId="33" r:id="rId30"/>
    <sheet name="10 lentelė" sheetId="34" r:id="rId31"/>
    <sheet name="21 pav." sheetId="1" r:id="rId32"/>
    <sheet name="11 lentelė" sheetId="46" r:id="rId33"/>
    <sheet name="12 lentelė" sheetId="21" r:id="rId34"/>
    <sheet name="13 lentelė" sheetId="47" r:id="rId35"/>
    <sheet name="14 lentelė" sheetId="48" r:id="rId36"/>
    <sheet name="15 lentelė" sheetId="49" r:id="rId37"/>
    <sheet name="22 pav." sheetId="18" r:id="rId38"/>
    <sheet name="16 lentelė" sheetId="22" r:id="rId39"/>
    <sheet name="17 lentelė" sheetId="24" r:id="rId40"/>
    <sheet name="18 lentelė" sheetId="32" r:id="rId41"/>
    <sheet name="23 pav." sheetId="35" r:id="rId42"/>
    <sheet name="24 pav." sheetId="36" r:id="rId43"/>
  </sheets>
  <definedNames>
    <definedName name="_1_pav.________VS_skola">Turinys!$B$13</definedName>
    <definedName name="_ftn1" localSheetId="6">'4 pav.'!$B$18</definedName>
    <definedName name="_ftnref1" localSheetId="6">'4 pav.'!$B$3</definedName>
    <definedName name="_Ref451962712" localSheetId="10">'6 pav.'!$B$3</definedName>
    <definedName name="_Ref451962749" localSheetId="11">'7 pav.'!#REF!</definedName>
    <definedName name="_Ref451962958" localSheetId="31">'21 pav.'!$B$3</definedName>
    <definedName name="_Ref451963036" localSheetId="32">'11 lentelė'!#REF!</definedName>
    <definedName name="_Ref451963036" localSheetId="8">'3 lentelė'!$B$3</definedName>
    <definedName name="_Ref452136389" localSheetId="40">'18 lentelė'!$B$3</definedName>
    <definedName name="_Ref452136835" localSheetId="29">'9 lentelė'!$B$3</definedName>
    <definedName name="_Ref452137156" localSheetId="4">'2 pav.'!$B$3</definedName>
    <definedName name="_Ref452388530" localSheetId="5">'3 pav.'!$B$3</definedName>
    <definedName name="_Ref452388731" localSheetId="6">'4 pav.'!$B$3</definedName>
    <definedName name="_Ref452395968" localSheetId="1">'1 lentelė'!$B$3</definedName>
    <definedName name="_Ref452395988" localSheetId="2">'2 lentelė'!$B$3</definedName>
    <definedName name="_Ref452396019" localSheetId="3">'1 pav.'!$B$3</definedName>
    <definedName name="_Ref452397125" localSheetId="16">'5 lentelė'!$B$3</definedName>
    <definedName name="_Ref452397148" localSheetId="37">'22 pav.'!$B$3</definedName>
    <definedName name="_Ref452397243" localSheetId="17">'6 lentelė'!$B$3</definedName>
    <definedName name="_Ref452397342" localSheetId="38">'16 lentelė'!$B$3</definedName>
    <definedName name="_Ref452397415" localSheetId="39">'17 lentelė'!$B$3</definedName>
    <definedName name="_Ref452397488" localSheetId="20">'14 pav.'!$B$3</definedName>
    <definedName name="_Ref452397522" localSheetId="23">'16 pav.'!$B$3</definedName>
    <definedName name="_Ref452397522" localSheetId="24">'17 pav.'!$B$3</definedName>
    <definedName name="_Ref452397522" localSheetId="25">'18 pav.'!$B$3</definedName>
    <definedName name="_Ref452397522" localSheetId="26">'19 pav.'!$B$3</definedName>
    <definedName name="_Ref452397522" localSheetId="28">'20 pav.'!$B$3</definedName>
    <definedName name="_Toc485653757" localSheetId="0">Turinys!$B$7</definedName>
    <definedName name="_Toc485653774" localSheetId="0">Turinys!$B$52</definedName>
  </definedNames>
  <calcPr calcId="152511"/>
</workbook>
</file>

<file path=xl/calcChain.xml><?xml version="1.0" encoding="utf-8"?>
<calcChain xmlns="http://schemas.openxmlformats.org/spreadsheetml/2006/main">
  <c r="H5" i="1" l="1"/>
  <c r="G5" i="1"/>
  <c r="F5" i="1"/>
  <c r="E5" i="1"/>
  <c r="F8" i="31" l="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AI8" i="31"/>
  <c r="E8" i="31"/>
  <c r="AJ5" i="31" l="1"/>
  <c r="AJ6" i="31"/>
  <c r="AJ7" i="31"/>
  <c r="AJ8" i="31"/>
  <c r="AJ4" i="31"/>
  <c r="AI3" i="31"/>
  <c r="AE3" i="31"/>
  <c r="AF3" i="31"/>
  <c r="AG3" i="31" s="1"/>
  <c r="AH3" i="31" s="1"/>
  <c r="G3" i="31"/>
  <c r="H3" i="31"/>
  <c r="I3" i="31" s="1"/>
  <c r="J3" i="31" s="1"/>
  <c r="K3" i="31" s="1"/>
  <c r="L3" i="31" s="1"/>
  <c r="M3" i="31" s="1"/>
  <c r="N3" i="31" s="1"/>
  <c r="O3" i="31" s="1"/>
  <c r="P3" i="31" s="1"/>
  <c r="Q3" i="31" s="1"/>
  <c r="R3" i="31" s="1"/>
  <c r="S3" i="31" s="1"/>
  <c r="T3" i="31" s="1"/>
  <c r="U3" i="31" s="1"/>
  <c r="V3" i="31" s="1"/>
  <c r="W3" i="31" s="1"/>
  <c r="X3" i="31" s="1"/>
  <c r="Y3" i="31" s="1"/>
  <c r="Z3" i="31" s="1"/>
  <c r="AA3" i="31" s="1"/>
  <c r="AB3" i="31" s="1"/>
  <c r="AC3" i="31" s="1"/>
  <c r="AD3" i="31" s="1"/>
  <c r="F3" i="31"/>
  <c r="F2" i="30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P7" i="30" l="1"/>
  <c r="Q7" i="30"/>
  <c r="R7" i="30"/>
  <c r="S7" i="30"/>
  <c r="E7" i="30"/>
  <c r="F7" i="30"/>
  <c r="G7" i="30"/>
  <c r="H7" i="30"/>
  <c r="I7" i="30"/>
  <c r="J7" i="30"/>
  <c r="K7" i="30"/>
  <c r="L7" i="30"/>
  <c r="M7" i="30"/>
  <c r="N7" i="30"/>
  <c r="O7" i="30"/>
  <c r="T4" i="30"/>
  <c r="T6" i="30"/>
  <c r="T5" i="30"/>
  <c r="T7" i="30"/>
  <c r="T3" i="30"/>
</calcChain>
</file>

<file path=xl/sharedStrings.xml><?xml version="1.0" encoding="utf-8"?>
<sst xmlns="http://schemas.openxmlformats.org/spreadsheetml/2006/main" count="706" uniqueCount="448">
  <si>
    <t>Palūkanos</t>
  </si>
  <si>
    <t>Vienkartinės ir kitos laikinosios priemonės</t>
  </si>
  <si>
    <t>Rodikliai/Metai</t>
  </si>
  <si>
    <t>Rodiklis</t>
  </si>
  <si>
    <t>procentais BVP</t>
  </si>
  <si>
    <t>Pirminis balansas</t>
  </si>
  <si>
    <t xml:space="preserve">Valdžios sektorius </t>
  </si>
  <si>
    <t>1 lentelė.    VS fiskaliniai rodikliai pagal subsektorius</t>
  </si>
  <si>
    <t>Šaltiniai: Lietuvos statistikos departamentas, Fiskalinės institucijos skaičiavimai</t>
  </si>
  <si>
    <t>↖ atgal į turinį</t>
  </si>
  <si>
    <t>2. Palūkanos</t>
  </si>
  <si>
    <t>4. Vienkartinės ir kitos laikinosios priemonės</t>
  </si>
  <si>
    <t xml:space="preserve">5. Produkcijos atotrūkis nuo potencialo </t>
  </si>
  <si>
    <t xml:space="preserve">6. Ciklinė biudžeto dedamoji </t>
  </si>
  <si>
    <t>Ciklinė biudžeto dedamoji</t>
  </si>
  <si>
    <t>Valdžios sektoriaus grynasis skolinimas (+)/ skolinimasis (−)</t>
  </si>
  <si>
    <t xml:space="preserve"> Struktūrinis VS balansas</t>
  </si>
  <si>
    <t>Struktūrinis VS pirminis balansas</t>
  </si>
  <si>
    <t>2 lentelė.    VS fiskaliniai rodikliai</t>
  </si>
  <si>
    <r>
      <t>1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fiskaliniai rodikliai pagal subsektorius</t>
    </r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</si>
  <si>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fiskaliniai rodikliai</t>
    </r>
  </si>
  <si>
    <r>
      <t>1. Valdžios sektoriaus grynasis skolinimas (+)/ skolinimasis (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>)</t>
    </r>
  </si>
  <si>
    <r>
      <t xml:space="preserve">7. VS balansas, pakoreguotas pagal ciklą (1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6)</t>
    </r>
  </si>
  <si>
    <r>
      <t xml:space="preserve">9. Struktūrinis VS balansas (7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4) </t>
    </r>
  </si>
  <si>
    <r>
      <t xml:space="preserve">10. Struktūrinis VS pirminis balansas (8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4)</t>
    </r>
  </si>
  <si>
    <t>Paveikslo statistiniai duomenys</t>
  </si>
  <si>
    <t>Metai</t>
  </si>
  <si>
    <t>IFI 2016</t>
  </si>
  <si>
    <t xml:space="preserve"> </t>
  </si>
  <si>
    <t>Realus BVP</t>
  </si>
  <si>
    <t>Vidutinė metinė SVKI infliacija</t>
  </si>
  <si>
    <t>BVP defliatorius</t>
  </si>
  <si>
    <t>Vidutinis mėnesinis bruto darbo užmokestis</t>
  </si>
  <si>
    <t>Vidutinė nominalioji palūkanų norma[1], proc.</t>
  </si>
  <si>
    <t>Demografinės projekcijos</t>
  </si>
  <si>
    <t>0–14 m.</t>
  </si>
  <si>
    <t>15–64 m.</t>
  </si>
  <si>
    <t>Šaltinis – Fiskalinė institucija</t>
  </si>
  <si>
    <t>90+</t>
  </si>
  <si>
    <t>Vyras (kairė ašis)</t>
  </si>
  <si>
    <t>Moteris (kairė ašis)</t>
  </si>
  <si>
    <t>Populiacija 2036 metais (dešinė ašis)</t>
  </si>
  <si>
    <t>Programų lygmens pavadinimas lietuvių kalba</t>
  </si>
  <si>
    <t>Programų lygmens pavadinimas anglų kalba pagal ISCED 2011</t>
  </si>
  <si>
    <t>Aprašymas</t>
  </si>
  <si>
    <t>ISCED 1</t>
  </si>
  <si>
    <t>Pradinis ugdymas</t>
  </si>
  <si>
    <t>Primary education</t>
  </si>
  <si>
    <t>Lygmuo, atitinkantis pradinio ugdymo programas nuo 7(6) metų, suteikiančias teisę įgyti pradinį išsilavinimą.</t>
  </si>
  <si>
    <t>ISCED 2</t>
  </si>
  <si>
    <t>Pagrindinis ugdymas</t>
  </si>
  <si>
    <t>Lower secondary education</t>
  </si>
  <si>
    <t>Lygmuo, atitinkantis pagrindinio ugdymo programas, suteikiančias teisę įgyti pagrindinį išsilavinimą, ir profesinio mokymo programas, suteikiančias teisę įgyti pagrindinį išsilavinimą ir kvalifikaciją ar teisę atlikti darbą arba darbinę funkciją.</t>
  </si>
  <si>
    <t>ISCED 3 4</t>
  </si>
  <si>
    <t>Vidurinis ugdymas</t>
  </si>
  <si>
    <t>Upper secondary education</t>
  </si>
  <si>
    <t>Lygmuo, atitinkantis vidurinio ugdymo programas, suteikiančias teisę įgyti vidurinį išsilavinimą, ir profesinio mokymo programas, suteikiančias teisę įgyti vidurinį išsilavinimą ir kvalifikaciją ar teisę atlikti darbą arba darbinę funkciją.</t>
  </si>
  <si>
    <t>Profesinis mokymas turint vidurinį išsilavinimą</t>
  </si>
  <si>
    <t>Post secondary non-tertiary education</t>
  </si>
  <si>
    <t>Lygmuo, atitinkantis profesinio mokymo programas turint vidurinį išsilavinimą, suteikiančias teisę įgyti kvalifikaciją ar atlikti darbą arba darbinę funkciją.</t>
  </si>
  <si>
    <t>ISCED 5 8</t>
  </si>
  <si>
    <t>−</t>
  </si>
  <si>
    <t>Short-cycle tertiary education</t>
  </si>
  <si>
    <t>Pagal Lietuvos Respublikos teisės aktus nenustatytas švietimo programų lygmuo.</t>
  </si>
  <si>
    <t>Bakalauro ir profesinio bakalauro studijos</t>
  </si>
  <si>
    <t>Bachelor’s or equivalent level</t>
  </si>
  <si>
    <t>Lygmuo, atitinkantis studijų programas, suteikiančias teisę įgyti bakalauro ar profesinio bakalauro laipsnį.</t>
  </si>
  <si>
    <t>Magistrantūros studijos</t>
  </si>
  <si>
    <t>Master’s or equivalent level</t>
  </si>
  <si>
    <t>Lygmuo, atitinkantis studijų programas, suteikiančias teisę įgyti magistro laipsnį.</t>
  </si>
  <si>
    <t>Doktorantūra</t>
  </si>
  <si>
    <t>Doctoral or equivalent level</t>
  </si>
  <si>
    <t>Lygmuo, atitinkantis mokslo ar meno doktorantūrą, suteikiančią teisę įgyti mokslo ar meno daktaro laipsnį.</t>
  </si>
  <si>
    <t>ISCED klasifikatoriaus lygmenys</t>
  </si>
  <si>
    <t>ISCED 2011</t>
  </si>
  <si>
    <t>ISCED 3</t>
  </si>
  <si>
    <t>ISCED 4</t>
  </si>
  <si>
    <t>1. VS skola</t>
  </si>
  <si>
    <t>4. Pirminis balansas</t>
  </si>
  <si>
    <t xml:space="preserve">5. Valdžios sektoriaus pajamos </t>
  </si>
  <si>
    <t xml:space="preserve">6. Pirminės išlaidos </t>
  </si>
  <si>
    <t>8. Realios palūkanų normos ir realaus BVP augimo skirtumas</t>
  </si>
  <si>
    <t>9. Reali palūkanų norma</t>
  </si>
  <si>
    <t>10. Realaus BVP augimas</t>
  </si>
  <si>
    <t>Reali palūkanų norma</t>
  </si>
  <si>
    <t>Realaus BVP augimas</t>
  </si>
  <si>
    <t>Liekana</t>
  </si>
  <si>
    <t>Rizikos kategorija</t>
  </si>
  <si>
    <t>2,5 &lt;</t>
  </si>
  <si>
    <t>pradinė biudžeto padėtis</t>
  </si>
  <si>
    <t>balanso postūmio atidėjimo sąnaudos</t>
  </si>
  <si>
    <t>skolos tikslinė reikšmė</t>
  </si>
  <si>
    <t>su amžiumi susijusios išlaidos</t>
  </si>
  <si>
    <t>Laipsniška korekcija</t>
  </si>
  <si>
    <t>EK scenarijus</t>
  </si>
  <si>
    <t>Konvergencijos / Stabilumo programos scenarijus</t>
  </si>
  <si>
    <t>Šaltinis</t>
  </si>
  <si>
    <t>LSD</t>
  </si>
  <si>
    <t>FIS</t>
  </si>
  <si>
    <t>EK/SP</t>
  </si>
  <si>
    <t>8. VS pirminis balansas, pakoreguotas pagal ciklą (2 + 7)</t>
  </si>
  <si>
    <t>≤ 0,0</t>
  </si>
  <si>
    <t>≤ 2,0</t>
  </si>
  <si>
    <t>6,0 &lt;</t>
  </si>
  <si>
    <t>Šaltiniai: SP – Lietuvos stabilumo programa (2015 m. , 2016 m.), EK – Europos komisijos duomenų bazė (AMECO), LSD – Lietuvos statistikos departamentas, FIS – Fiskalinės institucijos skaičiavimai</t>
  </si>
  <si>
    <t>BGVN (kairė ašis)</t>
  </si>
  <si>
    <t>Darbas (kairė ašis)</t>
  </si>
  <si>
    <t>Kapitalas (kairė ašis)</t>
  </si>
  <si>
    <t>Potencialus BVP (dešinė ašis)</t>
  </si>
  <si>
    <t>Skolos tikslinė reikšmė</t>
  </si>
  <si>
    <t>S1 rodiklis (iš viso), iš jo:</t>
  </si>
  <si>
    <t xml:space="preserve">0,0–2,5 </t>
  </si>
  <si>
    <t>2,0–6,0</t>
  </si>
  <si>
    <t>Šaltiniai</t>
  </si>
  <si>
    <t>Eurostatas</t>
  </si>
  <si>
    <t>Lietuvos statistikos departamentas</t>
  </si>
  <si>
    <t>Makroekonominių rodiklių prielaidos</t>
  </si>
  <si>
    <t>Naudojami duomenys</t>
  </si>
  <si>
    <t>×</t>
  </si>
  <si>
    <t>Vienetinių sąnaudų raida</t>
  </si>
  <si>
    <t>=</t>
  </si>
  <si>
    <t>Scenarijai</t>
  </si>
  <si>
    <t>Paslaugų paklausos scenarijus</t>
  </si>
  <si>
    <t>Vienetinių sąnaudų augimo scenarijai pagal makroekonominį scenarijų</t>
  </si>
  <si>
    <t>Balansas (perteklius (+)/deficitas (–))</t>
  </si>
  <si>
    <t xml:space="preserve">  Centrinė valdžia</t>
  </si>
  <si>
    <t xml:space="preserve">  Vietos valdžia</t>
  </si>
  <si>
    <t xml:space="preserve">  Socialinės apsaugos fondai</t>
  </si>
  <si>
    <t xml:space="preserve">  Centrinė valdžia </t>
  </si>
  <si>
    <t xml:space="preserve">  Vietos valdžia </t>
  </si>
  <si>
    <t xml:space="preserve">  Socialinės apsaugos fondai </t>
  </si>
  <si>
    <t>Valdžios sektorius*</t>
  </si>
  <si>
    <t>*dėl atskirų eilučių apvalinimo sumos gali nesutapti</t>
  </si>
  <si>
    <t>–1,1</t>
  </si>
  <si>
    <t>3. VS pirminis balansas (1 + 2)*</t>
  </si>
  <si>
    <r>
      <t>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skolos dinamika 2012–2016 m.</t>
    </r>
  </si>
  <si>
    <r>
      <t xml:space="preserve">1 pav.       </t>
    </r>
    <r>
      <rPr>
        <u/>
        <sz val="2"/>
        <color rgb="FF8D8473"/>
        <rFont val="Segoe UI"/>
        <family val="2"/>
        <charset val="186"/>
      </rPr>
      <t xml:space="preserve">  </t>
    </r>
    <r>
      <rPr>
        <u/>
        <sz val="11"/>
        <color rgb="FF8D8473"/>
        <rFont val="Segoe UI"/>
        <family val="2"/>
        <charset val="186"/>
      </rPr>
      <t xml:space="preserve"> VS skolos dinamika 2012–2016 m.</t>
    </r>
  </si>
  <si>
    <t>Valdžios sektoriaus skolos santykis su BVP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</si>
  <si>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Projektuojama grynosios migracijos raida</t>
    </r>
  </si>
  <si>
    <t>Šaltiniai: Eurostatas ir fiskalinės institucijos skaičiavimai</t>
  </si>
  <si>
    <t>EUROPOP2013</t>
  </si>
  <si>
    <t>IFI 2017-P</t>
  </si>
  <si>
    <t>2 pav.        Projektuojama grynosios migracijos raida</t>
  </si>
  <si>
    <r>
      <t>3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Demografijos scenarijų palyginimas</t>
    </r>
  </si>
  <si>
    <t>3 pav.        Demografijos scenarijų palyginimas</t>
  </si>
  <si>
    <t>4 pav.      Gyventojų amžiaus struktūros pokyčiai</t>
  </si>
  <si>
    <t>4 pav.        Gyventojų amžiaus struktūros pokyčiai</t>
  </si>
  <si>
    <t>2016 m.</t>
  </si>
  <si>
    <t>Vyrai</t>
  </si>
  <si>
    <t>Moterys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</si>
  <si>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</si>
  <si>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</si>
  <si>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</si>
  <si>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</si>
  <si>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</si>
  <si>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</si>
  <si>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</si>
  <si>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</si>
  <si>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</si>
  <si>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</si>
  <si>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</si>
  <si>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</si>
  <si>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</si>
  <si>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</si>
  <si>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</si>
  <si>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</si>
  <si>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</si>
  <si>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</si>
  <si>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</si>
  <si>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95–99</t>
  </si>
  <si>
    <t>100+</t>
  </si>
  <si>
    <t>2047 m.</t>
  </si>
  <si>
    <t>Vidutinis laikotarpis</t>
  </si>
  <si>
    <t>Ilgasis laikotarpis</t>
  </si>
  <si>
    <t>Pagrindinis scenarijus, IFI 2017-P</t>
  </si>
  <si>
    <t>Potencialus BVP</t>
  </si>
  <si>
    <t>Aktyvumo lygis (15–64), proc.</t>
  </si>
  <si>
    <t>Nedarbo lygis (15–64), proc.</t>
  </si>
  <si>
    <t>Gyventojai (tūkst.), iš jų –amžiaus grupės dalis, proc.</t>
  </si>
  <si>
    <t>vyresni kaip 65 m.</t>
  </si>
  <si>
    <t>Grynoji migracija (tūkst.)</t>
  </si>
  <si>
    <t>–28,2</t>
  </si>
  <si>
    <t>–24,0</t>
  </si>
  <si>
    <t>–24,1</t>
  </si>
  <si>
    <t>–23,9</t>
  </si>
  <si>
    <t>–23,8</t>
  </si>
  <si>
    <t>–20,9</t>
  </si>
  <si>
    <t>–17,0</t>
  </si>
  <si>
    <t>–9,8</t>
  </si>
  <si>
    <t>–6,3</t>
  </si>
  <si>
    <t>[1]Vidutinė metinė palūkanų norma mokama už VS skolos valdymą.</t>
  </si>
  <si>
    <t>Šaltiniai: Lietuvos statistikos departamentas, Finansų ministerija, fiskalinės institucijos skaičiavimai</t>
  </si>
  <si>
    <t>3 lentelė.    Makroekonominės ir demografinės projekcijos</t>
  </si>
  <si>
    <t>3 lentelė.   Makroekonominės ir demografinės projekcijos</t>
  </si>
  <si>
    <t>5 pav.        Senėjimo rodiklio kaita</t>
  </si>
  <si>
    <r>
      <t>5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Senėjimo rodiklio kaita</t>
    </r>
  </si>
  <si>
    <r>
      <t>4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rodiklių pagrindinis scenarijus, proc. BVP</t>
    </r>
  </si>
  <si>
    <t xml:space="preserve">Ilgasis laikotarpis </t>
  </si>
  <si>
    <t>VS pajamos</t>
  </si>
  <si>
    <t>Mokestinės pajamos</t>
  </si>
  <si>
    <t>Socialinio draudimo įplaukos</t>
  </si>
  <si>
    <t>Pajamos iš turto</t>
  </si>
  <si>
    <t>Kitos pajamos</t>
  </si>
  <si>
    <t>VS išlaidos</t>
  </si>
  <si>
    <t xml:space="preserve">       Pirminės išlaidos: </t>
  </si>
  <si>
    <t>iš jų su amžiumi susijusios išlaidos:</t>
  </si>
  <si>
    <t>pensijų</t>
  </si>
  <si>
    <t>būtinosios sveikatos priežiūros</t>
  </si>
  <si>
    <t>ilgalaikės sveikatos priežiūros</t>
  </si>
  <si>
    <t>švietimo</t>
  </si>
  <si>
    <t xml:space="preserve">Kitos išlaidos </t>
  </si>
  <si>
    <t>Išlaidos, skirtos palūkanoms mokėti</t>
  </si>
  <si>
    <t>VS nominalusis balansas</t>
  </si>
  <si>
    <t>VS pirminis balansas</t>
  </si>
  <si>
    <t>VS skola</t>
  </si>
  <si>
    <t>Šaltinis: fiskalinės institucijos skaičiavimai</t>
  </si>
  <si>
    <t>4 lentelė.   VS rodiklių pagrindinis scenarijus, proc. BVP</t>
  </si>
  <si>
    <r>
      <t>6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Pirminių balansų projekcijų palyginimas</t>
    </r>
  </si>
  <si>
    <t>Šaltinis: Lietuvos statistikos departamentas</t>
  </si>
  <si>
    <t>6 pav.        Pirminių balansų projekcijų palyginimas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</si>
  <si>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</si>
  <si>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</si>
  <si>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</si>
  <si>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</si>
  <si>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</si>
  <si>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</si>
  <si>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</si>
  <si>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</si>
  <si>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</si>
  <si>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</si>
  <si>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</si>
  <si>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</si>
  <si>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</si>
  <si>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</si>
  <si>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</si>
  <si>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</si>
  <si>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</si>
  <si>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</si>
  <si>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</si>
  <si>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</si>
  <si>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</si>
  <si>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</si>
  <si>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</si>
  <si>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</si>
  <si>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</si>
  <si>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</si>
  <si>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</si>
  <si>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</si>
  <si>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</si>
  <si>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</si>
  <si>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</si>
  <si>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</si>
  <si>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</si>
  <si>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</si>
  <si>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SODROS ir kaupimo fondų</t>
  </si>
  <si>
    <t>SODROS senatvės pensijos</t>
  </si>
  <si>
    <t>Kaupimo fonduose sukauptos</t>
  </si>
  <si>
    <t>7 pav.     Prognozuojama pajamų pakeitimo norma pagal IFI 2017-P scenarijų</t>
  </si>
  <si>
    <t>7 pav.        Prognozuojama pajamų pakeitimo norma pagal IFI 2017-P scenarijų</t>
  </si>
  <si>
    <t>Šaltinis: Socialinės apsaugos ir darbo ministerija</t>
  </si>
  <si>
    <t>SP 2017</t>
  </si>
  <si>
    <r>
      <t>8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Išlaidų pensijoms projekcijų palyginimas</t>
    </r>
  </si>
  <si>
    <t>Šaltiniai: fiskalinės institucijos skaičiavimai, Lietuvos stabilumo 2017 m. programa</t>
  </si>
  <si>
    <t>8 pav.        Išlaidų pensijoms projekcijų palyginimas</t>
  </si>
  <si>
    <t xml:space="preserve">9 pav.        Išlaidų būtinajai sveikatos priežiūrai ir gyventojų pagal amžių pasiskirstymas </t>
  </si>
  <si>
    <t xml:space="preserve">9 pav.      Išlaidų būtinajai sveikatos priežiūrai ir gyventojų pagal amžių pasiskirstymas </t>
  </si>
  <si>
    <t>Šaltiniai: Lietuvos statistikos departamentas, fiskalinės institucijos skaičiavimai</t>
  </si>
  <si>
    <t>0–1</t>
  </si>
  <si>
    <t>Būtinosios sveikatos priežiūros išlaidos, tenkančios vienam gyventojui (kairė ašis)</t>
  </si>
  <si>
    <t>2016 m. gyventojų pasiskirstymas (dešinė ašis)</t>
  </si>
  <si>
    <t>2047 m. gyventojų pasiskirstymas (dešinė ašis)</t>
  </si>
  <si>
    <t>10 pav.     Išlaidų būtinajai sveikatos priežiūrai projekcijų palyginimas</t>
  </si>
  <si>
    <t>10 pav.      Išlaidų būtinajai sveikatos priežiūrai projekcijų palyginimas</t>
  </si>
  <si>
    <t xml:space="preserve">Šaltiniai: fiskalinės institucijos skaičiavimai, Lietuvos stabilumo 2017 m. programa </t>
  </si>
  <si>
    <t>11 pav.    Išlaidų ilgalaikei sveikatos priežiūrai projekcijų palyginimas</t>
  </si>
  <si>
    <t>11 pav.      Išlaidų ilgalaikei sveikatos priežiūrai projekcijų palyginimas</t>
  </si>
  <si>
    <t>Aukštasis išsilavinimas</t>
  </si>
  <si>
    <t>Iš viso</t>
  </si>
  <si>
    <t>Šaltinis: Eurostatas</t>
  </si>
  <si>
    <t>2014/2013 pokytis, proc.</t>
  </si>
  <si>
    <t>2015/2014 pokytis, proc.</t>
  </si>
  <si>
    <t>5 lentelė.    Lietuvos mokytojų ir dėstytojų skaičius pagal ISCED 2011</t>
  </si>
  <si>
    <r>
      <t>5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Lietuvos mokytojų ir dėstytojų skaičius* pagal ISCED 2011</t>
    </r>
  </si>
  <si>
    <r>
      <t>*Valstybinės mokyklos ir universitetai, perskaičiuota į ištisinę mokymosi arba studijavimo formą (angl.</t>
    </r>
    <r>
      <rPr>
        <i/>
        <sz val="11"/>
        <color rgb="FF8D8473"/>
        <rFont val="Segoe UI"/>
        <family val="2"/>
        <charset val="186"/>
        <scheme val="minor"/>
      </rPr>
      <t xml:space="preserve"> full–time equivalent</t>
    </r>
    <r>
      <rPr>
        <sz val="11"/>
        <color rgb="FF8D8473"/>
        <rFont val="Segoe UI"/>
        <family val="2"/>
        <charset val="186"/>
        <scheme val="minor"/>
      </rPr>
      <t>)</t>
    </r>
  </si>
  <si>
    <t>6 lentelė.   Lietuvos moksleivių ir studentų skaičius* pagal ISCED 2011</t>
  </si>
  <si>
    <t>6 lentelė.    Lietuvos moksleivių ir studentų skaičius pagal ISCED 2011</t>
  </si>
  <si>
    <r>
      <t>12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Švietimo išlaidų projekcijos pagal ISCED klasifikatorių</t>
    </r>
  </si>
  <si>
    <t>12 pav.      Švietimo išlaidų projekcijos pagal ISCED klasifikatorių</t>
  </si>
  <si>
    <t>13 pav.      Švietimo išlaidų projekcijų palyginimas</t>
  </si>
  <si>
    <t>ISCED 2 3 4</t>
  </si>
  <si>
    <t>13 pav.     Švietimo išlaidų projekcijų palyginimas</t>
  </si>
  <si>
    <t>14 pav.     VS skolos tvarumas, IFI 2016 ir IFI 2017-P scenarijų palyginimas</t>
  </si>
  <si>
    <t>14 pav.      VS skolos tvarumas, IFI 2016 ir IFI 2017-P scenarijų palyginimas</t>
  </si>
  <si>
    <t>Šaltinis fiskalinės institucijos skaičiavimai</t>
  </si>
  <si>
    <t>Rodiklis, proc. BVP</t>
  </si>
  <si>
    <t>2. VS skolos pokytis (3 + 11)</t>
  </si>
  <si>
    <t>3. Skolos kaitos veiksniai (4 + 7)</t>
  </si>
  <si>
    <t>7. Automatinė skolos dinamika (8 + 10)</t>
  </si>
  <si>
    <t>11. Liekana</t>
  </si>
  <si>
    <t>7 lentelė.    VS skolos ir jos kaitos veiksnių dinamika pagal IFI 2017-P scenarijų 2017–2047 m.</t>
  </si>
  <si>
    <t>15 pav.     VS skolos kaitos veiksnių dinamika 2006–2020 m., proc. BVP</t>
  </si>
  <si>
    <t>Šaltiniai: Finansų ministerija, Lietuvos statistikos departamentas, fiskalinės institucijos skaičiavimai</t>
  </si>
  <si>
    <t>Skolos ir BVP santykio skirtumas</t>
  </si>
  <si>
    <t>iš viso 2017–2020</t>
  </si>
  <si>
    <t>15 pav.       VS skolos kaitos veiksnių dinamika 2006–2020 m., proc. BVP</t>
  </si>
  <si>
    <t>Šaltiniai: Finansų ministerija, fiskalinės institucijos skaičiavimai</t>
  </si>
  <si>
    <t>16 pav.      VS skolos kaitos veiksnių dinamika 2017–2047 m., proc. BVP</t>
  </si>
  <si>
    <t>16 pav.       VS skolos kaitos veiksnių dinamika 2017–2047 m., proc. BVP</t>
  </si>
  <si>
    <t>Iš viso 2017–2047</t>
  </si>
  <si>
    <t>4. VALDŽIOS SEKTORIAUS SKOLOS TVARUMO VERTINIMAS</t>
  </si>
  <si>
    <t>2. STARTINĖ POZICIJA</t>
  </si>
  <si>
    <t>1. VALDŽIOS SEKTORIAUS FINANSŲ TVARUMO VERTINIMO SISTEMA</t>
  </si>
  <si>
    <t>3. PAGRINDINIS SCENARIJUS</t>
  </si>
  <si>
    <t>5. JAUTRUMO VERTINIMAS</t>
  </si>
  <si>
    <t>17 pav.     Gyventojų skaičiaus projekcijos pagal tris scenarijus</t>
  </si>
  <si>
    <t>18 pav.     Su amžiumi susijusių išlaidų pokytis nuo 2017 iki 2047 m. pagal IFI 2017 scenarijus</t>
  </si>
  <si>
    <t>IFI 2017-O</t>
  </si>
  <si>
    <t>IFI 2017-M</t>
  </si>
  <si>
    <t>Su amžiumi susijusios išlaidos</t>
  </si>
  <si>
    <t>Pensijoms</t>
  </si>
  <si>
    <t>Būtinajai sveikatos priežiūrai</t>
  </si>
  <si>
    <t>Ilgalaikei sveikatos priežiūrai</t>
  </si>
  <si>
    <t>Švietimui</t>
  </si>
  <si>
    <t>Šaltiniai: Socialinės apsaugos ir darbo ministerijos ir fiskalinės institucijos skaičiavimai</t>
  </si>
  <si>
    <t>17 pav.      Gyventojų skaičiaus projekcijos pagal tris scenarijus</t>
  </si>
  <si>
    <t>18 pav.      Su amžiumi susijusių išlaidų pokytis nuo 2017 iki 2047 m. pagal IFI 2017 scenarijus</t>
  </si>
  <si>
    <t>19 pav.     Skolos dinamika pagal pagrindinį ir alternatyvius scenarijus, proc. BVP</t>
  </si>
  <si>
    <t>VLT = 0 proc. BVP</t>
  </si>
  <si>
    <t>VLT = –0,5 proc. BVP</t>
  </si>
  <si>
    <t>VLT = –1 proc. BVP</t>
  </si>
  <si>
    <t>1 proc. p. mažesnės palūkanos</t>
  </si>
  <si>
    <t>1 proc. p. didesnės palūkanos</t>
  </si>
  <si>
    <t>19 pav.      Skolos dinamika pagal pagrindinį ir alternatyvius scenarijus, proc. BVP</t>
  </si>
  <si>
    <t>6. VALDŽIOS SEKTORIAUS GRYNOJO TURTO VERTINIMAS</t>
  </si>
  <si>
    <t>Neapibrėžtieji įsipareigojimai, mln. eurų:</t>
  </si>
  <si>
    <t>7 536,7</t>
  </si>
  <si>
    <t>Valstybės suteiktos garantijos</t>
  </si>
  <si>
    <t>Kompensacijos darbuotojams</t>
  </si>
  <si>
    <t>Kompensacijos už valstybės išperkamą nekilnojamąjį turtą</t>
  </si>
  <si>
    <t>–</t>
  </si>
  <si>
    <t>Žalos atlyginimas</t>
  </si>
  <si>
    <t>Kiti neapibrėžtieji įsipareigojimai, iš jų:</t>
  </si>
  <si>
    <t>7 415,0</t>
  </si>
  <si>
    <t>Ignalinos atominės elektrinės eksploatavimo nutraukimo darbų užbaigimo išlaidos</t>
  </si>
  <si>
    <t>4 171,0</t>
  </si>
  <si>
    <t xml:space="preserve">Įsipareigojimai Tarptautinėms institucijoms, organizacijoms: </t>
  </si>
  <si>
    <t>3 221,0</t>
  </si>
  <si>
    <t xml:space="preserve">          Tarptautiniam rekonstrukcijos ir plėtros bankui</t>
  </si>
  <si>
    <t xml:space="preserve">          Daugiašalei investicijų garantijų agentūrai</t>
  </si>
  <si>
    <t xml:space="preserve">          Europos rekonstrukcijos ir plėtros bankui</t>
  </si>
  <si>
    <t xml:space="preserve">          Europos investicijų bankui</t>
  </si>
  <si>
    <t xml:space="preserve">          Šiaurės investicijų bankui</t>
  </si>
  <si>
    <t xml:space="preserve">          Europos Tarybos vystymo bankui</t>
  </si>
  <si>
    <t xml:space="preserve">          Europos stabilumo mechanizmui</t>
  </si>
  <si>
    <t>2 536,2</t>
  </si>
  <si>
    <r>
      <t>8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Neapibrėžtieji viešojo sektoriaus įsipareigojimai 2012–2015 m.</t>
    </r>
  </si>
  <si>
    <t>Šaltiniai: 2012–2015 m. nacionalinių finansinių ataskaitų rinkiniai (aiškinamieji raštai) , Europos audito rūmų 2016-09-20 specialioji ataskaita Nr. 22</t>
  </si>
  <si>
    <t>8 lentelė.    Neapibrėžtieji viešojo sektoriaus įsipareigojimai 2012–2015 m.</t>
  </si>
  <si>
    <t>20 pav.     Viešojo sektoriaus 2012–2015 m. grynojo turto rodiklio kaita</t>
  </si>
  <si>
    <t>Šaltiniai: 2012–2015 m. nacionalinių finansinių ataskaitų rinkiniai (aiškinamieji raštai), Europos audito rūmų 2016-09-20 specialioji ataskaita Nr. 22, fiskalinės institucijos skaičiavimai</t>
  </si>
  <si>
    <t>Valstybės turtas</t>
  </si>
  <si>
    <t>Valstybės įsipareigojimai</t>
  </si>
  <si>
    <t>Valstybės grynasis turtas</t>
  </si>
  <si>
    <t>Valstybės grynasis turtas įvertinus neapibrėžtuosius įsipareigojimus</t>
  </si>
  <si>
    <t>Valstybės grynasis turtas įvertinus neapibrėžtuosius ir numanomus įsipareigojimus</t>
  </si>
  <si>
    <t>20 pav.      Viešojo sektoriaus 2012–2015 m. grynojo turto rodiklio kaita</t>
  </si>
  <si>
    <t>7. VALDŽIOS SEKTORIAUS FINANSŲ TVARUMO RODIKLIŲ VERTINIMAS</t>
  </si>
  <si>
    <t>su amžiumi susijusios pajamos</t>
  </si>
  <si>
    <t>Pastabos: SPB korekcija laipsniškai vyksta 2021–2025 m., tikslinė reikšmė pasiekiama 2031 m.</t>
  </si>
  <si>
    <r>
      <t>9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</rPr>
      <t>Vidutinio laikotarpio fiskalinio tvarumo rizikos rodiklis S1, proc. BVP</t>
    </r>
  </si>
  <si>
    <t>9 lentelė.   Vidutinio laikotarpio fiskalinio tvarumo rizikos rodiklis S1, proc. BVP</t>
  </si>
  <si>
    <t>S2 rodiklis, iš jo:</t>
  </si>
  <si>
    <t>su amžiumi susijusios išlaidos, iš jų:</t>
  </si>
  <si>
    <t>sveikatos apsaugos</t>
  </si>
  <si>
    <r>
      <t>10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 Ilgojo laikotarpio VS finansų tvarumo rizikos rodiklis S2, proc. BVP</t>
    </r>
  </si>
  <si>
    <t>10 lentelė. Ilgojo laikotarpio VS finansų tvarumo rizikos rodiklis S2, proc. BVP</t>
  </si>
  <si>
    <t>PRIEDAI</t>
  </si>
  <si>
    <t>21 pav.     Potencialaus BVP metinio augimo tempas ir jo kaitos veiksniai</t>
  </si>
  <si>
    <t>Šaltiniai: Eurostatas, fiskalinės institucijos skaičiavimai</t>
  </si>
  <si>
    <t>2000–2008</t>
  </si>
  <si>
    <t>2017–2047</t>
  </si>
  <si>
    <t>Pagrindinis scenarijus IFI 2017-P</t>
  </si>
  <si>
    <t>Potencialus BVP, iš jo</t>
  </si>
  <si>
    <t>1. Užimtumo dalis</t>
  </si>
  <si>
    <t>2. BGVN dalis</t>
  </si>
  <si>
    <t>3. Kapitalo dalis</t>
  </si>
  <si>
    <t>Gyventojai (tūkst.), iš jų amžiaus grupės dalis, proc.</t>
  </si>
  <si>
    <t>Optimistiškesnės grynosios migracijos scenarijus IFI 2017-O</t>
  </si>
  <si>
    <t xml:space="preserve">  1. Užimtumo dalis</t>
  </si>
  <si>
    <t xml:space="preserve">  2. BGVN dalis</t>
  </si>
  <si>
    <t xml:space="preserve">  3. Kapitalo dalis</t>
  </si>
  <si>
    <t>Mažesnės tikėtinos gyvenimo trukmės scenarijus IFI 2017-M</t>
  </si>
  <si>
    <r>
      <t>Šaltiniai:</t>
    </r>
    <r>
      <rPr>
        <sz val="9"/>
        <color rgb="FF8D8473"/>
        <rFont val="Segoe UI"/>
        <family val="2"/>
        <charset val="186"/>
      </rPr>
      <t xml:space="preserve"> Lietuvos statistikos departamentas, Finansų ministerija, fiskalinės institucijos skaičiavimai</t>
    </r>
  </si>
  <si>
    <t>Vidutinė nominalioji palūkanų norma, proc.</t>
  </si>
  <si>
    <r>
      <t>11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 xml:space="preserve"> Makroekonominės ir demografinės projekcijos pagal alternatyviuosius scenarijus</t>
    </r>
  </si>
  <si>
    <t>11 lentelė. Makroekonominės ir demografinės projekcijos pagal alternatyviuosius scenarijus</t>
  </si>
  <si>
    <t>Scenarijus</t>
  </si>
  <si>
    <t>Šaltiniai: Socialinės apsaugos ir darbo ministerija, Lietuvos stabilumo 2017 m. programa</t>
  </si>
  <si>
    <r>
      <t>12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Išlaidų pensijoms scenarijų palyginimas, proc. BVP</t>
    </r>
  </si>
  <si>
    <r>
      <t>13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 xml:space="preserve"> Būtinosios sveikatos priežiūros išlaidų projekcijų palyginimas, proc. BVP</t>
    </r>
  </si>
  <si>
    <t>12 lentelė. Išlaidų pensijoms scenarijų palyginimas, proc. BVP</t>
  </si>
  <si>
    <t>13 lentelė. Būtinosios sveikatos priežiūros išlaidų projekcijų palyginimas, proc. BVP</t>
  </si>
  <si>
    <t> –</t>
  </si>
  <si>
    <r>
      <t>15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 xml:space="preserve"> Švietimo išlaidų projekcijų palyginimas, proc. BVP</t>
    </r>
  </si>
  <si>
    <r>
      <t>14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 xml:space="preserve"> Ilgalaikės sveikatos priežiūros išlaidų projekcijų palyginimas, proc. BVP</t>
    </r>
  </si>
  <si>
    <t>14 lentelė. Ilgalaikės sveikatos priežiūros išlaidų projekcijų palyginimas, proc. BVP</t>
  </si>
  <si>
    <t>15 lentelė. Švietimo išlaidų projekcijų palyginimas, proc. BVP</t>
  </si>
  <si>
    <t>Būtinosios sveikatos priežiūros išlaidos pagal gyventojų lytį ir amžių (vienetinės sąnaudos)</t>
  </si>
  <si>
    <t>Šaltinis: fiskalinė institucija</t>
  </si>
  <si>
    <t>IFI 2017-P demografijos scenarijus</t>
  </si>
  <si>
    <t>Būtinosios sveikatos priežiūros išlaidos</t>
  </si>
  <si>
    <t>22 pav.     Sveikatos apsaugos išlaidų projekcijų schema</t>
  </si>
  <si>
    <t>Šaltiniai: Švietimo ir mokslo ministerija, švietimo ir mokslo ministro 2013-12-11 įsakymas Nr. V-1232</t>
  </si>
  <si>
    <t>16 lentelė.    Tarptautinis standartizuotas švietimo klasifikatorius ISCED 2011</t>
  </si>
  <si>
    <t>16 lentelė. Tarptautinis standartizuotas švietimo klasifikatorius ISCED 2011</t>
  </si>
  <si>
    <t>mlrd. EUR</t>
  </si>
  <si>
    <t>pokytis, proc.</t>
  </si>
  <si>
    <t>Viešojo sektoriaus turtas</t>
  </si>
  <si>
    <t xml:space="preserve">    -Ilgalaikis turtas</t>
  </si>
  <si>
    <t xml:space="preserve">    -Trumpalaikis turtas</t>
  </si>
  <si>
    <t>Viešojo sektoriaus įsipareigojimai ir finansavimas</t>
  </si>
  <si>
    <t>Viešojo sektoriaus neapibrėžtieji įsipareigojimai</t>
  </si>
  <si>
    <t>Viešojo sektoriaus grynasis turtas</t>
  </si>
  <si>
    <t>Viešojo sektoriaus grynasis turtas įvertinus neapibrėžtuosius įsipareigojimus</t>
  </si>
  <si>
    <t>Šaltiniai: Nacionalinių finansinių ataskaitų rinkiniai, 2012–2015 m., fiskalinės institucijos skaičiavimai</t>
  </si>
  <si>
    <t>2012–2015</t>
  </si>
  <si>
    <r>
      <t>17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Viešojo sektoriaus turto, įsipareigojimų ir grynojo turto pokyčiai, 2012–2015 m.</t>
    </r>
  </si>
  <si>
    <r>
      <t xml:space="preserve">         </t>
    </r>
    <r>
      <rPr>
        <b/>
        <i/>
        <sz val="11"/>
        <color rgb="FF8D8473"/>
        <rFont val="Segoe UI"/>
        <family val="2"/>
        <charset val="186"/>
      </rPr>
      <t>Ilgalaikis materialusis turtas</t>
    </r>
  </si>
  <si>
    <r>
      <t xml:space="preserve">            </t>
    </r>
    <r>
      <rPr>
        <i/>
        <sz val="11"/>
        <color rgb="FF000000"/>
        <rFont val="Segoe UI"/>
        <family val="2"/>
        <charset val="186"/>
      </rPr>
      <t>Žemė</t>
    </r>
  </si>
  <si>
    <r>
      <t xml:space="preserve">            </t>
    </r>
    <r>
      <rPr>
        <i/>
        <sz val="11"/>
        <color rgb="FF000000"/>
        <rFont val="Segoe UI"/>
        <family val="2"/>
        <charset val="186"/>
      </rPr>
      <t>Kilnojamosios kultūros vertybės</t>
    </r>
  </si>
  <si>
    <r>
      <t xml:space="preserve">         </t>
    </r>
    <r>
      <rPr>
        <b/>
        <i/>
        <sz val="11"/>
        <color rgb="FF8D8473"/>
        <rFont val="Segoe UI"/>
        <family val="2"/>
        <charset val="186"/>
      </rPr>
      <t>Ilgalaikis finansinis turtas</t>
    </r>
  </si>
  <si>
    <t>Mineraliniai ištekliai ir kitas ilgalaikis turtas</t>
  </si>
  <si>
    <t>Šaltinis: Europos Komisija.</t>
  </si>
  <si>
    <r>
      <t>18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</rPr>
      <t>VS finansų tvarumo rodiklių rizikos kategorijos</t>
    </r>
  </si>
  <si>
    <t>Vidutinio laikotarpio S1</t>
  </si>
  <si>
    <t>Ilgojo laikotarpio S2</t>
  </si>
  <si>
    <t>maža</t>
  </si>
  <si>
    <t>vidutinė</t>
  </si>
  <si>
    <t>didelė</t>
  </si>
  <si>
    <t>Šaltinis: Europos Komisija</t>
  </si>
  <si>
    <t>24 pav.  Ilgojo laikotarpio VS finansų tvarumo rizikos rodiklio S2 istorinė kaita</t>
  </si>
  <si>
    <t>23 pav.   Vidutinio laikotarpio VS finansų tvarumo rizikos rodiklio S1 istorinė kaita</t>
  </si>
  <si>
    <t>17 lentelė. Viešojo sektoriaus turto, įsipareigojimų ir grynojo turto pokyčiai, 2012–2015 m.</t>
  </si>
  <si>
    <t>18 lentelė. VS finansų tvarumo rodiklių rizikos kategorijos</t>
  </si>
  <si>
    <t>23 pav.     Vidutinio laikotarpio VS finansų tvarumo rizikos rodiklio S1 istorinė kaita</t>
  </si>
  <si>
    <t>24 pav.     Ilgojo laikotarpio VS finansų tvarumo rizikos rodiklio S2 istorinė kaita</t>
  </si>
  <si>
    <t>"VALDŽIOS SEKTORIAUS FINANSŲ TVARUMO" ataskaitos Nr. Y-11 lentelės ir paveikslai</t>
  </si>
  <si>
    <t>2017 m. birželio 20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</si>
</sst>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;\ \–0.0"/>
    <numFmt numFmtId="167" formatCode="0.0;0.0"/>
  </numFmts>
  <fonts count="4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b/>
      <sz val="10"/>
      <color theme="1"/>
      <name val="Segoe UI"/>
      <family val="2"/>
      <charset val="186"/>
    </font>
    <font>
      <sz val="10"/>
      <color theme="1"/>
      <name val="Arial"/>
      <family val="2"/>
      <charset val="186"/>
    </font>
    <font>
      <sz val="11"/>
      <color theme="0"/>
      <name val="Segoe UI"/>
      <family val="2"/>
      <scheme val="minor"/>
    </font>
    <font>
      <sz val="14"/>
      <color rgb="FF535141"/>
      <name val="Segoe UI"/>
      <family val="2"/>
      <charset val="186"/>
    </font>
    <font>
      <sz val="14"/>
      <color rgb="FF8D8473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sz val="10"/>
      <color rgb="FF8D8473"/>
      <name val="Segoe U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sz val="10"/>
      <color rgb="FF000000"/>
      <name val="Segoe UI"/>
      <family val="2"/>
      <charset val="186"/>
    </font>
    <font>
      <b/>
      <sz val="11"/>
      <color rgb="FF000000"/>
      <name val="Segoe UI"/>
      <family val="2"/>
      <charset val="186"/>
    </font>
    <font>
      <u/>
      <sz val="11"/>
      <color theme="10"/>
      <name val="Segoe UI"/>
      <family val="2"/>
      <charset val="186"/>
      <scheme val="minor"/>
    </font>
    <font>
      <u/>
      <sz val="11"/>
      <color rgb="FF8D8473"/>
      <name val="Segoe UI"/>
      <family val="2"/>
      <charset val="186"/>
      <scheme val="minor"/>
    </font>
    <font>
      <b/>
      <sz val="11"/>
      <color rgb="FF8D8473"/>
      <name val="Segoe UI"/>
      <family val="2"/>
      <charset val="186"/>
      <scheme val="minor"/>
    </font>
    <font>
      <sz val="9"/>
      <color theme="1"/>
      <name val="Segoe UI"/>
      <family val="2"/>
      <charset val="186"/>
      <scheme val="minor"/>
    </font>
    <font>
      <b/>
      <sz val="11"/>
      <name val="Segoe UI"/>
      <family val="2"/>
      <charset val="186"/>
    </font>
    <font>
      <u/>
      <sz val="2"/>
      <color rgb="FF8D8473"/>
      <name val="Segoe UI"/>
      <family val="2"/>
      <charset val="186"/>
    </font>
    <font>
      <sz val="10"/>
      <color rgb="FF8D8473"/>
      <name val="Segoe UI"/>
      <family val="2"/>
      <scheme val="minor"/>
    </font>
    <font>
      <sz val="11"/>
      <color rgb="FFFFFFFF"/>
      <name val="Segoe UI"/>
      <family val="2"/>
      <charset val="186"/>
    </font>
    <font>
      <sz val="11"/>
      <color theme="1"/>
      <name val="Segoe UI"/>
      <family val="2"/>
    </font>
    <font>
      <sz val="11"/>
      <color rgb="FF000000"/>
      <name val="Segoe UI"/>
      <family val="2"/>
      <charset val="186"/>
      <scheme val="minor"/>
    </font>
    <font>
      <sz val="11"/>
      <color rgb="FF8D8473"/>
      <name val="Segoe UI"/>
      <family val="2"/>
      <charset val="186"/>
      <scheme val="minor"/>
    </font>
    <font>
      <sz val="9"/>
      <color rgb="FF8D8473"/>
      <name val="Segoe UI"/>
      <family val="2"/>
      <charset val="186"/>
    </font>
    <font>
      <i/>
      <sz val="11"/>
      <color rgb="FF8D8473"/>
      <name val="Segoe UI"/>
      <family val="2"/>
      <charset val="186"/>
      <scheme val="minor"/>
    </font>
    <font>
      <vertAlign val="superscript"/>
      <sz val="9"/>
      <name val="Segoe UI"/>
      <family val="2"/>
      <charset val="186"/>
      <scheme val="minor"/>
    </font>
    <font>
      <u/>
      <sz val="11"/>
      <color theme="10"/>
      <name val="Segoe UI"/>
      <family val="2"/>
      <charset val="186"/>
      <scheme val="major"/>
    </font>
    <font>
      <b/>
      <i/>
      <sz val="11"/>
      <color rgb="FF8D8473"/>
      <name val="Segoe UI"/>
      <family val="2"/>
      <charset val="186"/>
    </font>
    <font>
      <i/>
      <sz val="11"/>
      <color rgb="FF000000"/>
      <name val="Segoe U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07B"/>
        <bgColor indexed="64"/>
      </patternFill>
    </fill>
    <fill>
      <patternFill patternType="solid">
        <fgColor rgb="FFE57F84"/>
        <bgColor indexed="64"/>
      </patternFill>
    </fill>
    <fill>
      <patternFill patternType="solid">
        <fgColor rgb="FFFCC232"/>
        <bgColor indexed="64"/>
      </patternFill>
    </fill>
    <fill>
      <patternFill patternType="solid">
        <fgColor rgb="FF8D847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 style="medium">
        <color rgb="FF8D8473"/>
      </bottom>
      <diagonal/>
    </border>
    <border>
      <left/>
      <right/>
      <top/>
      <bottom style="medium">
        <color rgb="FF9F9565"/>
      </bottom>
      <diagonal/>
    </border>
    <border>
      <left/>
      <right/>
      <top style="medium">
        <color rgb="FF9F9565"/>
      </top>
      <bottom/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/>
      <diagonal/>
    </border>
    <border>
      <left/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/>
      <top/>
      <bottom style="medium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1"/>
    <xf numFmtId="0" fontId="4" fillId="0" borderId="0" xfId="1" applyFill="1" applyBorder="1"/>
    <xf numFmtId="0" fontId="5" fillId="0" borderId="1" xfId="1" applyFont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4" fillId="0" borderId="0" xfId="1" applyFill="1"/>
    <xf numFmtId="0" fontId="6" fillId="0" borderId="0" xfId="1" applyFont="1" applyBorder="1"/>
    <xf numFmtId="164" fontId="5" fillId="0" borderId="0" xfId="1" applyNumberFormat="1" applyFont="1" applyBorder="1"/>
    <xf numFmtId="164" fontId="7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164" fontId="4" fillId="0" borderId="0" xfId="1" applyNumberFormat="1" applyBorder="1" applyAlignment="1">
      <alignment horizontal="right" vertical="center" wrapText="1"/>
    </xf>
    <xf numFmtId="0" fontId="4" fillId="0" borderId="0" xfId="1" applyBorder="1" applyAlignment="1">
      <alignment horizontal="center" vertical="center"/>
    </xf>
    <xf numFmtId="0" fontId="9" fillId="2" borderId="3" xfId="0" applyFont="1" applyFill="1" applyBorder="1" applyAlignment="1">
      <alignment horizontal="left" indent="2"/>
    </xf>
    <xf numFmtId="0" fontId="10" fillId="0" borderId="3" xfId="0" applyFont="1" applyBorder="1"/>
    <xf numFmtId="0" fontId="11" fillId="0" borderId="3" xfId="0" applyFont="1" applyBorder="1"/>
    <xf numFmtId="0" fontId="13" fillId="0" borderId="3" xfId="2" applyFont="1" applyBorder="1" applyAlignment="1" applyProtection="1">
      <alignment horizontal="left" indent="4"/>
    </xf>
    <xf numFmtId="0" fontId="3" fillId="0" borderId="2" xfId="0" applyFont="1" applyBorder="1"/>
    <xf numFmtId="0" fontId="3" fillId="0" borderId="4" xfId="0" applyFont="1" applyBorder="1"/>
    <xf numFmtId="0" fontId="11" fillId="0" borderId="3" xfId="0" applyFont="1" applyBorder="1" applyAlignment="1">
      <alignment horizontal="left" indent="22"/>
    </xf>
    <xf numFmtId="0" fontId="14" fillId="0" borderId="0" xfId="2" applyFont="1" applyAlignment="1" applyProtection="1"/>
    <xf numFmtId="0" fontId="8" fillId="0" borderId="0" xfId="0" applyFont="1"/>
    <xf numFmtId="0" fontId="13" fillId="0" borderId="3" xfId="2" quotePrefix="1" applyFont="1" applyBorder="1" applyAlignment="1" applyProtection="1">
      <alignment horizontal="left" indent="4"/>
    </xf>
    <xf numFmtId="164" fontId="5" fillId="0" borderId="1" xfId="1" applyNumberFormat="1" applyFont="1" applyBorder="1" applyAlignment="1">
      <alignment horizontal="center"/>
    </xf>
    <xf numFmtId="0" fontId="18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0" fillId="0" borderId="0" xfId="0" applyFont="1"/>
    <xf numFmtId="0" fontId="18" fillId="0" borderId="0" xfId="0" applyFont="1" applyFill="1" applyBorder="1" applyAlignment="1">
      <alignment vertical="center"/>
    </xf>
    <xf numFmtId="0" fontId="3" fillId="0" borderId="0" xfId="1" applyFont="1"/>
    <xf numFmtId="0" fontId="21" fillId="0" borderId="0" xfId="0" applyFont="1" applyAlignment="1">
      <alignment vertical="top" wrapText="1"/>
    </xf>
    <xf numFmtId="0" fontId="16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1" fontId="0" fillId="0" borderId="1" xfId="0" applyNumberFormat="1" applyBorder="1"/>
    <xf numFmtId="0" fontId="20" fillId="0" borderId="0" xfId="0" applyFont="1"/>
    <xf numFmtId="0" fontId="21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indent="2"/>
    </xf>
    <xf numFmtId="0" fontId="13" fillId="0" borderId="0" xfId="2" applyFont="1" applyAlignment="1" applyProtection="1">
      <alignment horizontal="left"/>
    </xf>
    <xf numFmtId="0" fontId="18" fillId="0" borderId="4" xfId="0" applyFont="1" applyBorder="1" applyAlignment="1">
      <alignment horizontal="center" vertical="center"/>
    </xf>
    <xf numFmtId="0" fontId="24" fillId="0" borderId="3" xfId="2" applyFont="1" applyBorder="1" applyAlignment="1" applyProtection="1">
      <alignment horizontal="left" indent="4"/>
    </xf>
    <xf numFmtId="0" fontId="0" fillId="0" borderId="1" xfId="0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27" fillId="0" borderId="0" xfId="0" applyFont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7" xfId="0" applyFont="1" applyBorder="1" applyAlignment="1">
      <alignment vertical="center"/>
    </xf>
    <xf numFmtId="164" fontId="18" fillId="0" borderId="7" xfId="0" applyNumberFormat="1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65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17" xfId="0" applyBorder="1"/>
    <xf numFmtId="0" fontId="26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30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1" fillId="8" borderId="0" xfId="0" applyFont="1" applyFill="1" applyAlignment="1">
      <alignment horizontal="distributed" vertical="center" wrapText="1" indent="1"/>
    </xf>
    <xf numFmtId="166" fontId="0" fillId="0" borderId="17" xfId="0" applyNumberFormat="1" applyBorder="1"/>
    <xf numFmtId="0" fontId="16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6" fillId="0" borderId="13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166" fontId="18" fillId="0" borderId="7" xfId="0" applyNumberFormat="1" applyFont="1" applyBorder="1" applyAlignment="1">
      <alignment horizontal="right" vertical="center" indent="2"/>
    </xf>
    <xf numFmtId="1" fontId="18" fillId="0" borderId="13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right" vertical="center" indent="2"/>
    </xf>
    <xf numFmtId="164" fontId="18" fillId="0" borderId="0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18" fillId="0" borderId="4" xfId="0" applyNumberFormat="1" applyFont="1" applyBorder="1" applyAlignment="1">
      <alignment horizontal="right" vertical="center" indent="2"/>
    </xf>
    <xf numFmtId="166" fontId="32" fillId="0" borderId="1" xfId="0" applyNumberFormat="1" applyFont="1" applyBorder="1" applyAlignment="1">
      <alignment horizontal="right" indent="3"/>
    </xf>
    <xf numFmtId="1" fontId="0" fillId="0" borderId="1" xfId="0" applyNumberFormat="1" applyFont="1" applyBorder="1" applyAlignment="1">
      <alignment horizontal="center"/>
    </xf>
    <xf numFmtId="0" fontId="2" fillId="0" borderId="0" xfId="0" applyFont="1"/>
    <xf numFmtId="0" fontId="34" fillId="0" borderId="0" xfId="0" applyFont="1"/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2" fillId="0" borderId="13" xfId="0" applyFont="1" applyBorder="1"/>
    <xf numFmtId="3" fontId="33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 indent="1"/>
    </xf>
    <xf numFmtId="0" fontId="33" fillId="0" borderId="13" xfId="0" applyFont="1" applyBorder="1" applyAlignment="1">
      <alignment horizontal="justify" vertical="center"/>
    </xf>
    <xf numFmtId="0" fontId="18" fillId="0" borderId="15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indent="3"/>
    </xf>
    <xf numFmtId="0" fontId="18" fillId="0" borderId="4" xfId="0" applyFont="1" applyBorder="1" applyAlignment="1">
      <alignment horizontal="left" vertical="center" indent="4"/>
    </xf>
    <xf numFmtId="166" fontId="16" fillId="0" borderId="5" xfId="0" applyNumberFormat="1" applyFont="1" applyBorder="1" applyAlignment="1">
      <alignment horizontal="right" vertical="center" indent="2"/>
    </xf>
    <xf numFmtId="166" fontId="16" fillId="0" borderId="7" xfId="0" applyNumberFormat="1" applyFont="1" applyBorder="1" applyAlignment="1">
      <alignment horizontal="right" vertical="center" indent="2"/>
    </xf>
    <xf numFmtId="0" fontId="33" fillId="0" borderId="13" xfId="0" applyFont="1" applyBorder="1" applyAlignment="1">
      <alignment horizontal="right" vertical="center" indent="2"/>
    </xf>
    <xf numFmtId="167" fontId="0" fillId="0" borderId="1" xfId="0" applyNumberFormat="1" applyBorder="1" applyAlignment="1">
      <alignment horizontal="center"/>
    </xf>
    <xf numFmtId="166" fontId="0" fillId="0" borderId="1" xfId="0" applyNumberFormat="1" applyFill="1" applyBorder="1" applyAlignment="1">
      <alignment horizontal="right" indent="3"/>
    </xf>
    <xf numFmtId="166" fontId="0" fillId="0" borderId="1" xfId="0" applyNumberFormat="1" applyBorder="1" applyAlignment="1">
      <alignment horizontal="right" indent="3"/>
    </xf>
    <xf numFmtId="0" fontId="25" fillId="0" borderId="3" xfId="2" applyFont="1" applyFill="1" applyBorder="1" applyAlignment="1" applyProtection="1">
      <alignment horizontal="left" indent="4"/>
    </xf>
    <xf numFmtId="0" fontId="18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3" fillId="0" borderId="0" xfId="2" applyFont="1" applyAlignment="1" applyProtection="1">
      <alignment horizontal="left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26" fillId="0" borderId="6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1" fontId="3" fillId="0" borderId="1" xfId="0" applyNumberFormat="1" applyFont="1" applyBorder="1" applyAlignment="1">
      <alignment horizontal="right" indent="2"/>
    </xf>
    <xf numFmtId="0" fontId="34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8" fillId="0" borderId="5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166" fontId="18" fillId="0" borderId="13" xfId="0" applyNumberFormat="1" applyFont="1" applyBorder="1" applyAlignment="1">
      <alignment horizontal="right" vertical="center" indent="1"/>
    </xf>
    <xf numFmtId="3" fontId="18" fillId="0" borderId="7" xfId="0" applyNumberFormat="1" applyFont="1" applyBorder="1" applyAlignment="1">
      <alignment horizontal="right" vertical="center" indent="1"/>
    </xf>
    <xf numFmtId="3" fontId="18" fillId="0" borderId="13" xfId="0" applyNumberFormat="1" applyFont="1" applyBorder="1" applyAlignment="1">
      <alignment horizontal="right" vertical="center" indent="1"/>
    </xf>
    <xf numFmtId="0" fontId="1" fillId="0" borderId="4" xfId="0" applyFont="1" applyBorder="1" applyAlignment="1">
      <alignment vertical="center"/>
    </xf>
    <xf numFmtId="0" fontId="32" fillId="0" borderId="1" xfId="0" applyFont="1" applyBorder="1" applyAlignment="1">
      <alignment horizontal="left" vertical="top" wrapText="1" indent="2"/>
    </xf>
    <xf numFmtId="0" fontId="32" fillId="0" borderId="1" xfId="0" applyFont="1" applyBorder="1" applyAlignment="1">
      <alignment horizontal="right" vertical="top" wrapText="1"/>
    </xf>
    <xf numFmtId="166" fontId="0" fillId="0" borderId="1" xfId="0" applyNumberFormat="1" applyFont="1" applyBorder="1"/>
    <xf numFmtId="0" fontId="5" fillId="0" borderId="1" xfId="0" applyFont="1" applyBorder="1"/>
    <xf numFmtId="1" fontId="5" fillId="0" borderId="18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right" vertical="center" indent="2"/>
    </xf>
    <xf numFmtId="0" fontId="18" fillId="0" borderId="7" xfId="0" applyFont="1" applyBorder="1" applyAlignment="1">
      <alignment horizontal="right" vertical="center" indent="2"/>
    </xf>
    <xf numFmtId="0" fontId="1" fillId="0" borderId="7" xfId="0" applyFont="1" applyBorder="1" applyAlignment="1">
      <alignment horizontal="right" vertical="center" indent="2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Border="1"/>
    <xf numFmtId="166" fontId="5" fillId="0" borderId="1" xfId="0" applyNumberFormat="1" applyFont="1" applyFill="1" applyBorder="1"/>
    <xf numFmtId="0" fontId="1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166" fontId="18" fillId="0" borderId="7" xfId="0" applyNumberFormat="1" applyFont="1" applyBorder="1" applyAlignment="1">
      <alignment horizontal="center" vertical="center"/>
    </xf>
    <xf numFmtId="166" fontId="18" fillId="0" borderId="7" xfId="0" applyNumberFormat="1" applyFont="1" applyBorder="1" applyAlignment="1">
      <alignment horizontal="right" vertical="center"/>
    </xf>
    <xf numFmtId="166" fontId="18" fillId="6" borderId="7" xfId="0" applyNumberFormat="1" applyFont="1" applyFill="1" applyBorder="1" applyAlignment="1">
      <alignment horizontal="right" vertical="center" indent="2"/>
    </xf>
    <xf numFmtId="166" fontId="18" fillId="7" borderId="7" xfId="0" applyNumberFormat="1" applyFont="1" applyFill="1" applyBorder="1" applyAlignment="1">
      <alignment horizontal="right" vertical="center" indent="2"/>
    </xf>
    <xf numFmtId="166" fontId="18" fillId="5" borderId="7" xfId="0" applyNumberFormat="1" applyFont="1" applyFill="1" applyBorder="1" applyAlignment="1">
      <alignment horizontal="right" vertical="center" indent="2"/>
    </xf>
    <xf numFmtId="166" fontId="18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horizontal="left" vertical="center" wrapText="1" indent="1"/>
    </xf>
    <xf numFmtId="166" fontId="1" fillId="0" borderId="4" xfId="0" applyNumberFormat="1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 indent="4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6" fontId="18" fillId="6" borderId="8" xfId="0" applyNumberFormat="1" applyFont="1" applyFill="1" applyBorder="1" applyAlignment="1">
      <alignment horizontal="right" vertical="center" wrapText="1" indent="2"/>
    </xf>
    <xf numFmtId="166" fontId="18" fillId="7" borderId="8" xfId="0" applyNumberFormat="1" applyFont="1" applyFill="1" applyBorder="1" applyAlignment="1">
      <alignment horizontal="right" vertical="center" wrapText="1" indent="2"/>
    </xf>
    <xf numFmtId="166" fontId="18" fillId="5" borderId="13" xfId="0" applyNumberFormat="1" applyFont="1" applyFill="1" applyBorder="1" applyAlignment="1">
      <alignment horizontal="right" vertical="center" wrapText="1" indent="2"/>
    </xf>
    <xf numFmtId="166" fontId="18" fillId="0" borderId="8" xfId="0" applyNumberFormat="1" applyFont="1" applyBorder="1" applyAlignment="1">
      <alignment horizontal="right" vertical="center" wrapText="1" indent="2"/>
    </xf>
    <xf numFmtId="166" fontId="18" fillId="0" borderId="13" xfId="0" applyNumberFormat="1" applyFont="1" applyBorder="1" applyAlignment="1">
      <alignment horizontal="right" vertical="center" wrapText="1" indent="2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166" fontId="1" fillId="7" borderId="7" xfId="0" applyNumberFormat="1" applyFont="1" applyFill="1" applyBorder="1" applyAlignment="1">
      <alignment horizontal="right" vertical="center" indent="5"/>
    </xf>
    <xf numFmtId="166" fontId="18" fillId="5" borderId="7" xfId="0" applyNumberFormat="1" applyFont="1" applyFill="1" applyBorder="1" applyAlignment="1">
      <alignment horizontal="right" vertical="center" indent="5"/>
    </xf>
    <xf numFmtId="166" fontId="18" fillId="5" borderId="7" xfId="0" applyNumberFormat="1" applyFont="1" applyFill="1" applyBorder="1" applyAlignment="1">
      <alignment horizontal="right" vertical="center" wrapText="1" indent="5"/>
    </xf>
    <xf numFmtId="166" fontId="1" fillId="0" borderId="7" xfId="0" applyNumberFormat="1" applyFont="1" applyBorder="1" applyAlignment="1">
      <alignment horizontal="right" vertical="center" indent="5"/>
    </xf>
    <xf numFmtId="166" fontId="18" fillId="0" borderId="7" xfId="0" applyNumberFormat="1" applyFont="1" applyBorder="1" applyAlignment="1">
      <alignment horizontal="right" vertical="center" indent="5"/>
    </xf>
    <xf numFmtId="166" fontId="18" fillId="0" borderId="7" xfId="0" applyNumberFormat="1" applyFont="1" applyBorder="1" applyAlignment="1">
      <alignment horizontal="right" vertical="center" wrapText="1" indent="5"/>
    </xf>
    <xf numFmtId="0" fontId="24" fillId="0" borderId="0" xfId="2" applyFont="1" applyAlignment="1" applyProtection="1">
      <alignment horizontal="left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vertical="center" indent="1"/>
    </xf>
    <xf numFmtId="3" fontId="18" fillId="0" borderId="13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justify" vertical="center"/>
    </xf>
    <xf numFmtId="3" fontId="1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indent="2"/>
    </xf>
    <xf numFmtId="164" fontId="18" fillId="0" borderId="13" xfId="0" applyNumberFormat="1" applyFont="1" applyBorder="1" applyAlignment="1">
      <alignment vertical="center"/>
    </xf>
    <xf numFmtId="164" fontId="18" fillId="0" borderId="13" xfId="0" applyNumberFormat="1" applyFont="1" applyBorder="1" applyAlignment="1">
      <alignment horizontal="center" vertical="center"/>
    </xf>
    <xf numFmtId="164" fontId="22" fillId="0" borderId="13" xfId="0" applyNumberFormat="1" applyFont="1" applyBorder="1" applyAlignment="1">
      <alignment vertical="center"/>
    </xf>
    <xf numFmtId="164" fontId="22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31" fillId="8" borderId="0" xfId="0" applyFont="1" applyFill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9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39" fillId="0" borderId="4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8" fillId="0" borderId="3" xfId="2" applyFont="1" applyBorder="1" applyAlignment="1" applyProtection="1">
      <alignment horizontal="left" indent="4"/>
    </xf>
    <xf numFmtId="0" fontId="16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38" fillId="0" borderId="0" xfId="2" applyFont="1" applyAlignment="1" applyProtection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right" vertical="center" indent="2"/>
    </xf>
    <xf numFmtId="166" fontId="18" fillId="0" borderId="6" xfId="0" applyNumberFormat="1" applyFont="1" applyBorder="1" applyAlignment="1">
      <alignment horizontal="right" vertical="center" indent="2"/>
    </xf>
    <xf numFmtId="166" fontId="18" fillId="0" borderId="5" xfId="0" applyNumberFormat="1" applyFont="1" applyBorder="1" applyAlignment="1">
      <alignment horizontal="right" vertical="center" indent="2"/>
    </xf>
    <xf numFmtId="0" fontId="16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/>
    </xf>
    <xf numFmtId="0" fontId="24" fillId="0" borderId="0" xfId="2" applyFont="1" applyAlignment="1" applyProtection="1">
      <alignment horizontal="left"/>
    </xf>
    <xf numFmtId="0" fontId="2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6" fontId="11" fillId="0" borderId="6" xfId="0" applyNumberFormat="1" applyFont="1" applyBorder="1" applyAlignment="1">
      <alignment vertical="center"/>
    </xf>
    <xf numFmtId="166" fontId="18" fillId="0" borderId="2" xfId="0" applyNumberFormat="1" applyFont="1" applyBorder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/>
    </xf>
    <xf numFmtId="166" fontId="18" fillId="0" borderId="6" xfId="0" applyNumberFormat="1" applyFont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6" fontId="26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1" fillId="0" borderId="6" xfId="0" applyFont="1" applyBorder="1" applyAlignment="1">
      <alignment horizontal="justify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0" xfId="2" applyAlignment="1" applyProtection="1">
      <alignment horizontal="left"/>
    </xf>
    <xf numFmtId="0" fontId="16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</cellXfs>
  <cellStyles count="3">
    <cellStyle name="Hipersaitas" xfId="2" builtinId="8"/>
    <cellStyle name="Įprastas" xfId="0" builtinId="0"/>
    <cellStyle name="Įprastas 2" xfId="1"/>
  </cellStyles>
  <dxfs count="0"/>
  <tableStyles count="0" defaultTableStyle="TableStyleMedium2" defaultPivotStyle="PivotStyleMedium9"/>
  <colors>
    <mruColors>
      <color rgb="FF00C07B"/>
      <color rgb="FFE57F84"/>
      <color rgb="FFFEDF90"/>
      <color rgb="FFFDB913"/>
      <color rgb="FF8D8473"/>
      <color rgb="FFFCC232"/>
      <color rgb="FFFFFF43"/>
      <color rgb="FFFFFF66"/>
      <color rgb="FFE6D6B1"/>
      <color rgb="FF006A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lt-LT" sz="1100" b="0"/>
              <a:t>proc. BVP</a:t>
            </a:r>
          </a:p>
        </c:rich>
      </c:tx>
      <c:layout>
        <c:manualLayout>
          <c:xMode val="edge"/>
          <c:yMode val="edge"/>
          <c:x val="9.0454581977453888E-3"/>
          <c:y val="2.882731261645729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313174030925024E-2"/>
          <c:y val="0.10085171487862624"/>
          <c:w val="0.60352243425635066"/>
          <c:h val="0.81290771131935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lentelė'!$I$6</c:f>
              <c:strCache>
                <c:ptCount val="1"/>
                <c:pt idx="0">
                  <c:v>Valdžios sektoriaus grynasis skolinimas (+)/ skolinimasis (−)</c:v>
                </c:pt>
              </c:strCache>
            </c:strRef>
          </c:tx>
          <c:spPr>
            <a:solidFill>
              <a:srgbClr val="FDCA57"/>
            </a:solidFill>
          </c:spPr>
          <c:invertIfNegative val="0"/>
          <c:cat>
            <c:numRef>
              <c:f>'2 lentelė'!$C$5:$G$5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 lentelė'!$C$6:$G$6</c:f>
              <c:numCache>
                <c:formatCode>0.0;\ \–0.0</c:formatCode>
                <c:ptCount val="5"/>
                <c:pt idx="0">
                  <c:v>-3.1</c:v>
                </c:pt>
                <c:pt idx="1">
                  <c:v>-2.6</c:v>
                </c:pt>
                <c:pt idx="2">
                  <c:v>-0.7</c:v>
                </c:pt>
                <c:pt idx="3">
                  <c:v>-0.2</c:v>
                </c:pt>
                <c:pt idx="4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'2 lentelė'!$I$7</c:f>
              <c:strCache>
                <c:ptCount val="1"/>
                <c:pt idx="0">
                  <c:v>Palūkanos</c:v>
                </c:pt>
              </c:strCache>
            </c:strRef>
          </c:tx>
          <c:spPr>
            <a:solidFill>
              <a:srgbClr val="E1942A"/>
            </a:solidFill>
          </c:spPr>
          <c:invertIfNegative val="0"/>
          <c:cat>
            <c:numRef>
              <c:f>'2 lentelė'!$C$5:$G$5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 lentelė'!$C$7:$G$7</c:f>
              <c:numCache>
                <c:formatCode>0.0;\ \–0.0</c:formatCode>
                <c:ptCount val="5"/>
                <c:pt idx="0">
                  <c:v>2</c:v>
                </c:pt>
                <c:pt idx="1">
                  <c:v>1.8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</c:numCache>
            </c:numRef>
          </c:val>
        </c:ser>
        <c:ser>
          <c:idx val="2"/>
          <c:order val="2"/>
          <c:tx>
            <c:strRef>
              <c:f>'2 lentelė'!$I$9</c:f>
              <c:strCache>
                <c:ptCount val="1"/>
                <c:pt idx="0">
                  <c:v>Vienkartinės ir kitos laikinosios priemonės</c:v>
                </c:pt>
              </c:strCache>
            </c:strRef>
          </c:tx>
          <c:spPr>
            <a:solidFill>
              <a:srgbClr val="D5BA7B"/>
            </a:solidFill>
          </c:spPr>
          <c:invertIfNegative val="0"/>
          <c:cat>
            <c:numRef>
              <c:f>'2 lentelė'!$C$5:$G$5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 lentelė'!$C$9:$G$9</c:f>
              <c:numCache>
                <c:formatCode>0.0;\ \–0.0</c:formatCode>
                <c:ptCount val="5"/>
                <c:pt idx="0">
                  <c:v>0.1</c:v>
                </c:pt>
                <c:pt idx="1">
                  <c:v>-0.4</c:v>
                </c:pt>
                <c:pt idx="2">
                  <c:v>0.3</c:v>
                </c:pt>
                <c:pt idx="3">
                  <c:v>0.3</c:v>
                </c:pt>
                <c:pt idx="4">
                  <c:v>0.1</c:v>
                </c:pt>
              </c:numCache>
            </c:numRef>
          </c:val>
        </c:ser>
        <c:ser>
          <c:idx val="3"/>
          <c:order val="3"/>
          <c:tx>
            <c:strRef>
              <c:f>'2 lentelė'!$I$11</c:f>
              <c:strCache>
                <c:ptCount val="1"/>
                <c:pt idx="0">
                  <c:v>Ciklinė biudžeto dedamoji</c:v>
                </c:pt>
              </c:strCache>
            </c:strRef>
          </c:tx>
          <c:spPr>
            <a:solidFill>
              <a:srgbClr val="9F9565"/>
            </a:solidFill>
          </c:spPr>
          <c:invertIfNegative val="0"/>
          <c:cat>
            <c:numRef>
              <c:f>'2 lentelė'!$C$5:$G$5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 lentelė'!$C$11:$G$11</c:f>
              <c:numCache>
                <c:formatCode>0.0;\ \–0.0</c:formatCode>
                <c:ptCount val="5"/>
                <c:pt idx="0">
                  <c:v>-1.1000000000000001</c:v>
                </c:pt>
                <c:pt idx="1">
                  <c:v>-0.4</c:v>
                </c:pt>
                <c:pt idx="2">
                  <c:v>0.2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322760"/>
        <c:axId val="426321976"/>
      </c:barChart>
      <c:lineChart>
        <c:grouping val="standard"/>
        <c:varyColors val="0"/>
        <c:ser>
          <c:idx val="4"/>
          <c:order val="4"/>
          <c:tx>
            <c:strRef>
              <c:f>'2 lentelė'!$I$14</c:f>
              <c:strCache>
                <c:ptCount val="1"/>
                <c:pt idx="0">
                  <c:v> Struktūrinis VS balansas</c:v>
                </c:pt>
              </c:strCache>
            </c:strRef>
          </c:tx>
          <c:spPr>
            <a:ln w="25400">
              <a:solidFill>
                <a:srgbClr val="86776F"/>
              </a:solidFill>
            </a:ln>
          </c:spPr>
          <c:marker>
            <c:symbol val="triangle"/>
            <c:size val="7"/>
            <c:spPr>
              <a:solidFill>
                <a:srgbClr val="86776F"/>
              </a:solidFill>
              <a:ln>
                <a:solidFill>
                  <a:srgbClr val="86776F"/>
                </a:solidFill>
              </a:ln>
            </c:spPr>
          </c:marker>
          <c:dPt>
            <c:idx val="3"/>
            <c:marker>
              <c:spPr>
                <a:solidFill>
                  <a:srgbClr val="86776F"/>
                </a:solidFill>
                <a:ln>
                  <a:solidFill>
                    <a:srgbClr val="86776F"/>
                  </a:solidFill>
                </a:ln>
                <a:effectLst>
                  <a:softEdge rad="0"/>
                </a:effectLst>
              </c:spPr>
            </c:marker>
            <c:bubble3D val="0"/>
            <c:spPr>
              <a:ln w="25400">
                <a:solidFill>
                  <a:srgbClr val="86776F"/>
                </a:solidFill>
              </a:ln>
              <a:effectLst>
                <a:softEdge rad="0"/>
              </a:effectLst>
            </c:spPr>
          </c:dPt>
          <c:val>
            <c:numRef>
              <c:f>'2 lentelė'!$C$14:$G$14</c:f>
              <c:numCache>
                <c:formatCode>0.0;\ \–0.0</c:formatCode>
                <c:ptCount val="5"/>
                <c:pt idx="0">
                  <c:v>-2.2000000000000002</c:v>
                </c:pt>
                <c:pt idx="1">
                  <c:v>-1.8</c:v>
                </c:pt>
                <c:pt idx="2">
                  <c:v>-1.2</c:v>
                </c:pt>
                <c:pt idx="3">
                  <c:v>-0.5</c:v>
                </c:pt>
                <c:pt idx="4">
                  <c:v>0.1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 lentelė'!$I$15</c:f>
              <c:strCache>
                <c:ptCount val="1"/>
                <c:pt idx="0">
                  <c:v>Struktūrinis VS pirminis balansas</c:v>
                </c:pt>
              </c:strCache>
            </c:strRef>
          </c:tx>
          <c:spPr>
            <a:ln w="25400">
              <a:solidFill>
                <a:srgbClr val="535141"/>
              </a:solidFill>
            </a:ln>
          </c:spPr>
          <c:marker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val>
            <c:numRef>
              <c:f>'2 lentelė'!$C$15:$G$15</c:f>
              <c:numCache>
                <c:formatCode>0.0;\ \–0.0</c:formatCode>
                <c:ptCount val="5"/>
                <c:pt idx="0">
                  <c:v>-0.2</c:v>
                </c:pt>
                <c:pt idx="1">
                  <c:v>0</c:v>
                </c:pt>
                <c:pt idx="2">
                  <c:v>0.4</c:v>
                </c:pt>
                <c:pt idx="3">
                  <c:v>1</c:v>
                </c:pt>
                <c:pt idx="4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22760"/>
        <c:axId val="426321976"/>
      </c:lineChart>
      <c:catAx>
        <c:axId val="42632276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1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crossAx val="426321976"/>
        <c:crosses val="autoZero"/>
        <c:auto val="1"/>
        <c:lblAlgn val="ctr"/>
        <c:lblOffset val="100"/>
        <c:noMultiLvlLbl val="0"/>
      </c:catAx>
      <c:valAx>
        <c:axId val="4263219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</a:ln>
        </c:spPr>
        <c:crossAx val="426322760"/>
        <c:crosses val="autoZero"/>
        <c:crossBetween val="between"/>
      </c:valAx>
      <c:spPr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68300640253887424"/>
          <c:y val="0.10255416666666667"/>
          <c:w val="0.29482492192869564"/>
          <c:h val="0.81779222222222236"/>
        </c:manualLayout>
      </c:layout>
      <c:overlay val="0"/>
      <c:txPr>
        <a:bodyPr/>
        <a:lstStyle/>
        <a:p>
          <a:pPr>
            <a:defRPr sz="12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7"/>
          <c:order val="0"/>
          <c:tx>
            <c:strRef>
              <c:f>'8 pav.'!$F$2</c:f>
              <c:strCache>
                <c:ptCount val="1"/>
                <c:pt idx="0">
                  <c:v>IFI 2016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'8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'8 pav.'!$F$3:$F$34</c:f>
              <c:numCache>
                <c:formatCode>0.0</c:formatCode>
                <c:ptCount val="32"/>
                <c:pt idx="0">
                  <c:v>6.7991400489809743</c:v>
                </c:pt>
                <c:pt idx="1">
                  <c:v>6.7370887778241322</c:v>
                </c:pt>
                <c:pt idx="2">
                  <c:v>6.6759958578517757</c:v>
                </c:pt>
                <c:pt idx="3">
                  <c:v>6.6429292131510707</c:v>
                </c:pt>
                <c:pt idx="4">
                  <c:v>6.6374311460124753</c:v>
                </c:pt>
                <c:pt idx="5">
                  <c:v>6.6518223043615192</c:v>
                </c:pt>
                <c:pt idx="6">
                  <c:v>6.7033697484993677</c:v>
                </c:pt>
                <c:pt idx="7">
                  <c:v>6.7684904141398912</c:v>
                </c:pt>
                <c:pt idx="8">
                  <c:v>6.839481371785924</c:v>
                </c:pt>
                <c:pt idx="9">
                  <c:v>6.925442035247527</c:v>
                </c:pt>
                <c:pt idx="10">
                  <c:v>7.0426428983272142</c:v>
                </c:pt>
                <c:pt idx="11">
                  <c:v>7.1827199988691222</c:v>
                </c:pt>
                <c:pt idx="12">
                  <c:v>7.3036860309298079</c:v>
                </c:pt>
                <c:pt idx="13">
                  <c:v>7.4169800647183664</c:v>
                </c:pt>
                <c:pt idx="14">
                  <c:v>7.5226658380557963</c:v>
                </c:pt>
                <c:pt idx="15">
                  <c:v>7.6191571560448272</c:v>
                </c:pt>
                <c:pt idx="16">
                  <c:v>7.7063566596886774</c:v>
                </c:pt>
                <c:pt idx="17">
                  <c:v>7.7879850586912935</c:v>
                </c:pt>
                <c:pt idx="18">
                  <c:v>7.8609516636657553</c:v>
                </c:pt>
                <c:pt idx="19">
                  <c:v>7.9239156301974329</c:v>
                </c:pt>
                <c:pt idx="20">
                  <c:v>7.9790633510225746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'8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ymbol val="none"/>
          </c:marker>
          <c:cat>
            <c:numRef>
              <c:f>'8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'8 pav.'!$E$3:$E$34</c:f>
              <c:numCache>
                <c:formatCode>0.0</c:formatCode>
                <c:ptCount val="32"/>
                <c:pt idx="0">
                  <c:v>6.8186844685404893</c:v>
                </c:pt>
                <c:pt idx="1">
                  <c:v>6.8383874430138105</c:v>
                </c:pt>
                <c:pt idx="2">
                  <c:v>7.0257946553392623</c:v>
                </c:pt>
                <c:pt idx="3">
                  <c:v>7.1110681922905181</c:v>
                </c:pt>
                <c:pt idx="4">
                  <c:v>7.174576940378345</c:v>
                </c:pt>
                <c:pt idx="5">
                  <c:v>7.2473015325204448</c:v>
                </c:pt>
                <c:pt idx="6">
                  <c:v>7.2966358047214905</c:v>
                </c:pt>
                <c:pt idx="7">
                  <c:v>7.3085518436090551</c:v>
                </c:pt>
                <c:pt idx="8">
                  <c:v>7.2785828974583202</c:v>
                </c:pt>
                <c:pt idx="9">
                  <c:v>7.2352576931559485</c:v>
                </c:pt>
                <c:pt idx="10">
                  <c:v>7.1905098937099385</c:v>
                </c:pt>
                <c:pt idx="11">
                  <c:v>7.1666814701282906</c:v>
                </c:pt>
                <c:pt idx="12">
                  <c:v>7.1292143633133023</c:v>
                </c:pt>
                <c:pt idx="13">
                  <c:v>7.09657288777486</c:v>
                </c:pt>
                <c:pt idx="14">
                  <c:v>7.0610792006142189</c:v>
                </c:pt>
                <c:pt idx="15">
                  <c:v>7.0169986308432462</c:v>
                </c:pt>
                <c:pt idx="16">
                  <c:v>6.9724693281097867</c:v>
                </c:pt>
                <c:pt idx="17">
                  <c:v>6.9290395198464205</c:v>
                </c:pt>
                <c:pt idx="18">
                  <c:v>6.8865119021063999</c:v>
                </c:pt>
                <c:pt idx="19">
                  <c:v>6.8459331195171895</c:v>
                </c:pt>
                <c:pt idx="20">
                  <c:v>6.8108208093381997</c:v>
                </c:pt>
                <c:pt idx="21">
                  <c:v>6.7768104510793554</c:v>
                </c:pt>
                <c:pt idx="22">
                  <c:v>6.7388193788425195</c:v>
                </c:pt>
                <c:pt idx="23">
                  <c:v>6.6988642661654261</c:v>
                </c:pt>
                <c:pt idx="24">
                  <c:v>6.6583668841357833</c:v>
                </c:pt>
                <c:pt idx="25">
                  <c:v>6.6179050295535582</c:v>
                </c:pt>
                <c:pt idx="26">
                  <c:v>6.5786119349750258</c:v>
                </c:pt>
                <c:pt idx="27">
                  <c:v>6.5372844678694237</c:v>
                </c:pt>
                <c:pt idx="28">
                  <c:v>6.4942645666376739</c:v>
                </c:pt>
                <c:pt idx="29">
                  <c:v>6.4481288746872893</c:v>
                </c:pt>
                <c:pt idx="30">
                  <c:v>6.4097374929594304</c:v>
                </c:pt>
                <c:pt idx="31">
                  <c:v>6.3720060312181994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'8 pav.'!$G$2</c:f>
              <c:strCache>
                <c:ptCount val="1"/>
                <c:pt idx="0">
                  <c:v>SP 2017</c:v>
                </c:pt>
              </c:strCache>
            </c:strRef>
          </c:tx>
          <c:spPr>
            <a:ln>
              <a:solidFill>
                <a:srgbClr val="9F9565"/>
              </a:solidFill>
            </a:ln>
          </c:spPr>
          <c:marker>
            <c:symbol val="none"/>
          </c:marker>
          <c:cat>
            <c:numRef>
              <c:f>'8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'8 pav.'!$G$3:$G$34</c:f>
              <c:numCache>
                <c:formatCode>0.0</c:formatCode>
                <c:ptCount val="32"/>
                <c:pt idx="0">
                  <c:v>6.8293595166181049</c:v>
                </c:pt>
                <c:pt idx="1">
                  <c:v>6.8517941649453551</c:v>
                </c:pt>
                <c:pt idx="2">
                  <c:v>7.0058038340423749</c:v>
                </c:pt>
                <c:pt idx="3">
                  <c:v>6.8931447848261023</c:v>
                </c:pt>
                <c:pt idx="4">
                  <c:v>6.7743304423576518</c:v>
                </c:pt>
                <c:pt idx="5">
                  <c:v>6.6664246119342847</c:v>
                </c:pt>
                <c:pt idx="6">
                  <c:v>6.5584612234525297</c:v>
                </c:pt>
                <c:pt idx="7">
                  <c:v>6.420211544756846</c:v>
                </c:pt>
                <c:pt idx="8">
                  <c:v>6.2516306340594667</c:v>
                </c:pt>
                <c:pt idx="9">
                  <c:v>6.08855485177628</c:v>
                </c:pt>
                <c:pt idx="10">
                  <c:v>6.0782003698002693</c:v>
                </c:pt>
                <c:pt idx="11">
                  <c:v>6.1120289061438706</c:v>
                </c:pt>
                <c:pt idx="12">
                  <c:v>6.1317164896904863</c:v>
                </c:pt>
                <c:pt idx="13">
                  <c:v>6.1522139294355629</c:v>
                </c:pt>
                <c:pt idx="14">
                  <c:v>6.1700284855630567</c:v>
                </c:pt>
                <c:pt idx="15">
                  <c:v>6.1790307454772515</c:v>
                </c:pt>
                <c:pt idx="16">
                  <c:v>6.1831877326526294</c:v>
                </c:pt>
                <c:pt idx="17">
                  <c:v>6.1855444711663727</c:v>
                </c:pt>
                <c:pt idx="18">
                  <c:v>6.1861040891948367</c:v>
                </c:pt>
                <c:pt idx="19">
                  <c:v>6.1830455623531675</c:v>
                </c:pt>
                <c:pt idx="20">
                  <c:v>6.1773185564927005</c:v>
                </c:pt>
                <c:pt idx="21">
                  <c:v>6.1703144447101073</c:v>
                </c:pt>
                <c:pt idx="22">
                  <c:v>6.1533099198521786</c:v>
                </c:pt>
                <c:pt idx="23">
                  <c:v>6.1337583333934722</c:v>
                </c:pt>
                <c:pt idx="24">
                  <c:v>6.1250482065279304</c:v>
                </c:pt>
                <c:pt idx="25">
                  <c:v>6.1078624400324637</c:v>
                </c:pt>
                <c:pt idx="26">
                  <c:v>6.0841557688816676</c:v>
                </c:pt>
                <c:pt idx="27">
                  <c:v>6.0519930467270795</c:v>
                </c:pt>
                <c:pt idx="28">
                  <c:v>6.0157032906249164</c:v>
                </c:pt>
                <c:pt idx="29">
                  <c:v>5.9732035487580601</c:v>
                </c:pt>
                <c:pt idx="30">
                  <c:v>5.9282728284978443</c:v>
                </c:pt>
                <c:pt idx="31">
                  <c:v>5.8845302060689946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693016"/>
        <c:axId val="426689880"/>
      </c:lineChart>
      <c:catAx>
        <c:axId val="42669301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lt-LT"/>
          </a:p>
        </c:txPr>
        <c:crossAx val="4266898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66898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/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4.0025190087954188E-4"/>
              <c:y val="1.398448075346514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lt-LT"/>
          </a:p>
        </c:txPr>
        <c:crossAx val="426693016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5805056391465916"/>
          <c:y val="0.52453301113978701"/>
          <c:w val="0.27133520438658038"/>
          <c:h val="0.32328339165937586"/>
        </c:manualLayout>
      </c:layout>
      <c:overlay val="0"/>
      <c:txPr>
        <a:bodyPr/>
        <a:lstStyle/>
        <a:p>
          <a:pPr>
            <a:defRPr sz="11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57640187049946923"/>
        </c:manualLayout>
      </c:layout>
      <c:areaChart>
        <c:grouping val="stacked"/>
        <c:varyColors val="0"/>
        <c:ser>
          <c:idx val="4"/>
          <c:order val="0"/>
          <c:tx>
            <c:strRef>
              <c:f>'9 pav.'!$E$2</c:f>
              <c:strCache>
                <c:ptCount val="1"/>
                <c:pt idx="0">
                  <c:v>Būtinosios sveikatos priežiūros išlaidos, tenkančios vienam gyventojui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CDAE64"/>
              </a:solidFill>
            </a:ln>
          </c:spPr>
          <c:cat>
            <c:strRef>
              <c:f>'9 pav.'!$D$3:$D$92</c:f>
              <c:strCache>
                <c:ptCount val="90"/>
                <c:pt idx="0">
                  <c:v>0–1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'9 pav.'!$E$3:$E$92</c:f>
              <c:numCache>
                <c:formatCode>0.0</c:formatCode>
                <c:ptCount val="90"/>
                <c:pt idx="0">
                  <c:v>806.70541663404231</c:v>
                </c:pt>
                <c:pt idx="1">
                  <c:v>409.49067850970283</c:v>
                </c:pt>
                <c:pt idx="2">
                  <c:v>359.97349075451262</c:v>
                </c:pt>
                <c:pt idx="3">
                  <c:v>333.71662860839473</c:v>
                </c:pt>
                <c:pt idx="4">
                  <c:v>301.24904874766611</c:v>
                </c:pt>
                <c:pt idx="5">
                  <c:v>303.87801738697158</c:v>
                </c:pt>
                <c:pt idx="6">
                  <c:v>241.87028411172363</c:v>
                </c:pt>
                <c:pt idx="7">
                  <c:v>229.82956794217228</c:v>
                </c:pt>
                <c:pt idx="8">
                  <c:v>232.67994472012072</c:v>
                </c:pt>
                <c:pt idx="9">
                  <c:v>236.74882519567285</c:v>
                </c:pt>
                <c:pt idx="10">
                  <c:v>251.50165161374002</c:v>
                </c:pt>
                <c:pt idx="11">
                  <c:v>247.41478326039007</c:v>
                </c:pt>
                <c:pt idx="12">
                  <c:v>262.54021920223778</c:v>
                </c:pt>
                <c:pt idx="13">
                  <c:v>265.23234661122342</c:v>
                </c:pt>
                <c:pt idx="14">
                  <c:v>283.79616413480903</c:v>
                </c:pt>
                <c:pt idx="15">
                  <c:v>269.83529283406881</c:v>
                </c:pt>
                <c:pt idx="16">
                  <c:v>268.9471030018704</c:v>
                </c:pt>
                <c:pt idx="17">
                  <c:v>194.46158236610694</c:v>
                </c:pt>
                <c:pt idx="18">
                  <c:v>234.9890893967432</c:v>
                </c:pt>
                <c:pt idx="19">
                  <c:v>208.68815514756156</c:v>
                </c:pt>
                <c:pt idx="20">
                  <c:v>225.72120990144285</c:v>
                </c:pt>
                <c:pt idx="21">
                  <c:v>240.92976622629129</c:v>
                </c:pt>
                <c:pt idx="22">
                  <c:v>274.41948324039754</c:v>
                </c:pt>
                <c:pt idx="23">
                  <c:v>286.74088067793724</c:v>
                </c:pt>
                <c:pt idx="24">
                  <c:v>344.73857313486286</c:v>
                </c:pt>
                <c:pt idx="25">
                  <c:v>350.10271195700369</c:v>
                </c:pt>
                <c:pt idx="26">
                  <c:v>361.94476364149796</c:v>
                </c:pt>
                <c:pt idx="27">
                  <c:v>384.03632344832687</c:v>
                </c:pt>
                <c:pt idx="28">
                  <c:v>394.24735323792487</c:v>
                </c:pt>
                <c:pt idx="29">
                  <c:v>400.04146105195809</c:v>
                </c:pt>
                <c:pt idx="30">
                  <c:v>420.76641108139978</c:v>
                </c:pt>
                <c:pt idx="31">
                  <c:v>427.38651978805194</c:v>
                </c:pt>
                <c:pt idx="32">
                  <c:v>435.78104800349212</c:v>
                </c:pt>
                <c:pt idx="33">
                  <c:v>426.99786325335316</c:v>
                </c:pt>
                <c:pt idx="34">
                  <c:v>431.66673162635232</c:v>
                </c:pt>
                <c:pt idx="35">
                  <c:v>423.59292894603021</c:v>
                </c:pt>
                <c:pt idx="36">
                  <c:v>437.90497574257461</c:v>
                </c:pt>
                <c:pt idx="37">
                  <c:v>428.62620861847591</c:v>
                </c:pt>
                <c:pt idx="38">
                  <c:v>443.40256496591064</c:v>
                </c:pt>
                <c:pt idx="39">
                  <c:v>457.28173042462237</c:v>
                </c:pt>
                <c:pt idx="40">
                  <c:v>447.12577200438363</c:v>
                </c:pt>
                <c:pt idx="41">
                  <c:v>438.71677278985533</c:v>
                </c:pt>
                <c:pt idx="42">
                  <c:v>452.09251551355095</c:v>
                </c:pt>
                <c:pt idx="43">
                  <c:v>473.27729995520372</c:v>
                </c:pt>
                <c:pt idx="44">
                  <c:v>485.28826085902102</c:v>
                </c:pt>
                <c:pt idx="45">
                  <c:v>489.93785964556389</c:v>
                </c:pt>
                <c:pt idx="46">
                  <c:v>491.80876378935397</c:v>
                </c:pt>
                <c:pt idx="47">
                  <c:v>514.090244268898</c:v>
                </c:pt>
                <c:pt idx="48">
                  <c:v>531.94614846729041</c:v>
                </c:pt>
                <c:pt idx="49">
                  <c:v>588.17118997327009</c:v>
                </c:pt>
                <c:pt idx="50">
                  <c:v>592.2712086163649</c:v>
                </c:pt>
                <c:pt idx="51">
                  <c:v>621.60508080970135</c:v>
                </c:pt>
                <c:pt idx="52">
                  <c:v>644.30467284029044</c:v>
                </c:pt>
                <c:pt idx="53">
                  <c:v>661.33129577223326</c:v>
                </c:pt>
                <c:pt idx="54">
                  <c:v>687.34340680091304</c:v>
                </c:pt>
                <c:pt idx="55">
                  <c:v>706.32038522050811</c:v>
                </c:pt>
                <c:pt idx="56">
                  <c:v>769.60837657385684</c:v>
                </c:pt>
                <c:pt idx="57">
                  <c:v>766.1318292029365</c:v>
                </c:pt>
                <c:pt idx="58">
                  <c:v>772.98226337646713</c:v>
                </c:pt>
                <c:pt idx="59">
                  <c:v>788.66520515318564</c:v>
                </c:pt>
                <c:pt idx="60">
                  <c:v>769.75689696003576</c:v>
                </c:pt>
                <c:pt idx="61">
                  <c:v>757.06549136874048</c:v>
                </c:pt>
                <c:pt idx="62">
                  <c:v>782.40648118940294</c:v>
                </c:pt>
                <c:pt idx="63">
                  <c:v>802.11971191018222</c:v>
                </c:pt>
                <c:pt idx="64">
                  <c:v>807.17870521298539</c:v>
                </c:pt>
                <c:pt idx="65">
                  <c:v>840.37151344642461</c:v>
                </c:pt>
                <c:pt idx="66">
                  <c:v>849.28959031015927</c:v>
                </c:pt>
                <c:pt idx="67">
                  <c:v>888.98085941816237</c:v>
                </c:pt>
                <c:pt idx="68">
                  <c:v>872.14147488659523</c:v>
                </c:pt>
                <c:pt idx="69">
                  <c:v>886.0030862701185</c:v>
                </c:pt>
                <c:pt idx="70">
                  <c:v>942.8763302217277</c:v>
                </c:pt>
                <c:pt idx="71">
                  <c:v>950.27622062771218</c:v>
                </c:pt>
                <c:pt idx="72">
                  <c:v>988.93811586206243</c:v>
                </c:pt>
                <c:pt idx="73">
                  <c:v>958.15683966688118</c:v>
                </c:pt>
                <c:pt idx="74">
                  <c:v>951.03059126861217</c:v>
                </c:pt>
                <c:pt idx="75">
                  <c:v>980.2630485041542</c:v>
                </c:pt>
                <c:pt idx="76">
                  <c:v>991.70087841151849</c:v>
                </c:pt>
                <c:pt idx="77">
                  <c:v>1005.2293832803146</c:v>
                </c:pt>
                <c:pt idx="78">
                  <c:v>1019.3742589363834</c:v>
                </c:pt>
                <c:pt idx="79">
                  <c:v>1019.8461491685147</c:v>
                </c:pt>
                <c:pt idx="80">
                  <c:v>1057.0193708042691</c:v>
                </c:pt>
                <c:pt idx="81">
                  <c:v>1077.946996038673</c:v>
                </c:pt>
                <c:pt idx="82">
                  <c:v>1088.9138062672064</c:v>
                </c:pt>
                <c:pt idx="83">
                  <c:v>1111.6264815832651</c:v>
                </c:pt>
                <c:pt idx="84">
                  <c:v>1123.3006722139942</c:v>
                </c:pt>
                <c:pt idx="85">
                  <c:v>1151.8764407920887</c:v>
                </c:pt>
                <c:pt idx="86">
                  <c:v>1146.0826618946287</c:v>
                </c:pt>
                <c:pt idx="87">
                  <c:v>1164.1766983115531</c:v>
                </c:pt>
                <c:pt idx="88">
                  <c:v>1120.8211606320301</c:v>
                </c:pt>
                <c:pt idx="89">
                  <c:v>1111.1821018860142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694584"/>
        <c:axId val="426695760"/>
      </c:areaChart>
      <c:lineChart>
        <c:grouping val="standard"/>
        <c:varyColors val="0"/>
        <c:ser>
          <c:idx val="0"/>
          <c:order val="1"/>
          <c:tx>
            <c:strRef>
              <c:f>'9 pav.'!$F$2</c:f>
              <c:strCache>
                <c:ptCount val="1"/>
                <c:pt idx="0">
                  <c:v>2016 m. gyventojų pasiskirstymas (dešinė ašis)</c:v>
                </c:pt>
              </c:strCache>
            </c:strRef>
          </c:tx>
          <c:spPr>
            <a:ln>
              <a:solidFill>
                <a:srgbClr val="E1942A"/>
              </a:solidFill>
            </a:ln>
          </c:spPr>
          <c:marker>
            <c:symbol val="none"/>
          </c:marker>
          <c:cat>
            <c:strRef>
              <c:f>'9 pav.'!$D$3:$D$92</c:f>
              <c:strCache>
                <c:ptCount val="90"/>
                <c:pt idx="0">
                  <c:v>0–1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'9 pav.'!$F$3:$F$92</c:f>
              <c:numCache>
                <c:formatCode>0</c:formatCode>
                <c:ptCount val="90"/>
                <c:pt idx="0">
                  <c:v>61900</c:v>
                </c:pt>
                <c:pt idx="1">
                  <c:v>29823</c:v>
                </c:pt>
                <c:pt idx="2">
                  <c:v>30104</c:v>
                </c:pt>
                <c:pt idx="3">
                  <c:v>29663</c:v>
                </c:pt>
                <c:pt idx="4">
                  <c:v>29590</c:v>
                </c:pt>
                <c:pt idx="5">
                  <c:v>29914</c:v>
                </c:pt>
                <c:pt idx="6">
                  <c:v>28325</c:v>
                </c:pt>
                <c:pt idx="7">
                  <c:v>26456</c:v>
                </c:pt>
                <c:pt idx="8">
                  <c:v>26230</c:v>
                </c:pt>
                <c:pt idx="9">
                  <c:v>26085</c:v>
                </c:pt>
                <c:pt idx="10">
                  <c:v>26062</c:v>
                </c:pt>
                <c:pt idx="11">
                  <c:v>26283</c:v>
                </c:pt>
                <c:pt idx="12">
                  <c:v>25969</c:v>
                </c:pt>
                <c:pt idx="13">
                  <c:v>27343</c:v>
                </c:pt>
                <c:pt idx="14">
                  <c:v>29757</c:v>
                </c:pt>
                <c:pt idx="15">
                  <c:v>31978</c:v>
                </c:pt>
                <c:pt idx="16">
                  <c:v>32719</c:v>
                </c:pt>
                <c:pt idx="17">
                  <c:v>33409</c:v>
                </c:pt>
                <c:pt idx="18">
                  <c:v>34279</c:v>
                </c:pt>
                <c:pt idx="19">
                  <c:v>35424</c:v>
                </c:pt>
                <c:pt idx="20">
                  <c:v>36070</c:v>
                </c:pt>
                <c:pt idx="21">
                  <c:v>39605</c:v>
                </c:pt>
                <c:pt idx="22">
                  <c:v>42701</c:v>
                </c:pt>
                <c:pt idx="23">
                  <c:v>42063</c:v>
                </c:pt>
                <c:pt idx="24">
                  <c:v>40770</c:v>
                </c:pt>
                <c:pt idx="25">
                  <c:v>38422</c:v>
                </c:pt>
                <c:pt idx="26">
                  <c:v>38070</c:v>
                </c:pt>
                <c:pt idx="27">
                  <c:v>39687</c:v>
                </c:pt>
                <c:pt idx="28">
                  <c:v>38944</c:v>
                </c:pt>
                <c:pt idx="29">
                  <c:v>37537</c:v>
                </c:pt>
                <c:pt idx="30">
                  <c:v>36906</c:v>
                </c:pt>
                <c:pt idx="31">
                  <c:v>36717</c:v>
                </c:pt>
                <c:pt idx="32">
                  <c:v>33934</c:v>
                </c:pt>
                <c:pt idx="33">
                  <c:v>33791</c:v>
                </c:pt>
                <c:pt idx="34">
                  <c:v>33451</c:v>
                </c:pt>
                <c:pt idx="35">
                  <c:v>33874</c:v>
                </c:pt>
                <c:pt idx="36">
                  <c:v>34536</c:v>
                </c:pt>
                <c:pt idx="37">
                  <c:v>35391</c:v>
                </c:pt>
                <c:pt idx="38">
                  <c:v>36255</c:v>
                </c:pt>
                <c:pt idx="39">
                  <c:v>36576</c:v>
                </c:pt>
                <c:pt idx="40">
                  <c:v>37448</c:v>
                </c:pt>
                <c:pt idx="41">
                  <c:v>38105</c:v>
                </c:pt>
                <c:pt idx="42">
                  <c:v>40009</c:v>
                </c:pt>
                <c:pt idx="43">
                  <c:v>41948</c:v>
                </c:pt>
                <c:pt idx="44">
                  <c:v>41413</c:v>
                </c:pt>
                <c:pt idx="45">
                  <c:v>41110</c:v>
                </c:pt>
                <c:pt idx="46">
                  <c:v>41324</c:v>
                </c:pt>
                <c:pt idx="47">
                  <c:v>41215</c:v>
                </c:pt>
                <c:pt idx="48">
                  <c:v>41554</c:v>
                </c:pt>
                <c:pt idx="49">
                  <c:v>41565</c:v>
                </c:pt>
                <c:pt idx="50">
                  <c:v>43048</c:v>
                </c:pt>
                <c:pt idx="51">
                  <c:v>43752</c:v>
                </c:pt>
                <c:pt idx="52">
                  <c:v>45481</c:v>
                </c:pt>
                <c:pt idx="53">
                  <c:v>47348</c:v>
                </c:pt>
                <c:pt idx="54">
                  <c:v>46881</c:v>
                </c:pt>
                <c:pt idx="55">
                  <c:v>45933</c:v>
                </c:pt>
                <c:pt idx="56">
                  <c:v>44791</c:v>
                </c:pt>
                <c:pt idx="57">
                  <c:v>41361</c:v>
                </c:pt>
                <c:pt idx="58">
                  <c:v>37776</c:v>
                </c:pt>
                <c:pt idx="59">
                  <c:v>37058</c:v>
                </c:pt>
                <c:pt idx="60">
                  <c:v>35006</c:v>
                </c:pt>
                <c:pt idx="61">
                  <c:v>32574</c:v>
                </c:pt>
                <c:pt idx="62">
                  <c:v>33671</c:v>
                </c:pt>
                <c:pt idx="63">
                  <c:v>33047</c:v>
                </c:pt>
                <c:pt idx="64">
                  <c:v>32648</c:v>
                </c:pt>
                <c:pt idx="65">
                  <c:v>33108</c:v>
                </c:pt>
                <c:pt idx="66">
                  <c:v>29442</c:v>
                </c:pt>
                <c:pt idx="67">
                  <c:v>26472</c:v>
                </c:pt>
                <c:pt idx="68">
                  <c:v>24812</c:v>
                </c:pt>
                <c:pt idx="69">
                  <c:v>26620</c:v>
                </c:pt>
                <c:pt idx="70">
                  <c:v>22816</c:v>
                </c:pt>
                <c:pt idx="71">
                  <c:v>25979</c:v>
                </c:pt>
                <c:pt idx="72">
                  <c:v>27855</c:v>
                </c:pt>
                <c:pt idx="73">
                  <c:v>26736</c:v>
                </c:pt>
                <c:pt idx="74">
                  <c:v>25358</c:v>
                </c:pt>
                <c:pt idx="75">
                  <c:v>24596</c:v>
                </c:pt>
                <c:pt idx="76">
                  <c:v>24438</c:v>
                </c:pt>
                <c:pt idx="77">
                  <c:v>23172</c:v>
                </c:pt>
                <c:pt idx="78">
                  <c:v>22602</c:v>
                </c:pt>
                <c:pt idx="79">
                  <c:v>20348</c:v>
                </c:pt>
                <c:pt idx="80">
                  <c:v>17893</c:v>
                </c:pt>
                <c:pt idx="81">
                  <c:v>17262</c:v>
                </c:pt>
                <c:pt idx="82">
                  <c:v>16470</c:v>
                </c:pt>
                <c:pt idx="83">
                  <c:v>14136</c:v>
                </c:pt>
                <c:pt idx="84">
                  <c:v>12948</c:v>
                </c:pt>
                <c:pt idx="85">
                  <c:v>10919</c:v>
                </c:pt>
                <c:pt idx="86">
                  <c:v>9993</c:v>
                </c:pt>
                <c:pt idx="87">
                  <c:v>7884</c:v>
                </c:pt>
                <c:pt idx="88">
                  <c:v>6251</c:v>
                </c:pt>
                <c:pt idx="89">
                  <c:v>17769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'9 pav.'!$G$2</c:f>
              <c:strCache>
                <c:ptCount val="1"/>
                <c:pt idx="0">
                  <c:v>2047 m. gyventojų pasiskirstymas (dešinė ašis)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'9 pav.'!$D$3:$D$92</c:f>
              <c:strCache>
                <c:ptCount val="90"/>
                <c:pt idx="0">
                  <c:v>0–1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'9 pav.'!$G$3:$G$92</c:f>
              <c:numCache>
                <c:formatCode>0</c:formatCode>
                <c:ptCount val="90"/>
                <c:pt idx="0">
                  <c:v>39745</c:v>
                </c:pt>
                <c:pt idx="1">
                  <c:v>19766</c:v>
                </c:pt>
                <c:pt idx="2">
                  <c:v>19398</c:v>
                </c:pt>
                <c:pt idx="3">
                  <c:v>18962</c:v>
                </c:pt>
                <c:pt idx="4">
                  <c:v>18434</c:v>
                </c:pt>
                <c:pt idx="5">
                  <c:v>17852</c:v>
                </c:pt>
                <c:pt idx="6">
                  <c:v>17330</c:v>
                </c:pt>
                <c:pt idx="7">
                  <c:v>16883</c:v>
                </c:pt>
                <c:pt idx="8">
                  <c:v>16470</c:v>
                </c:pt>
                <c:pt idx="9">
                  <c:v>16066</c:v>
                </c:pt>
                <c:pt idx="10">
                  <c:v>15729</c:v>
                </c:pt>
                <c:pt idx="11">
                  <c:v>15576</c:v>
                </c:pt>
                <c:pt idx="12">
                  <c:v>15599</c:v>
                </c:pt>
                <c:pt idx="13">
                  <c:v>15748</c:v>
                </c:pt>
                <c:pt idx="14">
                  <c:v>16038</c:v>
                </c:pt>
                <c:pt idx="15">
                  <c:v>16456</c:v>
                </c:pt>
                <c:pt idx="16">
                  <c:v>17036</c:v>
                </c:pt>
                <c:pt idx="17">
                  <c:v>17722</c:v>
                </c:pt>
                <c:pt idx="18">
                  <c:v>18002</c:v>
                </c:pt>
                <c:pt idx="19">
                  <c:v>18576</c:v>
                </c:pt>
                <c:pt idx="20">
                  <c:v>19386</c:v>
                </c:pt>
                <c:pt idx="21">
                  <c:v>19988</c:v>
                </c:pt>
                <c:pt idx="22">
                  <c:v>20253</c:v>
                </c:pt>
                <c:pt idx="23">
                  <c:v>20768</c:v>
                </c:pt>
                <c:pt idx="24">
                  <c:v>21444</c:v>
                </c:pt>
                <c:pt idx="25">
                  <c:v>21939</c:v>
                </c:pt>
                <c:pt idx="26">
                  <c:v>22379</c:v>
                </c:pt>
                <c:pt idx="27">
                  <c:v>23058</c:v>
                </c:pt>
                <c:pt idx="28">
                  <c:v>23446</c:v>
                </c:pt>
                <c:pt idx="29">
                  <c:v>23412</c:v>
                </c:pt>
                <c:pt idx="30">
                  <c:v>24381</c:v>
                </c:pt>
                <c:pt idx="31">
                  <c:v>22946</c:v>
                </c:pt>
                <c:pt idx="32">
                  <c:v>22090</c:v>
                </c:pt>
                <c:pt idx="33">
                  <c:v>22261</c:v>
                </c:pt>
                <c:pt idx="34">
                  <c:v>21510</c:v>
                </c:pt>
                <c:pt idx="35">
                  <c:v>21199</c:v>
                </c:pt>
                <c:pt idx="36">
                  <c:v>21423</c:v>
                </c:pt>
                <c:pt idx="37">
                  <c:v>19558</c:v>
                </c:pt>
                <c:pt idx="38">
                  <c:v>17361</c:v>
                </c:pt>
                <c:pt idx="39">
                  <c:v>16643</c:v>
                </c:pt>
                <c:pt idx="40">
                  <c:v>16107</c:v>
                </c:pt>
                <c:pt idx="41">
                  <c:v>15747</c:v>
                </c:pt>
                <c:pt idx="42">
                  <c:v>15563</c:v>
                </c:pt>
                <c:pt idx="43">
                  <c:v>14751</c:v>
                </c:pt>
                <c:pt idx="44">
                  <c:v>15471</c:v>
                </c:pt>
                <c:pt idx="45">
                  <c:v>17303</c:v>
                </c:pt>
                <c:pt idx="46">
                  <c:v>19077</c:v>
                </c:pt>
                <c:pt idx="47">
                  <c:v>19364</c:v>
                </c:pt>
                <c:pt idx="48">
                  <c:v>19846</c:v>
                </c:pt>
                <c:pt idx="49">
                  <c:v>20872</c:v>
                </c:pt>
                <c:pt idx="50">
                  <c:v>22417</c:v>
                </c:pt>
                <c:pt idx="51">
                  <c:v>23425</c:v>
                </c:pt>
                <c:pt idx="52">
                  <c:v>27351</c:v>
                </c:pt>
                <c:pt idx="53">
                  <c:v>31026</c:v>
                </c:pt>
                <c:pt idx="54">
                  <c:v>31091</c:v>
                </c:pt>
                <c:pt idx="55">
                  <c:v>30074</c:v>
                </c:pt>
                <c:pt idx="56">
                  <c:v>28145</c:v>
                </c:pt>
                <c:pt idx="57">
                  <c:v>28003</c:v>
                </c:pt>
                <c:pt idx="58">
                  <c:v>29351</c:v>
                </c:pt>
                <c:pt idx="59">
                  <c:v>28828</c:v>
                </c:pt>
                <c:pt idx="60">
                  <c:v>27445</c:v>
                </c:pt>
                <c:pt idx="61">
                  <c:v>26937</c:v>
                </c:pt>
                <c:pt idx="62">
                  <c:v>26847</c:v>
                </c:pt>
                <c:pt idx="63">
                  <c:v>24399</c:v>
                </c:pt>
                <c:pt idx="64">
                  <c:v>24274</c:v>
                </c:pt>
                <c:pt idx="65">
                  <c:v>24152</c:v>
                </c:pt>
                <c:pt idx="66">
                  <c:v>24531</c:v>
                </c:pt>
                <c:pt idx="67">
                  <c:v>24948</c:v>
                </c:pt>
                <c:pt idx="68">
                  <c:v>25482</c:v>
                </c:pt>
                <c:pt idx="69">
                  <c:v>26006</c:v>
                </c:pt>
                <c:pt idx="70">
                  <c:v>26010</c:v>
                </c:pt>
                <c:pt idx="71">
                  <c:v>26334</c:v>
                </c:pt>
                <c:pt idx="72">
                  <c:v>26472</c:v>
                </c:pt>
                <c:pt idx="73">
                  <c:v>27562</c:v>
                </c:pt>
                <c:pt idx="74">
                  <c:v>28502</c:v>
                </c:pt>
                <c:pt idx="75">
                  <c:v>27704</c:v>
                </c:pt>
                <c:pt idx="76">
                  <c:v>26931</c:v>
                </c:pt>
                <c:pt idx="77">
                  <c:v>26461</c:v>
                </c:pt>
                <c:pt idx="78">
                  <c:v>25655</c:v>
                </c:pt>
                <c:pt idx="79">
                  <c:v>24918</c:v>
                </c:pt>
                <c:pt idx="80">
                  <c:v>23959</c:v>
                </c:pt>
                <c:pt idx="81">
                  <c:v>23758</c:v>
                </c:pt>
                <c:pt idx="82">
                  <c:v>22950</c:v>
                </c:pt>
                <c:pt idx="83">
                  <c:v>22536</c:v>
                </c:pt>
                <c:pt idx="84">
                  <c:v>22009</c:v>
                </c:pt>
                <c:pt idx="85">
                  <c:v>20228</c:v>
                </c:pt>
                <c:pt idx="86">
                  <c:v>18142</c:v>
                </c:pt>
                <c:pt idx="87">
                  <c:v>15939</c:v>
                </c:pt>
                <c:pt idx="88">
                  <c:v>13056</c:v>
                </c:pt>
                <c:pt idx="89">
                  <c:v>47646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91056"/>
        <c:axId val="426696152"/>
      </c:lineChart>
      <c:catAx>
        <c:axId val="426694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lt-LT"/>
                  <a:t>Amžius</a:t>
                </a:r>
              </a:p>
            </c:rich>
          </c:tx>
          <c:layout>
            <c:manualLayout>
              <c:xMode val="edge"/>
              <c:yMode val="edge"/>
              <c:x val="0.89626264924976873"/>
              <c:y val="0.7117069783317443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lt-LT"/>
          </a:p>
        </c:txPr>
        <c:crossAx val="426695760"/>
        <c:crosses val="autoZero"/>
        <c:auto val="1"/>
        <c:lblAlgn val="ctr"/>
        <c:lblOffset val="100"/>
        <c:tickLblSkip val="5"/>
        <c:noMultiLvlLbl val="0"/>
      </c:catAx>
      <c:valAx>
        <c:axId val="42669576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lt-LT"/>
                  <a:t>Eur</a:t>
                </a:r>
              </a:p>
            </c:rich>
          </c:tx>
          <c:layout>
            <c:manualLayout>
              <c:xMode val="edge"/>
              <c:yMode val="edge"/>
              <c:x val="7.3155017472526914E-3"/>
              <c:y val="1.398444028577145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lt-LT"/>
          </a:p>
        </c:txPr>
        <c:crossAx val="426694584"/>
        <c:crosses val="autoZero"/>
        <c:crossBetween val="between"/>
      </c:valAx>
      <c:catAx>
        <c:axId val="42669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696152"/>
        <c:crosses val="autoZero"/>
        <c:auto val="1"/>
        <c:lblAlgn val="ctr"/>
        <c:lblOffset val="100"/>
        <c:noMultiLvlLbl val="0"/>
      </c:catAx>
      <c:valAx>
        <c:axId val="42669615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lt-LT"/>
                  <a:t>gyventojų sk.</a:t>
                </a:r>
              </a:p>
            </c:rich>
          </c:tx>
          <c:layout>
            <c:manualLayout>
              <c:xMode val="edge"/>
              <c:yMode val="edge"/>
              <c:x val="0.83592796565169236"/>
              <c:y val="1.4042583242117157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lt-LT"/>
          </a:p>
        </c:txPr>
        <c:crossAx val="426691056"/>
        <c:crosses val="max"/>
        <c:crossBetween val="between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2.1052677953208605E-2"/>
          <c:y val="0.77431400779639425"/>
          <c:w val="0.96240813500382183"/>
          <c:h val="0.2165143434122618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7"/>
          <c:order val="0"/>
          <c:tx>
            <c:strRef>
              <c:f>'10 pav.'!$F$2</c:f>
              <c:strCache>
                <c:ptCount val="1"/>
                <c:pt idx="0">
                  <c:v>IFI 2016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'10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'10 pav.'!$F$3:$F$34</c:f>
              <c:numCache>
                <c:formatCode>0.0</c:formatCode>
                <c:ptCount val="32"/>
                <c:pt idx="0">
                  <c:v>4.666956832053339</c:v>
                </c:pt>
                <c:pt idx="1">
                  <c:v>4.694838698228847</c:v>
                </c:pt>
                <c:pt idx="2">
                  <c:v>4.7206976442928692</c:v>
                </c:pt>
                <c:pt idx="3">
                  <c:v>4.7471863239881165</c:v>
                </c:pt>
                <c:pt idx="4">
                  <c:v>4.7745772981447363</c:v>
                </c:pt>
                <c:pt idx="5">
                  <c:v>4.8008008471705876</c:v>
                </c:pt>
                <c:pt idx="6">
                  <c:v>4.8260845382748929</c:v>
                </c:pt>
                <c:pt idx="7">
                  <c:v>4.8513486422587588</c:v>
                </c:pt>
                <c:pt idx="8">
                  <c:v>4.8753619728806878</c:v>
                </c:pt>
                <c:pt idx="9">
                  <c:v>4.897648261677368</c:v>
                </c:pt>
                <c:pt idx="10">
                  <c:v>4.9192841166601671</c:v>
                </c:pt>
                <c:pt idx="11">
                  <c:v>4.940010126811897</c:v>
                </c:pt>
                <c:pt idx="12">
                  <c:v>4.959007110264622</c:v>
                </c:pt>
                <c:pt idx="13">
                  <c:v>4.9772341918285123</c:v>
                </c:pt>
                <c:pt idx="14">
                  <c:v>4.9960274579444439</c:v>
                </c:pt>
                <c:pt idx="15">
                  <c:v>5.0129563159710333</c:v>
                </c:pt>
                <c:pt idx="16">
                  <c:v>5.0290549559474806</c:v>
                </c:pt>
                <c:pt idx="17">
                  <c:v>5.0452908011954039</c:v>
                </c:pt>
                <c:pt idx="18">
                  <c:v>5.0607655130106881</c:v>
                </c:pt>
                <c:pt idx="19">
                  <c:v>5.0749110557412447</c:v>
                </c:pt>
                <c:pt idx="20">
                  <c:v>5.0874132646698893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'10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ymbol val="none"/>
          </c:marker>
          <c:cat>
            <c:numRef>
              <c:f>'10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'10 pav.'!$E$3:$E$34</c:f>
              <c:numCache>
                <c:formatCode>0.0</c:formatCode>
                <c:ptCount val="32"/>
                <c:pt idx="0">
                  <c:v>4.8618257328427035</c:v>
                </c:pt>
                <c:pt idx="1">
                  <c:v>4.8949630257880106</c:v>
                </c:pt>
                <c:pt idx="2">
                  <c:v>4.9268671942441609</c:v>
                </c:pt>
                <c:pt idx="3">
                  <c:v>4.9581973776105857</c:v>
                </c:pt>
                <c:pt idx="4">
                  <c:v>4.9882494495454113</c:v>
                </c:pt>
                <c:pt idx="5">
                  <c:v>5.0176151586345776</c:v>
                </c:pt>
                <c:pt idx="6">
                  <c:v>5.0457574440210555</c:v>
                </c:pt>
                <c:pt idx="7">
                  <c:v>5.0727604312659675</c:v>
                </c:pt>
                <c:pt idx="8">
                  <c:v>5.098891925168096</c:v>
                </c:pt>
                <c:pt idx="9">
                  <c:v>5.1240642615833556</c:v>
                </c:pt>
                <c:pt idx="10">
                  <c:v>5.1484886162190975</c:v>
                </c:pt>
                <c:pt idx="11">
                  <c:v>5.1725229667188417</c:v>
                </c:pt>
                <c:pt idx="12">
                  <c:v>5.1968858604108918</c:v>
                </c:pt>
                <c:pt idx="13">
                  <c:v>5.2216338476737247</c:v>
                </c:pt>
                <c:pt idx="14">
                  <c:v>5.2468618233902315</c:v>
                </c:pt>
                <c:pt idx="15">
                  <c:v>5.2730192333329367</c:v>
                </c:pt>
                <c:pt idx="16">
                  <c:v>5.2993274114520359</c:v>
                </c:pt>
                <c:pt idx="17">
                  <c:v>5.3258103965835986</c:v>
                </c:pt>
                <c:pt idx="18">
                  <c:v>5.3530179772357549</c:v>
                </c:pt>
                <c:pt idx="19">
                  <c:v>5.3806706781049183</c:v>
                </c:pt>
                <c:pt idx="20">
                  <c:v>5.4088823221029037</c:v>
                </c:pt>
                <c:pt idx="21">
                  <c:v>5.4375249145900435</c:v>
                </c:pt>
                <c:pt idx="22">
                  <c:v>5.4658539501602919</c:v>
                </c:pt>
                <c:pt idx="23">
                  <c:v>5.4939033586105523</c:v>
                </c:pt>
                <c:pt idx="24">
                  <c:v>5.5218839357683454</c:v>
                </c:pt>
                <c:pt idx="25">
                  <c:v>5.548761443939072</c:v>
                </c:pt>
                <c:pt idx="26">
                  <c:v>5.5739029944547696</c:v>
                </c:pt>
                <c:pt idx="27">
                  <c:v>5.596808004059592</c:v>
                </c:pt>
                <c:pt idx="28">
                  <c:v>5.6160627410638178</c:v>
                </c:pt>
                <c:pt idx="29">
                  <c:v>5.6309436960404664</c:v>
                </c:pt>
                <c:pt idx="30">
                  <c:v>5.6417349251412228</c:v>
                </c:pt>
                <c:pt idx="31">
                  <c:v>5.6492197648621429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'10 pav.'!$G$2</c:f>
              <c:strCache>
                <c:ptCount val="1"/>
                <c:pt idx="0">
                  <c:v>SP 2017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'10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'10 pav.'!$G$3:$G$34</c:f>
              <c:numCache>
                <c:formatCode>0.0</c:formatCode>
                <c:ptCount val="32"/>
                <c:pt idx="0">
                  <c:v>4.6478377473000387</c:v>
                </c:pt>
                <c:pt idx="1">
                  <c:v>4.5672671211587126</c:v>
                </c:pt>
                <c:pt idx="2">
                  <c:v>4.5080624529019389</c:v>
                </c:pt>
                <c:pt idx="3">
                  <c:v>4.4489598632191418</c:v>
                </c:pt>
                <c:pt idx="4">
                  <c:v>4.392205484349839</c:v>
                </c:pt>
                <c:pt idx="5">
                  <c:v>4.1008443705639515</c:v>
                </c:pt>
                <c:pt idx="6">
                  <c:v>4.1260867966568107</c:v>
                </c:pt>
                <c:pt idx="7">
                  <c:v>4.1508343088410378</c:v>
                </c:pt>
                <c:pt idx="8">
                  <c:v>4.1749614680552343</c:v>
                </c:pt>
                <c:pt idx="9">
                  <c:v>4.1982413609485709</c:v>
                </c:pt>
                <c:pt idx="10">
                  <c:v>4.1954047606316411</c:v>
                </c:pt>
                <c:pt idx="11">
                  <c:v>4.2418948154764573</c:v>
                </c:pt>
                <c:pt idx="12">
                  <c:v>4.2625820329282016</c:v>
                </c:pt>
                <c:pt idx="13">
                  <c:v>4.2821703909696094</c:v>
                </c:pt>
                <c:pt idx="14">
                  <c:v>4.3004158493466154</c:v>
                </c:pt>
                <c:pt idx="15">
                  <c:v>4.3173973537958101</c:v>
                </c:pt>
                <c:pt idx="16">
                  <c:v>4.332336048500764</c:v>
                </c:pt>
                <c:pt idx="17">
                  <c:v>4.3447970636926003</c:v>
                </c:pt>
                <c:pt idx="18">
                  <c:v>4.3546394978622445</c:v>
                </c:pt>
                <c:pt idx="19">
                  <c:v>4.3613689450987989</c:v>
                </c:pt>
                <c:pt idx="20">
                  <c:v>4.2435124932575459</c:v>
                </c:pt>
                <c:pt idx="21">
                  <c:v>4.3478010876283806</c:v>
                </c:pt>
                <c:pt idx="22">
                  <c:v>4.3524951820480382</c:v>
                </c:pt>
                <c:pt idx="23">
                  <c:v>4.3551072062301737</c:v>
                </c:pt>
                <c:pt idx="24">
                  <c:v>4.3562173659928662</c:v>
                </c:pt>
                <c:pt idx="25">
                  <c:v>4.3566719621848815</c:v>
                </c:pt>
                <c:pt idx="26">
                  <c:v>4.3556133146737199</c:v>
                </c:pt>
                <c:pt idx="27">
                  <c:v>4.353481946172554</c:v>
                </c:pt>
                <c:pt idx="28">
                  <c:v>4.3492325737175141</c:v>
                </c:pt>
                <c:pt idx="29">
                  <c:v>4.3407736656630087</c:v>
                </c:pt>
                <c:pt idx="30">
                  <c:v>4.3642955727358119</c:v>
                </c:pt>
                <c:pt idx="31">
                  <c:v>4.3528447121580331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690664"/>
        <c:axId val="426697328"/>
      </c:lineChart>
      <c:catAx>
        <c:axId val="42669066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4266973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669732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proc. BVP</a:t>
                </a:r>
              </a:p>
            </c:rich>
          </c:tx>
          <c:layout>
            <c:manualLayout>
              <c:xMode val="edge"/>
              <c:yMode val="edge"/>
              <c:x val="4.0025190087954188E-4"/>
              <c:y val="1.398448075346514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26690664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567432629089683"/>
          <c:y val="0.51064402953687582"/>
          <c:w val="0.35178074894103578"/>
          <c:h val="0.33717228054826481"/>
        </c:manualLayout>
      </c:layout>
      <c:overlay val="0"/>
      <c:txPr>
        <a:bodyPr/>
        <a:lstStyle/>
        <a:p>
          <a:pPr>
            <a:defRPr sz="12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7"/>
          <c:order val="0"/>
          <c:tx>
            <c:strRef>
              <c:f>'11 pav.'!$F$2</c:f>
              <c:strCache>
                <c:ptCount val="1"/>
                <c:pt idx="0">
                  <c:v>IFI 2016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'11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'11 pav.'!$F$3:$F$34</c:f>
              <c:numCache>
                <c:formatCode>0.0</c:formatCode>
                <c:ptCount val="32"/>
                <c:pt idx="0">
                  <c:v>1.0159153750210628</c:v>
                </c:pt>
                <c:pt idx="1">
                  <c:v>1.0207383976885698</c:v>
                </c:pt>
                <c:pt idx="2">
                  <c:v>1.0291578309768517</c:v>
                </c:pt>
                <c:pt idx="3">
                  <c:v>1.0386252252579107</c:v>
                </c:pt>
                <c:pt idx="4">
                  <c:v>1.0677491760151143</c:v>
                </c:pt>
                <c:pt idx="5">
                  <c:v>1.1016575808231663</c:v>
                </c:pt>
                <c:pt idx="6">
                  <c:v>1.1482286764714285</c:v>
                </c:pt>
                <c:pt idx="7">
                  <c:v>1.1857225492690759</c:v>
                </c:pt>
                <c:pt idx="8">
                  <c:v>1.2185671308129384</c:v>
                </c:pt>
                <c:pt idx="9">
                  <c:v>1.2490168106180728</c:v>
                </c:pt>
                <c:pt idx="10">
                  <c:v>1.2819161400739487</c:v>
                </c:pt>
                <c:pt idx="11">
                  <c:v>1.3152000982925616</c:v>
                </c:pt>
                <c:pt idx="12">
                  <c:v>1.3464002803811534</c:v>
                </c:pt>
                <c:pt idx="13">
                  <c:v>1.3749428730403497</c:v>
                </c:pt>
                <c:pt idx="14">
                  <c:v>1.4031494772913389</c:v>
                </c:pt>
                <c:pt idx="15">
                  <c:v>1.4301683921552639</c:v>
                </c:pt>
                <c:pt idx="16">
                  <c:v>1.4546520721359595</c:v>
                </c:pt>
                <c:pt idx="17">
                  <c:v>1.4801948328482315</c:v>
                </c:pt>
                <c:pt idx="18">
                  <c:v>1.5028790594868005</c:v>
                </c:pt>
                <c:pt idx="19">
                  <c:v>1.525779068551459</c:v>
                </c:pt>
                <c:pt idx="20">
                  <c:v>1.5507373600251446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'11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ymbol val="none"/>
          </c:marker>
          <c:cat>
            <c:numRef>
              <c:f>'11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'11 pav.'!$E$3:$E$34</c:f>
              <c:numCache>
                <c:formatCode>0.0</c:formatCode>
                <c:ptCount val="32"/>
                <c:pt idx="0">
                  <c:v>0.92236872923358681</c:v>
                </c:pt>
                <c:pt idx="1">
                  <c:v>0.92579156028447174</c:v>
                </c:pt>
                <c:pt idx="2">
                  <c:v>0.93382490030613086</c:v>
                </c:pt>
                <c:pt idx="3">
                  <c:v>0.94394939683244949</c:v>
                </c:pt>
                <c:pt idx="4">
                  <c:v>0.95626688783565983</c:v>
                </c:pt>
                <c:pt idx="5">
                  <c:v>0.97886070644720302</c:v>
                </c:pt>
                <c:pt idx="6">
                  <c:v>1.0046921582426787</c:v>
                </c:pt>
                <c:pt idx="7">
                  <c:v>1.0331126148824819</c:v>
                </c:pt>
                <c:pt idx="8">
                  <c:v>1.063132027710928</c:v>
                </c:pt>
                <c:pt idx="9">
                  <c:v>1.0963230418486096</c:v>
                </c:pt>
                <c:pt idx="10">
                  <c:v>1.1287772998886261</c:v>
                </c:pt>
                <c:pt idx="11">
                  <c:v>1.1623549385625305</c:v>
                </c:pt>
                <c:pt idx="12">
                  <c:v>1.1964679158471856</c:v>
                </c:pt>
                <c:pt idx="13">
                  <c:v>1.2309589133418053</c:v>
                </c:pt>
                <c:pt idx="14">
                  <c:v>1.2651373634667964</c:v>
                </c:pt>
                <c:pt idx="15">
                  <c:v>1.299265753349361</c:v>
                </c:pt>
                <c:pt idx="16">
                  <c:v>1.3334599677998984</c:v>
                </c:pt>
                <c:pt idx="17">
                  <c:v>1.3666853246114123</c:v>
                </c:pt>
                <c:pt idx="18">
                  <c:v>1.3975934078191856</c:v>
                </c:pt>
                <c:pt idx="19">
                  <c:v>1.4298480648467904</c:v>
                </c:pt>
                <c:pt idx="20">
                  <c:v>1.4640086426645893</c:v>
                </c:pt>
                <c:pt idx="21">
                  <c:v>1.4989783484302475</c:v>
                </c:pt>
                <c:pt idx="22">
                  <c:v>1.5372260084879481</c:v>
                </c:pt>
                <c:pt idx="23">
                  <c:v>1.5788431063551429</c:v>
                </c:pt>
                <c:pt idx="24">
                  <c:v>1.6214647575710359</c:v>
                </c:pt>
                <c:pt idx="25">
                  <c:v>1.6633757566009635</c:v>
                </c:pt>
                <c:pt idx="26">
                  <c:v>1.7057966043703578</c:v>
                </c:pt>
                <c:pt idx="27">
                  <c:v>1.7482980072666605</c:v>
                </c:pt>
                <c:pt idx="28">
                  <c:v>1.7918698708889682</c:v>
                </c:pt>
                <c:pt idx="29">
                  <c:v>1.8380334603864215</c:v>
                </c:pt>
                <c:pt idx="30">
                  <c:v>1.8854131546237347</c:v>
                </c:pt>
                <c:pt idx="31">
                  <c:v>1.9337580784706236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'11 pav.'!$G$2</c:f>
              <c:strCache>
                <c:ptCount val="1"/>
                <c:pt idx="0">
                  <c:v>SP 2017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'11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'11 pav.'!$G$3:$G$34</c:f>
              <c:numCache>
                <c:formatCode>0.0</c:formatCode>
                <c:ptCount val="32"/>
                <c:pt idx="0">
                  <c:v>0.92117689481459786</c:v>
                </c:pt>
                <c:pt idx="1">
                  <c:v>0.92873776837637012</c:v>
                </c:pt>
                <c:pt idx="2">
                  <c:v>0.93851861464760111</c:v>
                </c:pt>
                <c:pt idx="3">
                  <c:v>0.94874261399719706</c:v>
                </c:pt>
                <c:pt idx="4">
                  <c:v>0.96702441983481058</c:v>
                </c:pt>
                <c:pt idx="5">
                  <c:v>0.92516629222881619</c:v>
                </c:pt>
                <c:pt idx="6">
                  <c:v>0.95676317100784747</c:v>
                </c:pt>
                <c:pt idx="7">
                  <c:v>0.98963924419690952</c:v>
                </c:pt>
                <c:pt idx="8">
                  <c:v>1.0177438741665741</c:v>
                </c:pt>
                <c:pt idx="9">
                  <c:v>1.0471769788274121</c:v>
                </c:pt>
                <c:pt idx="10">
                  <c:v>1.0785028669028052</c:v>
                </c:pt>
                <c:pt idx="11">
                  <c:v>1.1101903200229764</c:v>
                </c:pt>
                <c:pt idx="12">
                  <c:v>1.1411287390596043</c:v>
                </c:pt>
                <c:pt idx="13">
                  <c:v>1.1714441342343327</c:v>
                </c:pt>
                <c:pt idx="14">
                  <c:v>1.2002969434753097</c:v>
                </c:pt>
                <c:pt idx="15">
                  <c:v>1.227347095910752</c:v>
                </c:pt>
                <c:pt idx="16">
                  <c:v>1.252410496821287</c:v>
                </c:pt>
                <c:pt idx="17">
                  <c:v>1.2744563728089413</c:v>
                </c:pt>
                <c:pt idx="18">
                  <c:v>1.2912971626349969</c:v>
                </c:pt>
                <c:pt idx="19">
                  <c:v>1.3058309629437157</c:v>
                </c:pt>
                <c:pt idx="20">
                  <c:v>1.3197768106475924</c:v>
                </c:pt>
                <c:pt idx="21">
                  <c:v>1.3334462389202537</c:v>
                </c:pt>
                <c:pt idx="22">
                  <c:v>1.3490294284089104</c:v>
                </c:pt>
                <c:pt idx="23">
                  <c:v>1.3671599214329608</c:v>
                </c:pt>
                <c:pt idx="24">
                  <c:v>1.388758894633433</c:v>
                </c:pt>
                <c:pt idx="25">
                  <c:v>1.4085152815913917</c:v>
                </c:pt>
                <c:pt idx="26">
                  <c:v>1.4278220222276359</c:v>
                </c:pt>
                <c:pt idx="27">
                  <c:v>1.4462223481520131</c:v>
                </c:pt>
                <c:pt idx="28">
                  <c:v>1.4650966131792915</c:v>
                </c:pt>
                <c:pt idx="29">
                  <c:v>1.4854871091383623</c:v>
                </c:pt>
                <c:pt idx="30">
                  <c:v>1.5063897285335881</c:v>
                </c:pt>
                <c:pt idx="31">
                  <c:v>1.5277084082621346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691448"/>
        <c:axId val="426691840"/>
      </c:lineChart>
      <c:catAx>
        <c:axId val="4266914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4266918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669184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proc. BVP</a:t>
                </a:r>
              </a:p>
            </c:rich>
          </c:tx>
          <c:layout>
            <c:manualLayout>
              <c:xMode val="edge"/>
              <c:yMode val="edge"/>
              <c:x val="4.0025190087954188E-4"/>
              <c:y val="1.398448075346514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26691448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396512239806659"/>
          <c:y val="0.55459264346520576"/>
          <c:w val="0.35178074894103578"/>
          <c:h val="0.32703039402022011"/>
        </c:manualLayout>
      </c:layout>
      <c:overlay val="0"/>
      <c:txPr>
        <a:bodyPr/>
        <a:lstStyle/>
        <a:p>
          <a:pPr>
            <a:defRPr sz="12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37707786526672E-2"/>
          <c:y val="0.10648148148148148"/>
          <c:w val="0.84616229221347328"/>
          <c:h val="0.66762284922717985"/>
        </c:manualLayout>
      </c:layout>
      <c:areaChart>
        <c:grouping val="stacked"/>
        <c:varyColors val="0"/>
        <c:ser>
          <c:idx val="0"/>
          <c:order val="0"/>
          <c:tx>
            <c:strRef>
              <c:f>'12 pav.'!$E$2</c:f>
              <c:strCache>
                <c:ptCount val="1"/>
                <c:pt idx="0">
                  <c:v>ISCED 1</c:v>
                </c:pt>
              </c:strCache>
            </c:strRef>
          </c:tx>
          <c:spPr>
            <a:solidFill>
              <a:srgbClr val="E1942A"/>
            </a:solidFill>
            <a:ln>
              <a:solidFill>
                <a:srgbClr val="E1942A"/>
              </a:solidFill>
            </a:ln>
            <a:effectLst/>
          </c:spPr>
          <c:cat>
            <c:numRef>
              <c:f>'12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'12 pav.'!$E$3:$E$34</c:f>
              <c:numCache>
                <c:formatCode>0.0</c:formatCode>
                <c:ptCount val="32"/>
                <c:pt idx="0">
                  <c:v>0.98663209619182257</c:v>
                </c:pt>
                <c:pt idx="1">
                  <c:v>1.0014654376820402</c:v>
                </c:pt>
                <c:pt idx="2">
                  <c:v>1.016080177160718</c:v>
                </c:pt>
                <c:pt idx="3">
                  <c:v>1.0128159861802828</c:v>
                </c:pt>
                <c:pt idx="4">
                  <c:v>1.0039085543398054</c:v>
                </c:pt>
                <c:pt idx="5">
                  <c:v>1.0170188142708532</c:v>
                </c:pt>
                <c:pt idx="6">
                  <c:v>1.0450268190466747</c:v>
                </c:pt>
                <c:pt idx="7">
                  <c:v>1.0664674253730593</c:v>
                </c:pt>
                <c:pt idx="8">
                  <c:v>1.0957581544362549</c:v>
                </c:pt>
                <c:pt idx="9">
                  <c:v>1.120171376670573</c:v>
                </c:pt>
                <c:pt idx="10">
                  <c:v>1.1283642272846433</c:v>
                </c:pt>
                <c:pt idx="11">
                  <c:v>1.141712516422706</c:v>
                </c:pt>
                <c:pt idx="12">
                  <c:v>1.1491343563597693</c:v>
                </c:pt>
                <c:pt idx="13">
                  <c:v>1.1509975583558147</c:v>
                </c:pt>
                <c:pt idx="14">
                  <c:v>1.1468563834772521</c:v>
                </c:pt>
                <c:pt idx="15">
                  <c:v>1.1364006351020817</c:v>
                </c:pt>
                <c:pt idx="16">
                  <c:v>1.119706148312126</c:v>
                </c:pt>
                <c:pt idx="17">
                  <c:v>1.0974159400535997</c:v>
                </c:pt>
                <c:pt idx="18">
                  <c:v>1.0709196953316658</c:v>
                </c:pt>
                <c:pt idx="19">
                  <c:v>1.0419539271739724</c:v>
                </c:pt>
                <c:pt idx="20">
                  <c:v>1.0128870889623933</c:v>
                </c:pt>
                <c:pt idx="21">
                  <c:v>0.98549509873271879</c:v>
                </c:pt>
                <c:pt idx="22">
                  <c:v>0.96120829445064215</c:v>
                </c:pt>
                <c:pt idx="23">
                  <c:v>0.9415161832792458</c:v>
                </c:pt>
                <c:pt idx="24">
                  <c:v>0.92757869598722087</c:v>
                </c:pt>
                <c:pt idx="25">
                  <c:v>0.92018812162022201</c:v>
                </c:pt>
                <c:pt idx="26">
                  <c:v>0.92019686443287518</c:v>
                </c:pt>
                <c:pt idx="27">
                  <c:v>0.92810126448906838</c:v>
                </c:pt>
                <c:pt idx="28">
                  <c:v>0.94374633630318594</c:v>
                </c:pt>
                <c:pt idx="29">
                  <c:v>0.96651503266154903</c:v>
                </c:pt>
                <c:pt idx="30">
                  <c:v>0.99543951354067928</c:v>
                </c:pt>
                <c:pt idx="31">
                  <c:v>1.0291754504493775</c:v>
                </c:pt>
              </c:numCache>
            </c:numRef>
          </c:val>
        </c:ser>
        <c:ser>
          <c:idx val="1"/>
          <c:order val="1"/>
          <c:tx>
            <c:strRef>
              <c:f>'12 pav.'!$F$2</c:f>
              <c:strCache>
                <c:ptCount val="1"/>
                <c:pt idx="0">
                  <c:v>ISCED 2 3 4</c:v>
                </c:pt>
              </c:strCache>
            </c:strRef>
          </c:tx>
          <c:spPr>
            <a:solidFill>
              <a:srgbClr val="CDAE64"/>
            </a:solidFill>
            <a:ln>
              <a:noFill/>
            </a:ln>
            <a:effectLst/>
          </c:spPr>
          <c:cat>
            <c:numRef>
              <c:f>'12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'12 pav.'!$F$3:$F$34</c:f>
              <c:numCache>
                <c:formatCode>0.0</c:formatCode>
                <c:ptCount val="32"/>
                <c:pt idx="0">
                  <c:v>2.1201156759567823</c:v>
                </c:pt>
                <c:pt idx="1">
                  <c:v>2.0324681779035028</c:v>
                </c:pt>
                <c:pt idx="2">
                  <c:v>1.9636251836786336</c:v>
                </c:pt>
                <c:pt idx="3">
                  <c:v>1.9215970972962859</c:v>
                </c:pt>
                <c:pt idx="4">
                  <c:v>1.9180612576723279</c:v>
                </c:pt>
                <c:pt idx="5">
                  <c:v>1.9417352045033764</c:v>
                </c:pt>
                <c:pt idx="6">
                  <c:v>1.9743262142764808</c:v>
                </c:pt>
                <c:pt idx="7">
                  <c:v>2.0192991789179859</c:v>
                </c:pt>
                <c:pt idx="8">
                  <c:v>2.06974612202686</c:v>
                </c:pt>
                <c:pt idx="9">
                  <c:v>2.1324998838567688</c:v>
                </c:pt>
                <c:pt idx="10">
                  <c:v>2.2004312231754812</c:v>
                </c:pt>
                <c:pt idx="11">
                  <c:v>2.2530480434524356</c:v>
                </c:pt>
                <c:pt idx="12">
                  <c:v>2.2990152126398633</c:v>
                </c:pt>
                <c:pt idx="13">
                  <c:v>2.3462417263319222</c:v>
                </c:pt>
                <c:pt idx="14">
                  <c:v>2.3931828138434637</c:v>
                </c:pt>
                <c:pt idx="15">
                  <c:v>2.4338272477406506</c:v>
                </c:pt>
                <c:pt idx="16">
                  <c:v>2.4691417310546</c:v>
                </c:pt>
                <c:pt idx="17">
                  <c:v>2.4922547197742779</c:v>
                </c:pt>
                <c:pt idx="18">
                  <c:v>2.4977733435427933</c:v>
                </c:pt>
                <c:pt idx="19">
                  <c:v>2.4951111366277017</c:v>
                </c:pt>
                <c:pt idx="20">
                  <c:v>2.4806435265737172</c:v>
                </c:pt>
                <c:pt idx="21">
                  <c:v>2.4545147204138753</c:v>
                </c:pt>
                <c:pt idx="22">
                  <c:v>2.4175880367349305</c:v>
                </c:pt>
                <c:pt idx="23">
                  <c:v>2.37144006516727</c:v>
                </c:pt>
                <c:pt idx="24">
                  <c:v>2.3184466869992661</c:v>
                </c:pt>
                <c:pt idx="25">
                  <c:v>2.2619938804591926</c:v>
                </c:pt>
                <c:pt idx="26">
                  <c:v>2.2049018928992687</c:v>
                </c:pt>
                <c:pt idx="27">
                  <c:v>2.1505389758128945</c:v>
                </c:pt>
                <c:pt idx="28">
                  <c:v>2.1020188044988144</c:v>
                </c:pt>
                <c:pt idx="29">
                  <c:v>2.0618685671196837</c:v>
                </c:pt>
                <c:pt idx="30">
                  <c:v>2.0329528482110124</c:v>
                </c:pt>
                <c:pt idx="31">
                  <c:v>2.0175369462218926</c:v>
                </c:pt>
              </c:numCache>
            </c:numRef>
          </c:val>
        </c:ser>
        <c:ser>
          <c:idx val="2"/>
          <c:order val="2"/>
          <c:tx>
            <c:strRef>
              <c:f>'12 pav.'!$G$2</c:f>
              <c:strCache>
                <c:ptCount val="1"/>
                <c:pt idx="0">
                  <c:v>ISCED 5 8</c:v>
                </c:pt>
              </c:strCache>
            </c:strRef>
          </c:tx>
          <c:spPr>
            <a:solidFill>
              <a:srgbClr val="A8A79F"/>
            </a:solidFill>
            <a:ln>
              <a:noFill/>
            </a:ln>
            <a:effectLst/>
          </c:spPr>
          <c:cat>
            <c:numRef>
              <c:f>'12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'12 pav.'!$G$3:$G$34</c:f>
              <c:numCache>
                <c:formatCode>0.0</c:formatCode>
                <c:ptCount val="32"/>
                <c:pt idx="0">
                  <c:v>1.3369881570845894</c:v>
                </c:pt>
                <c:pt idx="1">
                  <c:v>1.2701615585437906</c:v>
                </c:pt>
                <c:pt idx="2">
                  <c:v>1.2141251286401695</c:v>
                </c:pt>
                <c:pt idx="3">
                  <c:v>1.1503890895809825</c:v>
                </c:pt>
                <c:pt idx="4">
                  <c:v>1.0930502792955761</c:v>
                </c:pt>
                <c:pt idx="5">
                  <c:v>1.0476142045077692</c:v>
                </c:pt>
                <c:pt idx="6">
                  <c:v>1.0118343302955559</c:v>
                </c:pt>
                <c:pt idx="7">
                  <c:v>0.98569453034429033</c:v>
                </c:pt>
                <c:pt idx="8">
                  <c:v>0.96873654342155813</c:v>
                </c:pt>
                <c:pt idx="9">
                  <c:v>0.96187390806171735</c:v>
                </c:pt>
                <c:pt idx="10">
                  <c:v>0.96017526232466144</c:v>
                </c:pt>
                <c:pt idx="11">
                  <c:v>0.97347880122567398</c:v>
                </c:pt>
                <c:pt idx="12">
                  <c:v>0.99763115990716755</c:v>
                </c:pt>
                <c:pt idx="13">
                  <c:v>1.0213592427581801</c:v>
                </c:pt>
                <c:pt idx="14">
                  <c:v>1.0474223613816267</c:v>
                </c:pt>
                <c:pt idx="15">
                  <c:v>1.0727898878751934</c:v>
                </c:pt>
                <c:pt idx="16">
                  <c:v>1.0937263632912355</c:v>
                </c:pt>
                <c:pt idx="17">
                  <c:v>1.1189491406287295</c:v>
                </c:pt>
                <c:pt idx="18">
                  <c:v>1.1496870916255759</c:v>
                </c:pt>
                <c:pt idx="19">
                  <c:v>1.1753190171345453</c:v>
                </c:pt>
                <c:pt idx="20">
                  <c:v>1.20275471151293</c:v>
                </c:pt>
                <c:pt idx="21">
                  <c:v>1.2270449568686226</c:v>
                </c:pt>
                <c:pt idx="22">
                  <c:v>1.246719105977284</c:v>
                </c:pt>
                <c:pt idx="23">
                  <c:v>1.2627638451274223</c:v>
                </c:pt>
                <c:pt idx="24">
                  <c:v>1.2719464093077568</c:v>
                </c:pt>
                <c:pt idx="25">
                  <c:v>1.2767840078953758</c:v>
                </c:pt>
                <c:pt idx="26">
                  <c:v>1.2768750141216194</c:v>
                </c:pt>
                <c:pt idx="27">
                  <c:v>1.2715423535909298</c:v>
                </c:pt>
                <c:pt idx="28">
                  <c:v>1.2608419638035149</c:v>
                </c:pt>
                <c:pt idx="29">
                  <c:v>1.2448432564751939</c:v>
                </c:pt>
                <c:pt idx="30">
                  <c:v>1.2249559770668825</c:v>
                </c:pt>
                <c:pt idx="31">
                  <c:v>1.2033057904592808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693408"/>
        <c:axId val="426693800"/>
      </c:areaChart>
      <c:catAx>
        <c:axId val="4266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66938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66938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1.620698454359871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6693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415313313507359"/>
          <c:y val="0.8793128123675813"/>
          <c:w val="0.48671155561161161"/>
          <c:h val="8.3333567185162938E-2"/>
        </c:manualLayout>
      </c:layout>
      <c:overlay val="0"/>
      <c:spPr>
        <a:noFill/>
        <a:ln>
          <a:noFill/>
        </a:ln>
        <a:effectLst/>
      </c:sp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lt-LT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7"/>
          <c:order val="0"/>
          <c:tx>
            <c:strRef>
              <c:f>'13 pav.'!$F$2</c:f>
              <c:strCache>
                <c:ptCount val="1"/>
                <c:pt idx="0">
                  <c:v>IFI 2016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'13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'13 pav.'!$F$3:$F$34</c:f>
              <c:numCache>
                <c:formatCode>0.0</c:formatCode>
                <c:ptCount val="32"/>
                <c:pt idx="0">
                  <c:v>4.3230529027604696</c:v>
                </c:pt>
                <c:pt idx="1">
                  <c:v>4.1871823761570131</c:v>
                </c:pt>
                <c:pt idx="2">
                  <c:v>4.0845616019651159</c:v>
                </c:pt>
                <c:pt idx="3">
                  <c:v>4.0115510397409171</c:v>
                </c:pt>
                <c:pt idx="4">
                  <c:v>3.9854869006964764</c:v>
                </c:pt>
                <c:pt idx="5">
                  <c:v>3.9718901344696009</c:v>
                </c:pt>
                <c:pt idx="6">
                  <c:v>3.9667384566616026</c:v>
                </c:pt>
                <c:pt idx="7">
                  <c:v>3.9783925176009127</c:v>
                </c:pt>
                <c:pt idx="8">
                  <c:v>4.0060896586111427</c:v>
                </c:pt>
                <c:pt idx="9">
                  <c:v>4.0347915505027165</c:v>
                </c:pt>
                <c:pt idx="10">
                  <c:v>4.0634297076541541</c:v>
                </c:pt>
                <c:pt idx="11">
                  <c:v>4.0910014017505203</c:v>
                </c:pt>
                <c:pt idx="12">
                  <c:v>4.1284066669329826</c:v>
                </c:pt>
                <c:pt idx="13">
                  <c:v>4.1699142838236671</c:v>
                </c:pt>
                <c:pt idx="14">
                  <c:v>4.2095420210768451</c:v>
                </c:pt>
                <c:pt idx="15">
                  <c:v>4.242062037526682</c:v>
                </c:pt>
                <c:pt idx="16">
                  <c:v>4.2665550463529485</c:v>
                </c:pt>
                <c:pt idx="17">
                  <c:v>4.2854467530806986</c:v>
                </c:pt>
                <c:pt idx="18">
                  <c:v>4.2956805809277414</c:v>
                </c:pt>
                <c:pt idx="19">
                  <c:v>4.2998554098111121</c:v>
                </c:pt>
                <c:pt idx="20">
                  <c:v>4.3006916592159286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'13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ymbol val="none"/>
          </c:marker>
          <c:cat>
            <c:numRef>
              <c:f>'13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'13 pav.'!$E$3:$E$34</c:f>
              <c:numCache>
                <c:formatCode>0.0</c:formatCode>
                <c:ptCount val="32"/>
                <c:pt idx="0">
                  <c:v>4.4437359292331946</c:v>
                </c:pt>
                <c:pt idx="1">
                  <c:v>4.3040951741293343</c:v>
                </c:pt>
                <c:pt idx="2">
                  <c:v>4.1938304894795202</c:v>
                </c:pt>
                <c:pt idx="3">
                  <c:v>4.0848021730575512</c:v>
                </c:pt>
                <c:pt idx="4">
                  <c:v>4.0150200913077096</c:v>
                </c:pt>
                <c:pt idx="5">
                  <c:v>4.0063682232819993</c:v>
                </c:pt>
                <c:pt idx="6">
                  <c:v>4.0311873636187112</c:v>
                </c:pt>
                <c:pt idx="7">
                  <c:v>4.0714611346353351</c:v>
                </c:pt>
                <c:pt idx="8">
                  <c:v>4.1342408198846732</c:v>
                </c:pt>
                <c:pt idx="9">
                  <c:v>4.2145451685890594</c:v>
                </c:pt>
                <c:pt idx="10">
                  <c:v>4.2889707127847858</c:v>
                </c:pt>
                <c:pt idx="11">
                  <c:v>4.368239361100815</c:v>
                </c:pt>
                <c:pt idx="12">
                  <c:v>4.4457807289068008</c:v>
                </c:pt>
                <c:pt idx="13">
                  <c:v>4.5185985274459171</c:v>
                </c:pt>
                <c:pt idx="14">
                  <c:v>4.5874615587023424</c:v>
                </c:pt>
                <c:pt idx="15">
                  <c:v>4.6430177707179254</c:v>
                </c:pt>
                <c:pt idx="16">
                  <c:v>4.682574242657962</c:v>
                </c:pt>
                <c:pt idx="17">
                  <c:v>4.7086198004566073</c:v>
                </c:pt>
                <c:pt idx="18">
                  <c:v>4.7183801305000346</c:v>
                </c:pt>
                <c:pt idx="19">
                  <c:v>4.7123840809362196</c:v>
                </c:pt>
                <c:pt idx="20">
                  <c:v>4.6962853270490408</c:v>
                </c:pt>
                <c:pt idx="21">
                  <c:v>4.6670547760152168</c:v>
                </c:pt>
                <c:pt idx="22">
                  <c:v>4.6255154371628562</c:v>
                </c:pt>
                <c:pt idx="23">
                  <c:v>4.5757200935739384</c:v>
                </c:pt>
                <c:pt idx="24">
                  <c:v>4.5179717922942428</c:v>
                </c:pt>
                <c:pt idx="25">
                  <c:v>4.4589660099747901</c:v>
                </c:pt>
                <c:pt idx="26">
                  <c:v>4.401973771453763</c:v>
                </c:pt>
                <c:pt idx="27">
                  <c:v>4.3501825938928924</c:v>
                </c:pt>
                <c:pt idx="28">
                  <c:v>4.306607104605515</c:v>
                </c:pt>
                <c:pt idx="29">
                  <c:v>4.273226856256426</c:v>
                </c:pt>
                <c:pt idx="30">
                  <c:v>4.253348338818574</c:v>
                </c:pt>
                <c:pt idx="31">
                  <c:v>4.2500181871305509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'13 pav.'!$G$2</c:f>
              <c:strCache>
                <c:ptCount val="1"/>
                <c:pt idx="0">
                  <c:v>SP 2017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'13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'13 pav.'!$G$3:$G$34</c:f>
              <c:numCache>
                <c:formatCode>0.0</c:formatCode>
                <c:ptCount val="32"/>
                <c:pt idx="0">
                  <c:v>4.5855695543014248</c:v>
                </c:pt>
                <c:pt idx="1">
                  <c:v>4.3949858939894604</c:v>
                </c:pt>
                <c:pt idx="2">
                  <c:v>4.2682707014108772</c:v>
                </c:pt>
                <c:pt idx="3">
                  <c:v>4.1510041036904264</c:v>
                </c:pt>
                <c:pt idx="4">
                  <c:v>4.0479699836335525</c:v>
                </c:pt>
                <c:pt idx="5">
                  <c:v>3.999410838101241</c:v>
                </c:pt>
                <c:pt idx="6">
                  <c:v>3.9682031583152542</c:v>
                </c:pt>
                <c:pt idx="7">
                  <c:v>3.9484197248568469</c:v>
                </c:pt>
                <c:pt idx="8">
                  <c:v>3.9295275158726497</c:v>
                </c:pt>
                <c:pt idx="9">
                  <c:v>3.9224055252508294</c:v>
                </c:pt>
                <c:pt idx="10">
                  <c:v>3.9251577701819702</c:v>
                </c:pt>
                <c:pt idx="11">
                  <c:v>3.9323790329367987</c:v>
                </c:pt>
                <c:pt idx="12">
                  <c:v>3.9346082718654167</c:v>
                </c:pt>
                <c:pt idx="13">
                  <c:v>3.9360002018894327</c:v>
                </c:pt>
                <c:pt idx="14">
                  <c:v>3.9418466794286013</c:v>
                </c:pt>
                <c:pt idx="15">
                  <c:v>3.9449611049620019</c:v>
                </c:pt>
                <c:pt idx="16">
                  <c:v>3.94361157028017</c:v>
                </c:pt>
                <c:pt idx="17">
                  <c:v>3.941519851137433</c:v>
                </c:pt>
                <c:pt idx="18">
                  <c:v>3.9400969887757098</c:v>
                </c:pt>
                <c:pt idx="19">
                  <c:v>3.9373545587879977</c:v>
                </c:pt>
                <c:pt idx="20">
                  <c:v>3.9291439273517379</c:v>
                </c:pt>
                <c:pt idx="21">
                  <c:v>3.9149190216660275</c:v>
                </c:pt>
                <c:pt idx="22">
                  <c:v>3.8948638026200006</c:v>
                </c:pt>
                <c:pt idx="23">
                  <c:v>3.8746936714925524</c:v>
                </c:pt>
                <c:pt idx="24">
                  <c:v>3.8672718184521435</c:v>
                </c:pt>
                <c:pt idx="25">
                  <c:v>3.8637551898544507</c:v>
                </c:pt>
                <c:pt idx="26">
                  <c:v>3.866274303106159</c:v>
                </c:pt>
                <c:pt idx="27">
                  <c:v>3.8766081345389871</c:v>
                </c:pt>
                <c:pt idx="28">
                  <c:v>3.8971268768242862</c:v>
                </c:pt>
                <c:pt idx="29">
                  <c:v>3.927204936617787</c:v>
                </c:pt>
                <c:pt idx="30">
                  <c:v>3.9679126267447682</c:v>
                </c:pt>
                <c:pt idx="31">
                  <c:v>4.0192403685144056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310864"/>
        <c:axId val="600312432"/>
      </c:lineChart>
      <c:catAx>
        <c:axId val="60031086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6003124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031243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proc. BVP</a:t>
                </a:r>
              </a:p>
            </c:rich>
          </c:tx>
          <c:layout>
            <c:manualLayout>
              <c:xMode val="edge"/>
              <c:yMode val="edge"/>
              <c:x val="4.0025190087954188E-4"/>
              <c:y val="1.398448075346514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00310864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5598785764403214"/>
          <c:y val="0.55797330607507722"/>
          <c:w val="0.35178074894103578"/>
          <c:h val="0.32703039402022011"/>
        </c:manualLayout>
      </c:layout>
      <c:overlay val="0"/>
      <c:txPr>
        <a:bodyPr/>
        <a:lstStyle/>
        <a:p>
          <a:pPr>
            <a:defRPr sz="12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2"/>
          <c:order val="0"/>
          <c:tx>
            <c:v>IFI 2017-P</c:v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'14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Lit>
              <c:formatCode>0.0</c:formatCode>
              <c:ptCount val="32"/>
              <c:pt idx="0" formatCode="General">
                <c:v>40.209744999999998</c:v>
              </c:pt>
              <c:pt idx="1">
                <c:v>38.500351601879181</c:v>
              </c:pt>
              <c:pt idx="2">
                <c:v>37.060332361008243</c:v>
              </c:pt>
              <c:pt idx="3">
                <c:v>35.939350639348874</c:v>
              </c:pt>
              <c:pt idx="4">
                <c:v>34.544232641698244</c:v>
              </c:pt>
              <c:pt idx="5">
                <c:v>33.559470450977251</c:v>
              </c:pt>
              <c:pt idx="6">
                <c:v>32.767041305761325</c:v>
              </c:pt>
              <c:pt idx="7">
                <c:v>32.175804675873017</c:v>
              </c:pt>
              <c:pt idx="8">
                <c:v>31.803182133411561</c:v>
              </c:pt>
              <c:pt idx="9">
                <c:v>31.694089282256655</c:v>
              </c:pt>
              <c:pt idx="10">
                <c:v>31.638513067712616</c:v>
              </c:pt>
              <c:pt idx="11">
                <c:v>31.778925797729375</c:v>
              </c:pt>
              <c:pt idx="12">
                <c:v>32.089273237833588</c:v>
              </c:pt>
              <c:pt idx="13">
                <c:v>32.553292032775978</c:v>
              </c:pt>
              <c:pt idx="14">
                <c:v>33.141250394638753</c:v>
              </c:pt>
              <c:pt idx="15">
                <c:v>33.80903351201443</c:v>
              </c:pt>
              <c:pt idx="16">
                <c:v>34.537554669301876</c:v>
              </c:pt>
              <c:pt idx="17">
                <c:v>35.311637357909277</c:v>
              </c:pt>
              <c:pt idx="18">
                <c:v>36.112870491650703</c:v>
              </c:pt>
              <c:pt idx="19">
                <c:v>36.928264016520288</c:v>
              </c:pt>
              <c:pt idx="20">
                <c:v>37.755036936078781</c:v>
              </c:pt>
              <c:pt idx="21">
                <c:v>38.582050019764502</c:v>
              </c:pt>
              <c:pt idx="22">
                <c:v>39.395787191700343</c:v>
              </c:pt>
              <c:pt idx="23">
                <c:v>40.189139850698794</c:v>
              </c:pt>
              <c:pt idx="24">
                <c:v>40.954899627093965</c:v>
              </c:pt>
              <c:pt idx="25">
                <c:v>41.690660471873763</c:v>
              </c:pt>
              <c:pt idx="26">
                <c:v>42.399307213723645</c:v>
              </c:pt>
              <c:pt idx="27">
                <c:v>43.082822458216469</c:v>
              </c:pt>
              <c:pt idx="28">
                <c:v>43.745993066755965</c:v>
              </c:pt>
              <c:pt idx="29">
                <c:v>44.395018379688828</c:v>
              </c:pt>
              <c:pt idx="30">
                <c:v>45.049374650274828</c:v>
              </c:pt>
              <c:pt idx="31">
                <c:v>45.725029384926323</c:v>
              </c:pt>
            </c:numLit>
          </c:val>
          <c:smooth val="0"/>
        </c:ser>
        <c:ser>
          <c:idx val="3"/>
          <c:order val="1"/>
          <c:tx>
            <c:v>IFI 2016</c:v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'14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Lit>
              <c:formatCode>0.0</c:formatCode>
              <c:ptCount val="21"/>
              <c:pt idx="0">
                <c:v>42.123024420578815</c:v>
              </c:pt>
              <c:pt idx="1">
                <c:v>40.21525740423025</c:v>
              </c:pt>
              <c:pt idx="2">
                <c:v>38.020677462497062</c:v>
              </c:pt>
              <c:pt idx="3">
                <c:v>36.436922647327783</c:v>
              </c:pt>
              <c:pt idx="4">
                <c:v>35.518416387285981</c:v>
              </c:pt>
              <c:pt idx="5">
                <c:v>34.828308247283609</c:v>
              </c:pt>
              <c:pt idx="6">
                <c:v>34.400277709824152</c:v>
              </c:pt>
              <c:pt idx="7">
                <c:v>34.260365772236511</c:v>
              </c:pt>
              <c:pt idx="8">
                <c:v>34.42839501449749</c:v>
              </c:pt>
              <c:pt idx="9">
                <c:v>34.797377854314796</c:v>
              </c:pt>
              <c:pt idx="10">
                <c:v>35.395398698561472</c:v>
              </c:pt>
              <c:pt idx="11">
                <c:v>36.322830157811403</c:v>
              </c:pt>
              <c:pt idx="12">
                <c:v>37.536946809243418</c:v>
              </c:pt>
              <c:pt idx="13">
                <c:v>39.023067324386552</c:v>
              </c:pt>
              <c:pt idx="14">
                <c:v>40.735129652265293</c:v>
              </c:pt>
              <c:pt idx="15">
                <c:v>42.638471405248104</c:v>
              </c:pt>
              <c:pt idx="16">
                <c:v>44.688493743414135</c:v>
              </c:pt>
              <c:pt idx="17">
                <c:v>46.909963779880215</c:v>
              </c:pt>
              <c:pt idx="18">
                <c:v>49.248445390209753</c:v>
              </c:pt>
              <c:pt idx="19">
                <c:v>51.687347838827726</c:v>
              </c:pt>
              <c:pt idx="20">
                <c:v>54.213895256745246</c:v>
              </c:pt>
            </c:numLit>
          </c:val>
          <c:smooth val="0"/>
        </c:ser>
        <c:ser>
          <c:idx val="0"/>
          <c:order val="2"/>
          <c:tx>
            <c:v>IFI 2017-P</c:v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4.7561561827243505E-2"/>
                  <c:y val="-3.677774917240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'14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'14 pav.'!$E$3:$E$34</c:f>
              <c:numCache>
                <c:formatCode>0.0</c:formatCode>
                <c:ptCount val="32"/>
                <c:pt idx="0">
                  <c:v>40.209744999999998</c:v>
                </c:pt>
                <c:pt idx="1">
                  <c:v>38.500351601879181</c:v>
                </c:pt>
                <c:pt idx="2">
                  <c:v>37.060332361008243</c:v>
                </c:pt>
                <c:pt idx="3">
                  <c:v>35.939350639348874</c:v>
                </c:pt>
                <c:pt idx="4">
                  <c:v>34.544232641698244</c:v>
                </c:pt>
                <c:pt idx="5">
                  <c:v>33.559470450977251</c:v>
                </c:pt>
                <c:pt idx="6">
                  <c:v>32.767041305761325</c:v>
                </c:pt>
                <c:pt idx="7">
                  <c:v>32.175804675873017</c:v>
                </c:pt>
                <c:pt idx="8">
                  <c:v>31.803182133411561</c:v>
                </c:pt>
                <c:pt idx="9">
                  <c:v>31.694089282256655</c:v>
                </c:pt>
                <c:pt idx="10">
                  <c:v>31.638513067712616</c:v>
                </c:pt>
                <c:pt idx="11">
                  <c:v>31.778925797729375</c:v>
                </c:pt>
                <c:pt idx="12">
                  <c:v>32.089273237833588</c:v>
                </c:pt>
                <c:pt idx="13">
                  <c:v>32.553292032775978</c:v>
                </c:pt>
                <c:pt idx="14">
                  <c:v>33.141250394638753</c:v>
                </c:pt>
                <c:pt idx="15">
                  <c:v>33.80903351201443</c:v>
                </c:pt>
                <c:pt idx="16">
                  <c:v>34.537554669301876</c:v>
                </c:pt>
                <c:pt idx="17">
                  <c:v>35.311637357909277</c:v>
                </c:pt>
                <c:pt idx="18">
                  <c:v>36.112870491650703</c:v>
                </c:pt>
                <c:pt idx="19">
                  <c:v>36.928264016520288</c:v>
                </c:pt>
                <c:pt idx="20">
                  <c:v>37.755036936078781</c:v>
                </c:pt>
                <c:pt idx="21">
                  <c:v>38.582050019764502</c:v>
                </c:pt>
                <c:pt idx="22">
                  <c:v>39.395787191700343</c:v>
                </c:pt>
                <c:pt idx="23">
                  <c:v>40.189139850698794</c:v>
                </c:pt>
                <c:pt idx="24">
                  <c:v>40.954899627093965</c:v>
                </c:pt>
                <c:pt idx="25">
                  <c:v>41.690660471873763</c:v>
                </c:pt>
                <c:pt idx="26">
                  <c:v>42.399307213723645</c:v>
                </c:pt>
                <c:pt idx="27">
                  <c:v>43.082822458216469</c:v>
                </c:pt>
                <c:pt idx="28">
                  <c:v>43.745993066755965</c:v>
                </c:pt>
                <c:pt idx="29">
                  <c:v>44.395018379688828</c:v>
                </c:pt>
                <c:pt idx="30">
                  <c:v>45.049374650274828</c:v>
                </c:pt>
                <c:pt idx="31">
                  <c:v>45.725029384926323</c:v>
                </c:pt>
              </c:numCache>
            </c:numRef>
          </c:val>
          <c:smooth val="0"/>
        </c:ser>
        <c:ser>
          <c:idx val="1"/>
          <c:order val="3"/>
          <c:tx>
            <c:v>IFI 2016</c:v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dLbls>
            <c:dLbl>
              <c:idx val="20"/>
              <c:layout>
                <c:manualLayout>
                  <c:x val="-8.1677704194260486E-2"/>
                  <c:y val="-4.10447761194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'14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'14 pav.'!$F$3:$F$34</c:f>
              <c:numCache>
                <c:formatCode>0.0</c:formatCode>
                <c:ptCount val="32"/>
                <c:pt idx="0">
                  <c:v>42.123024420578815</c:v>
                </c:pt>
                <c:pt idx="1">
                  <c:v>40.21525740423025</c:v>
                </c:pt>
                <c:pt idx="2">
                  <c:v>38.020677462497062</c:v>
                </c:pt>
                <c:pt idx="3">
                  <c:v>36.436922647327783</c:v>
                </c:pt>
                <c:pt idx="4">
                  <c:v>35.518416387285981</c:v>
                </c:pt>
                <c:pt idx="5">
                  <c:v>34.828308247283609</c:v>
                </c:pt>
                <c:pt idx="6">
                  <c:v>34.400277709824152</c:v>
                </c:pt>
                <c:pt idx="7">
                  <c:v>34.260365772236511</c:v>
                </c:pt>
                <c:pt idx="8">
                  <c:v>34.42839501449749</c:v>
                </c:pt>
                <c:pt idx="9">
                  <c:v>34.797377854314796</c:v>
                </c:pt>
                <c:pt idx="10">
                  <c:v>35.395398698561472</c:v>
                </c:pt>
                <c:pt idx="11">
                  <c:v>36.322830157811403</c:v>
                </c:pt>
                <c:pt idx="12">
                  <c:v>37.536946809243418</c:v>
                </c:pt>
                <c:pt idx="13">
                  <c:v>39.023067324386552</c:v>
                </c:pt>
                <c:pt idx="14">
                  <c:v>40.735129652265293</c:v>
                </c:pt>
                <c:pt idx="15">
                  <c:v>42.638471405248104</c:v>
                </c:pt>
                <c:pt idx="16">
                  <c:v>44.688493743414135</c:v>
                </c:pt>
                <c:pt idx="17">
                  <c:v>46.909963779880215</c:v>
                </c:pt>
                <c:pt idx="18">
                  <c:v>49.248445390209753</c:v>
                </c:pt>
                <c:pt idx="19">
                  <c:v>51.687347838827726</c:v>
                </c:pt>
                <c:pt idx="20">
                  <c:v>54.213895256745246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305768"/>
        <c:axId val="600308512"/>
      </c:lineChart>
      <c:catAx>
        <c:axId val="60030576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6003085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0308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GB" b="0"/>
                  <a:t>proc. BVP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7684095667816787E-3"/>
              <c:y val="2.0016578834780663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00305768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9987840019514601"/>
          <c:y val="0.80504535876677374"/>
          <c:w val="0.49824748126759505"/>
          <c:h val="6.66957968282133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10993661090824E-2"/>
          <c:y val="9.1333611111111115E-2"/>
          <c:w val="0.75582786567534765"/>
          <c:h val="0.681708888888888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 pav.'!$D$4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val>
            <c:numRef>
              <c:f>'15 pav.'!$E$4:$S$4</c:f>
              <c:numCache>
                <c:formatCode>0.000</c:formatCode>
                <c:ptCount val="15"/>
                <c:pt idx="0">
                  <c:v>-0.17832854800570175</c:v>
                </c:pt>
                <c:pt idx="1">
                  <c:v>0.46589984350212177</c:v>
                </c:pt>
                <c:pt idx="2">
                  <c:v>2.709409362268957</c:v>
                </c:pt>
                <c:pt idx="3">
                  <c:v>8.0543989675490693</c:v>
                </c:pt>
                <c:pt idx="4">
                  <c:v>5.2974338461382544</c:v>
                </c:pt>
                <c:pt idx="5">
                  <c:v>7.2950689747474229</c:v>
                </c:pt>
                <c:pt idx="6">
                  <c:v>1.2550066415494925</c:v>
                </c:pt>
                <c:pt idx="7">
                  <c:v>0.90576515212388387</c:v>
                </c:pt>
                <c:pt idx="8">
                  <c:v>-0.87350529218510076</c:v>
                </c:pt>
                <c:pt idx="9">
                  <c:v>-1.2864832837555724</c:v>
                </c:pt>
                <c:pt idx="10">
                  <c:v>-1.5771172293568014</c:v>
                </c:pt>
                <c:pt idx="11">
                  <c:v>-1.3162866834602127</c:v>
                </c:pt>
                <c:pt idx="12">
                  <c:v>-1.1627035942551629</c:v>
                </c:pt>
                <c:pt idx="13">
                  <c:v>-0.80611786666331398</c:v>
                </c:pt>
                <c:pt idx="14">
                  <c:v>-1.0844328683221818</c:v>
                </c:pt>
              </c:numCache>
              <c:extLst/>
            </c:numRef>
          </c:val>
        </c:ser>
        <c:ser>
          <c:idx val="3"/>
          <c:order val="2"/>
          <c:tx>
            <c:strRef>
              <c:f>'15 pav.'!$D$5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val>
            <c:numRef>
              <c:f>'15 pav.'!$E$5:$S$5</c:f>
              <c:numCache>
                <c:formatCode>0.000</c:formatCode>
                <c:ptCount val="15"/>
                <c:pt idx="0">
                  <c:v>-1.1386815412564724</c:v>
                </c:pt>
                <c:pt idx="1">
                  <c:v>-1.5851035352235825</c:v>
                </c:pt>
                <c:pt idx="2">
                  <c:v>-0.37055825015507321</c:v>
                </c:pt>
                <c:pt idx="3">
                  <c:v>2.6192301317247129</c:v>
                </c:pt>
                <c:pt idx="4">
                  <c:v>-0.4572339948582797</c:v>
                </c:pt>
                <c:pt idx="5">
                  <c:v>-1.963301669897439</c:v>
                </c:pt>
                <c:pt idx="6">
                  <c:v>-1.3372335596173082</c:v>
                </c:pt>
                <c:pt idx="7">
                  <c:v>-1.3288958822848107</c:v>
                </c:pt>
                <c:pt idx="8">
                  <c:v>-1.2942800912254244</c:v>
                </c:pt>
                <c:pt idx="9">
                  <c:v>-0.70628974193960969</c:v>
                </c:pt>
                <c:pt idx="10">
                  <c:v>-0.9484261032178074</c:v>
                </c:pt>
                <c:pt idx="11">
                  <c:v>-1.0283257681067624</c:v>
                </c:pt>
                <c:pt idx="12">
                  <c:v>-0.94817653861557372</c:v>
                </c:pt>
                <c:pt idx="13">
                  <c:v>-0.893855605661108</c:v>
                </c:pt>
                <c:pt idx="14">
                  <c:v>-0.82976929174620928</c:v>
                </c:pt>
              </c:numCache>
              <c:extLst/>
            </c:numRef>
          </c:val>
        </c:ser>
        <c:ser>
          <c:idx val="2"/>
          <c:order val="3"/>
          <c:tx>
            <c:strRef>
              <c:f>'15 pav.'!$D$6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 w="9525">
              <a:solidFill>
                <a:srgbClr val="535141"/>
              </a:solidFill>
              <a:prstDash val="solid"/>
            </a:ln>
            <a:effectLst/>
          </c:spPr>
          <c:invertIfNegative val="0"/>
          <c:val>
            <c:numRef>
              <c:f>'15 pav.'!$E$6:$S$6</c:f>
              <c:numCache>
                <c:formatCode>0.000</c:formatCode>
                <c:ptCount val="15"/>
                <c:pt idx="0">
                  <c:v>-0.41583630409380817</c:v>
                </c:pt>
                <c:pt idx="1">
                  <c:v>-0.69860135403467283</c:v>
                </c:pt>
                <c:pt idx="2">
                  <c:v>-0.74939520916616797</c:v>
                </c:pt>
                <c:pt idx="3">
                  <c:v>1.7333819987513788</c:v>
                </c:pt>
                <c:pt idx="4">
                  <c:v>1.1450275715013778</c:v>
                </c:pt>
                <c:pt idx="5">
                  <c:v>4.3326411555242673E-2</c:v>
                </c:pt>
                <c:pt idx="6">
                  <c:v>1.000801506544869</c:v>
                </c:pt>
                <c:pt idx="7">
                  <c:v>1.2059987672657571</c:v>
                </c:pt>
                <c:pt idx="8">
                  <c:v>1.2179066907097378</c:v>
                </c:pt>
                <c:pt idx="9">
                  <c:v>1.4272690103187911</c:v>
                </c:pt>
                <c:pt idx="10">
                  <c:v>0.85689888159546934</c:v>
                </c:pt>
                <c:pt idx="11">
                  <c:v>0.62460281962070641</c:v>
                </c:pt>
                <c:pt idx="12">
                  <c:v>0.66926965924979454</c:v>
                </c:pt>
                <c:pt idx="13">
                  <c:v>0.5789917506650607</c:v>
                </c:pt>
                <c:pt idx="14">
                  <c:v>0.49516644293888712</c:v>
                </c:pt>
              </c:numCache>
              <c:extLst/>
            </c:numRef>
          </c:val>
        </c:ser>
        <c:ser>
          <c:idx val="5"/>
          <c:order val="6"/>
          <c:tx>
            <c:strRef>
              <c:f>'15 pav.'!$D$7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Lit>
              <c:ptCount val="15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'15 pav.'!$E$7:$S$7</c:f>
              <c:numCache>
                <c:formatCode>0.000</c:formatCode>
                <c:ptCount val="15"/>
                <c:pt idx="0">
                  <c:v>1.3497226730896208</c:v>
                </c:pt>
                <c:pt idx="1">
                  <c:v>0.44860416832339267</c:v>
                </c:pt>
                <c:pt idx="2">
                  <c:v>-2.8983040592231095</c:v>
                </c:pt>
                <c:pt idx="3">
                  <c:v>2.0418004940254812</c:v>
                </c:pt>
                <c:pt idx="4">
                  <c:v>1.2161295361492506</c:v>
                </c:pt>
                <c:pt idx="5">
                  <c:v>-4.4072232890709646</c:v>
                </c:pt>
                <c:pt idx="6">
                  <c:v>1.6727229555620833</c:v>
                </c:pt>
                <c:pt idx="7">
                  <c:v>-1.8452926128340048</c:v>
                </c:pt>
                <c:pt idx="8">
                  <c:v>2.7545926854134581</c:v>
                </c:pt>
                <c:pt idx="9">
                  <c:v>2.7474577850322968</c:v>
                </c:pt>
                <c:pt idx="10">
                  <c:v>-0.82010213351470662</c:v>
                </c:pt>
                <c:pt idx="11">
                  <c:v>1.051015688963719E-2</c:v>
                </c:pt>
                <c:pt idx="12">
                  <c:v>1.5912327500033907E-3</c:v>
                </c:pt>
                <c:pt idx="13">
                  <c:v>-7.8825834748386114E-15</c:v>
                </c:pt>
                <c:pt idx="14">
                  <c:v>2.3917719478874333E-2</c:v>
                </c:pt>
              </c:numCache>
              <c:extLst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0307728"/>
        <c:axId val="600306160"/>
        <c:extLst>
          <c:ext xmlns:c15="http://schemas.microsoft.com/office/drawing/2012/chart" uri="{02D57815-91ED-43cb-92C2-25804820EDAC}">
            <c15:filteredBarSeries>
              <c15:ser>
                <c:idx val="6"/>
                <c:order val="4"/>
                <c:tx>
                  <c:v>Exchange rate depreciation</c:v>
                </c:tx>
                <c:spPr>
                  <a:solidFill>
                    <a:srgbClr val="7030A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{}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v>Other debt-creating flows</c:v>
                </c:tx>
                <c:spPr>
                  <a:solidFill>
                    <a:srgbClr val="79C1D5"/>
                  </a:solidFill>
                  <a:ln>
                    <a:solidFill>
                      <a:srgbClr val="000000"/>
                    </a:solidFill>
                    <a:prstDash val="solid"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{}</c15:sqref>
                        </c15:formulaRef>
                      </c:ext>
                    </c:extLst>
                  </c:numRef>
                </c:val>
              </c15:ser>
            </c15:filteredBarSeries>
          </c:ext>
        </c:extLst>
      </c:barChart>
      <c:lineChart>
        <c:grouping val="stacked"/>
        <c:varyColors val="0"/>
        <c:ser>
          <c:idx val="0"/>
          <c:order val="0"/>
          <c:tx>
            <c:strRef>
              <c:f>'15 pav.'!$D$3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31750">
              <a:solidFill>
                <a:srgbClr val="535141"/>
              </a:solidFill>
              <a:prstDash val="solid"/>
            </a:ln>
            <a:effectLst/>
          </c:spPr>
          <c:marker>
            <c:symbol val="none"/>
          </c:marker>
          <c:cat>
            <c:numRef>
              <c:f>'15 pav.'!$E$2:$S$2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  <c:extLst/>
            </c:numRef>
          </c:cat>
          <c:val>
            <c:numRef>
              <c:f>'15 pav.'!$E$3:$S$3</c:f>
              <c:numCache>
                <c:formatCode>0.000</c:formatCode>
                <c:ptCount val="15"/>
                <c:pt idx="0">
                  <c:v>-0.38312372026636154</c:v>
                </c:pt>
                <c:pt idx="1">
                  <c:v>-1.3692008774327409</c:v>
                </c:pt>
                <c:pt idx="2">
                  <c:v>-1.3088481562753937</c:v>
                </c:pt>
                <c:pt idx="3">
                  <c:v>14.448811592050642</c:v>
                </c:pt>
                <c:pt idx="4">
                  <c:v>7.201356958930603</c:v>
                </c:pt>
                <c:pt idx="5">
                  <c:v>0.96787042733426176</c:v>
                </c:pt>
                <c:pt idx="6">
                  <c:v>2.5912975440391364</c:v>
                </c:pt>
                <c:pt idx="7">
                  <c:v>-1.0624245757291746</c:v>
                </c:pt>
                <c:pt idx="8">
                  <c:v>1.8047139927126707</c:v>
                </c:pt>
                <c:pt idx="9">
                  <c:v>2.1819537696559053</c:v>
                </c:pt>
                <c:pt idx="10">
                  <c:v>-2.4887465844938461</c:v>
                </c:pt>
                <c:pt idx="11">
                  <c:v>-1.7094994750566315</c:v>
                </c:pt>
                <c:pt idx="12">
                  <c:v>-1.4400192408709387</c:v>
                </c:pt>
                <c:pt idx="13">
                  <c:v>-1.1209817216593692</c:v>
                </c:pt>
                <c:pt idx="14">
                  <c:v>-1.3951179976506296</c:v>
                </c:pt>
              </c:numCache>
              <c:extLst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07728"/>
        <c:axId val="600306160"/>
      </c:lineChart>
      <c:catAx>
        <c:axId val="600307728"/>
        <c:scaling>
          <c:orientation val="minMax"/>
        </c:scaling>
        <c:delete val="0"/>
        <c:axPos val="b"/>
        <c:min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600306160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600306160"/>
        <c:scaling>
          <c:orientation val="minMax"/>
          <c:max val="20"/>
          <c:min val="-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;\ \–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60030772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494377734497166"/>
          <c:w val="0.99697020028452665"/>
          <c:h val="0.14890353050097033"/>
        </c:manualLayout>
      </c:layout>
      <c:overlay val="0"/>
      <c:txPr>
        <a:bodyPr/>
        <a:lstStyle/>
        <a:p>
          <a:pPr>
            <a:defRPr sz="9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/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45654946855366"/>
          <c:y val="3.8417008351009196E-2"/>
          <c:w val="0.52312566408438665"/>
          <c:h val="0.729549820574561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 pav.'!$D$4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Ref>
              <c:f>'15 pav.'!$T$4</c:f>
              <c:numCache>
                <c:formatCode>0.000</c:formatCode>
                <c:ptCount val="1"/>
                <c:pt idx="0">
                  <c:v>-4.3695410127008714</c:v>
                </c:pt>
              </c:numCache>
            </c:numRef>
          </c:val>
        </c:ser>
        <c:ser>
          <c:idx val="3"/>
          <c:order val="2"/>
          <c:tx>
            <c:strRef>
              <c:f>'15 pav.'!$D$5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Ref>
              <c:f>'15 pav.'!$T$5</c:f>
              <c:numCache>
                <c:formatCode>0.000</c:formatCode>
                <c:ptCount val="1"/>
                <c:pt idx="0">
                  <c:v>-3.7001272041296529</c:v>
                </c:pt>
              </c:numCache>
            </c:numRef>
          </c:val>
        </c:ser>
        <c:ser>
          <c:idx val="2"/>
          <c:order val="3"/>
          <c:tx>
            <c:strRef>
              <c:f>'15 pav.'!$D$6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Ref>
              <c:f>'15 pav.'!$T$6</c:f>
              <c:numCache>
                <c:formatCode>0.000</c:formatCode>
                <c:ptCount val="1"/>
                <c:pt idx="0">
                  <c:v>2.3680306724744487</c:v>
                </c:pt>
              </c:numCache>
            </c:numRef>
          </c:val>
        </c:ser>
        <c:ser>
          <c:idx val="4"/>
          <c:order val="4"/>
          <c:tx>
            <c:v>Other debt-creating flows</c:v>
          </c:tx>
          <c:spPr>
            <a:solidFill>
              <a:srgbClr val="79C1D5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9.8952871288711212E-3</c:v>
              </c:pt>
            </c:numLit>
          </c:val>
        </c:ser>
        <c:ser>
          <c:idx val="5"/>
          <c:order val="5"/>
          <c:tx>
            <c:strRef>
              <c:f>'15 pav.'!$D$7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Ref>
              <c:f>'15 pav.'!$T$7</c:f>
              <c:numCache>
                <c:formatCode>0.000</c:formatCode>
                <c:ptCount val="1"/>
                <c:pt idx="0">
                  <c:v>3.6019109118507031E-2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600312824"/>
        <c:axId val="600308904"/>
      </c:barChart>
      <c:lineChart>
        <c:grouping val="stacked"/>
        <c:varyColors val="0"/>
        <c:ser>
          <c:idx val="0"/>
          <c:order val="0"/>
          <c:tx>
            <c:strRef>
              <c:f>'15 pav.'!$D$3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47625">
              <a:solidFill>
                <a:srgbClr val="535141"/>
              </a:solidFill>
              <a:prstDash val="solid"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>
                <a:solidFill>
                  <a:srgbClr val="535141"/>
                </a:solidFill>
              </a:ln>
            </c:spPr>
          </c:marker>
          <c:dPt>
            <c:idx val="0"/>
            <c:bubble3D val="0"/>
            <c:spPr>
              <a:ln w="25400">
                <a:solidFill>
                  <a:srgbClr val="535141"/>
                </a:solidFill>
                <a:prstDash val="solid"/>
              </a:ln>
              <a:effectLst/>
            </c:spPr>
          </c:dPt>
          <c:cat>
            <c:strRef>
              <c:f>'15 pav.'!$T$2</c:f>
              <c:strCache>
                <c:ptCount val="1"/>
                <c:pt idx="0">
                  <c:v>iš viso 2017–2020</c:v>
                </c:pt>
              </c:strCache>
            </c:strRef>
          </c:cat>
          <c:val>
            <c:numRef>
              <c:f>'15 pav.'!$T$3</c:f>
              <c:numCache>
                <c:formatCode>0.000</c:formatCode>
                <c:ptCount val="1"/>
                <c:pt idx="0">
                  <c:v>-5.6656184352375689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12824"/>
        <c:axId val="600308904"/>
      </c:lineChart>
      <c:catAx>
        <c:axId val="60031282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00308904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600308904"/>
        <c:scaling>
          <c:orientation val="minMax"/>
          <c:max val="20"/>
          <c:min val="-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;\ \–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60031282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710993661090824E-2"/>
          <c:y val="9.1333611111111115E-2"/>
          <c:w val="0.91138342082239721"/>
          <c:h val="0.681708888888888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'16 pav.'!$D$5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'16 pav.'!$E$3:$AI$3</c:f>
              <c:numCache>
                <c:formatCode>0</c:formatCode>
                <c:ptCount val="3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</c:numCache>
            </c:numRef>
          </c:cat>
          <c:val>
            <c:numRef>
              <c:f>'16 pav.'!$E$5:$AI$5</c:f>
              <c:numCache>
                <c:formatCode>0.000</c:formatCode>
                <c:ptCount val="31"/>
                <c:pt idx="0">
                  <c:v>-1.3162866834602127</c:v>
                </c:pt>
                <c:pt idx="1">
                  <c:v>-1.1627035942551629</c:v>
                </c:pt>
                <c:pt idx="2">
                  <c:v>-0.80611786666331398</c:v>
                </c:pt>
                <c:pt idx="3">
                  <c:v>-1.0844328683221818</c:v>
                </c:pt>
                <c:pt idx="4">
                  <c:v>-0.91064194974528334</c:v>
                </c:pt>
                <c:pt idx="5">
                  <c:v>-0.71095366246657221</c:v>
                </c:pt>
                <c:pt idx="6">
                  <c:v>-0.51352953988813965</c:v>
                </c:pt>
                <c:pt idx="7">
                  <c:v>-0.31822595372022278</c:v>
                </c:pt>
                <c:pt idx="8">
                  <c:v>-0.10796601203001188</c:v>
                </c:pt>
                <c:pt idx="9">
                  <c:v>-1.6888386799514876E-2</c:v>
                </c:pt>
                <c:pt idx="10">
                  <c:v>0.10067135746831468</c:v>
                </c:pt>
                <c:pt idx="11">
                  <c:v>0.20368567055011511</c:v>
                </c:pt>
                <c:pt idx="12">
                  <c:v>0.30749662137743172</c:v>
                </c:pt>
                <c:pt idx="13">
                  <c:v>0.40458030564374781</c:v>
                </c:pt>
                <c:pt idx="14">
                  <c:v>0.48054943032316544</c:v>
                </c:pt>
                <c:pt idx="15">
                  <c:v>0.54018040192281092</c:v>
                </c:pt>
                <c:pt idx="16">
                  <c:v>0.58649895144834829</c:v>
                </c:pt>
                <c:pt idx="17">
                  <c:v>0.61573791376683573</c:v>
                </c:pt>
                <c:pt idx="18">
                  <c:v>0.63286294886997752</c:v>
                </c:pt>
                <c:pt idx="19">
                  <c:v>0.64772588831872469</c:v>
                </c:pt>
                <c:pt idx="20">
                  <c:v>0.65171618881100812</c:v>
                </c:pt>
                <c:pt idx="21">
                  <c:v>0.6423062729670761</c:v>
                </c:pt>
                <c:pt idx="22">
                  <c:v>0.62569853831354294</c:v>
                </c:pt>
                <c:pt idx="23">
                  <c:v>0.60147112129710223</c:v>
                </c:pt>
                <c:pt idx="24">
                  <c:v>0.57415515941296746</c:v>
                </c:pt>
                <c:pt idx="25">
                  <c:v>0.54874993997556487</c:v>
                </c:pt>
                <c:pt idx="26">
                  <c:v>0.52431726924196909</c:v>
                </c:pt>
                <c:pt idx="27">
                  <c:v>0.50379698232433157</c:v>
                </c:pt>
                <c:pt idx="28">
                  <c:v>0.48855022995813613</c:v>
                </c:pt>
                <c:pt idx="29">
                  <c:v>0.49165929131105202</c:v>
                </c:pt>
                <c:pt idx="30">
                  <c:v>0.50962519143532603</c:v>
                </c:pt>
              </c:numCache>
            </c:numRef>
          </c:val>
        </c:ser>
        <c:ser>
          <c:idx val="3"/>
          <c:order val="2"/>
          <c:tx>
            <c:strRef>
              <c:f>'16 pav.'!$D$6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'16 pav.'!$E$3:$AI$3</c:f>
              <c:numCache>
                <c:formatCode>0</c:formatCode>
                <c:ptCount val="3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</c:numCache>
            </c:numRef>
          </c:cat>
          <c:val>
            <c:numRef>
              <c:f>'16 pav.'!$E$6:$AI$6</c:f>
              <c:numCache>
                <c:formatCode>0.000</c:formatCode>
                <c:ptCount val="31"/>
                <c:pt idx="0">
                  <c:v>-1.0283267365082278</c:v>
                </c:pt>
                <c:pt idx="1">
                  <c:v>-0.94817653861557183</c:v>
                </c:pt>
                <c:pt idx="2">
                  <c:v>-0.89385560566111022</c:v>
                </c:pt>
                <c:pt idx="3">
                  <c:v>-0.82976929174620839</c:v>
                </c:pt>
                <c:pt idx="4">
                  <c:v>-0.49254845114280699</c:v>
                </c:pt>
                <c:pt idx="5">
                  <c:v>-0.4209415511505607</c:v>
                </c:pt>
                <c:pt idx="6">
                  <c:v>-0.35493541659818456</c:v>
                </c:pt>
                <c:pt idx="7">
                  <c:v>-0.29835529390613852</c:v>
                </c:pt>
                <c:pt idx="8">
                  <c:v>-0.25270551626220294</c:v>
                </c:pt>
                <c:pt idx="9">
                  <c:v>-0.33596254738410314</c:v>
                </c:pt>
                <c:pt idx="10">
                  <c:v>-0.31003103460912668</c:v>
                </c:pt>
                <c:pt idx="11">
                  <c:v>-0.29385474879049855</c:v>
                </c:pt>
                <c:pt idx="12">
                  <c:v>-0.28611752740763985</c:v>
                </c:pt>
                <c:pt idx="13">
                  <c:v>-0.2853592527689921</c:v>
                </c:pt>
                <c:pt idx="14">
                  <c:v>-0.28998806017431422</c:v>
                </c:pt>
                <c:pt idx="15">
                  <c:v>-0.2984066801253103</c:v>
                </c:pt>
                <c:pt idx="16">
                  <c:v>-0.30948935127147226</c:v>
                </c:pt>
                <c:pt idx="17">
                  <c:v>-0.32250585961404271</c:v>
                </c:pt>
                <c:pt idx="18">
                  <c:v>-0.33675463659671717</c:v>
                </c:pt>
                <c:pt idx="19">
                  <c:v>-0.35170596607298299</c:v>
                </c:pt>
                <c:pt idx="20">
                  <c:v>-0.36707655704174519</c:v>
                </c:pt>
                <c:pt idx="21">
                  <c:v>-0.3825625019876091</c:v>
                </c:pt>
                <c:pt idx="22">
                  <c:v>-0.39777361445192677</c:v>
                </c:pt>
                <c:pt idx="23">
                  <c:v>-0.41229768832095892</c:v>
                </c:pt>
                <c:pt idx="24">
                  <c:v>-0.42577029016978518</c:v>
                </c:pt>
                <c:pt idx="25">
                  <c:v>-0.43787550361493466</c:v>
                </c:pt>
                <c:pt idx="26">
                  <c:v>-0.44861956374915651</c:v>
                </c:pt>
                <c:pt idx="27">
                  <c:v>-0.45816163506088892</c:v>
                </c:pt>
                <c:pt idx="28">
                  <c:v>-0.4665201395918433</c:v>
                </c:pt>
                <c:pt idx="29">
                  <c:v>-0.47359510924968146</c:v>
                </c:pt>
                <c:pt idx="30">
                  <c:v>-0.47967271542447854</c:v>
                </c:pt>
              </c:numCache>
            </c:numRef>
          </c:val>
        </c:ser>
        <c:ser>
          <c:idx val="2"/>
          <c:order val="3"/>
          <c:tx>
            <c:strRef>
              <c:f>'16 pav.'!$D$7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 w="9525"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'16 pav.'!$E$3:$AI$3</c:f>
              <c:numCache>
                <c:formatCode>0</c:formatCode>
                <c:ptCount val="3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</c:numCache>
            </c:numRef>
          </c:cat>
          <c:val>
            <c:numRef>
              <c:f>'16 pav.'!$E$7:$AI$7</c:f>
              <c:numCache>
                <c:formatCode>0.000</c:formatCode>
                <c:ptCount val="31"/>
                <c:pt idx="0">
                  <c:v>0.6246514565559993</c:v>
                </c:pt>
                <c:pt idx="1">
                  <c:v>0.66926965924979454</c:v>
                </c:pt>
                <c:pt idx="2">
                  <c:v>0.57899175066506059</c:v>
                </c:pt>
                <c:pt idx="3">
                  <c:v>0.4951664429388869</c:v>
                </c:pt>
                <c:pt idx="4">
                  <c:v>0.41831474712618566</c:v>
                </c:pt>
                <c:pt idx="5">
                  <c:v>0.3394660684012033</c:v>
                </c:pt>
                <c:pt idx="6">
                  <c:v>0.27722832659801055</c:v>
                </c:pt>
                <c:pt idx="7">
                  <c:v>0.24395870516490514</c:v>
                </c:pt>
                <c:pt idx="8">
                  <c:v>0.25157867713731025</c:v>
                </c:pt>
                <c:pt idx="9">
                  <c:v>0.29727471963957952</c:v>
                </c:pt>
                <c:pt idx="10">
                  <c:v>0.34977240715756602</c:v>
                </c:pt>
                <c:pt idx="11">
                  <c:v>0.40051651834459506</c:v>
                </c:pt>
                <c:pt idx="12">
                  <c:v>0.44263970097259775</c:v>
                </c:pt>
                <c:pt idx="13">
                  <c:v>0.46873730898802624</c:v>
                </c:pt>
                <c:pt idx="14">
                  <c:v>0.47722174722682209</c:v>
                </c:pt>
                <c:pt idx="15">
                  <c:v>0.48674743548994392</c:v>
                </c:pt>
                <c:pt idx="16">
                  <c:v>0.49707308843052611</c:v>
                </c:pt>
                <c:pt idx="17">
                  <c:v>0.50800107958864504</c:v>
                </c:pt>
                <c:pt idx="18">
                  <c:v>0.5192852125963312</c:v>
                </c:pt>
                <c:pt idx="19">
                  <c:v>0.53075299731274406</c:v>
                </c:pt>
                <c:pt idx="20">
                  <c:v>0.54237345191646236</c:v>
                </c:pt>
                <c:pt idx="21">
                  <c:v>0.55399340095638228</c:v>
                </c:pt>
                <c:pt idx="22">
                  <c:v>0.56542773513683475</c:v>
                </c:pt>
                <c:pt idx="23">
                  <c:v>0.5765863434190428</c:v>
                </c:pt>
                <c:pt idx="24">
                  <c:v>0.5873759755366158</c:v>
                </c:pt>
                <c:pt idx="25">
                  <c:v>0.59777230548926796</c:v>
                </c:pt>
                <c:pt idx="26">
                  <c:v>0.60781753900000979</c:v>
                </c:pt>
                <c:pt idx="27">
                  <c:v>0.61753526127605241</c:v>
                </c:pt>
                <c:pt idx="28">
                  <c:v>0.62699522256657925</c:v>
                </c:pt>
                <c:pt idx="29">
                  <c:v>0.63629208852462649</c:v>
                </c:pt>
                <c:pt idx="30">
                  <c:v>0.64570225864065556</c:v>
                </c:pt>
              </c:numCache>
            </c:numRef>
          </c:val>
        </c:ser>
        <c:ser>
          <c:idx val="4"/>
          <c:order val="4"/>
          <c:tx>
            <c:strRef>
              <c:f>'16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'16 pav.'!$E$3:$AI$3</c:f>
              <c:numCache>
                <c:formatCode>0</c:formatCode>
                <c:ptCount val="3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</c:numCache>
            </c:numRef>
          </c:cat>
          <c:val>
            <c:numRef>
              <c:f>'16 pav.'!$E$8:$AI$8</c:f>
              <c:numCache>
                <c:formatCode>0.000</c:formatCode>
                <c:ptCount val="31"/>
                <c:pt idx="0">
                  <c:v>1.0568565291624532E-2</c:v>
                </c:pt>
                <c:pt idx="1">
                  <c:v>1.5912327500015033E-3</c:v>
                </c:pt>
                <c:pt idx="2">
                  <c:v>-5.5511151231257827E-15</c:v>
                </c:pt>
                <c:pt idx="3">
                  <c:v>2.3917719478873667E-2</c:v>
                </c:pt>
                <c:pt idx="4">
                  <c:v>1.1346304091197634E-4</c:v>
                </c:pt>
                <c:pt idx="5">
                  <c:v>2.9420910152566648E-15</c:v>
                </c:pt>
                <c:pt idx="6">
                  <c:v>6.4948046940571658E-15</c:v>
                </c:pt>
                <c:pt idx="7">
                  <c:v>-7.2164496600635175E-16</c:v>
                </c:pt>
                <c:pt idx="8">
                  <c:v>-6.106226635438361E-16</c:v>
                </c:pt>
                <c:pt idx="9">
                  <c:v>-1.2212453270876722E-15</c:v>
                </c:pt>
                <c:pt idx="10">
                  <c:v>5.440092820663267E-15</c:v>
                </c:pt>
                <c:pt idx="11">
                  <c:v>1.1657341758564144E-15</c:v>
                </c:pt>
                <c:pt idx="12">
                  <c:v>7.7715611723760958E-16</c:v>
                </c:pt>
                <c:pt idx="13">
                  <c:v>-7.1054273576010019E-15</c:v>
                </c:pt>
                <c:pt idx="14">
                  <c:v>3.8857805861880479E-15</c:v>
                </c:pt>
                <c:pt idx="15">
                  <c:v>1.3877787807814457E-15</c:v>
                </c:pt>
                <c:pt idx="16">
                  <c:v>-1.7763568394002505E-15</c:v>
                </c:pt>
                <c:pt idx="17">
                  <c:v>-1.1435297153639112E-14</c:v>
                </c:pt>
                <c:pt idx="18">
                  <c:v>-7.1054273576010019E-15</c:v>
                </c:pt>
                <c:pt idx="19">
                  <c:v>7.6605388699135801E-15</c:v>
                </c:pt>
                <c:pt idx="20">
                  <c:v>-4.7739590058881731E-15</c:v>
                </c:pt>
                <c:pt idx="21">
                  <c:v>-7.9936057773011271E-15</c:v>
                </c:pt>
                <c:pt idx="22">
                  <c:v>0</c:v>
                </c:pt>
                <c:pt idx="23">
                  <c:v>-1.4765966227514582E-14</c:v>
                </c:pt>
                <c:pt idx="24">
                  <c:v>-8.8817841970012523E-16</c:v>
                </c:pt>
                <c:pt idx="25">
                  <c:v>-1.5432100042289676E-14</c:v>
                </c:pt>
                <c:pt idx="26">
                  <c:v>1.7763568394002505E-15</c:v>
                </c:pt>
                <c:pt idx="27">
                  <c:v>0</c:v>
                </c:pt>
                <c:pt idx="28">
                  <c:v>-8.5487172896137054E-15</c:v>
                </c:pt>
                <c:pt idx="29">
                  <c:v>2.7755575615628914E-15</c:v>
                </c:pt>
                <c:pt idx="30">
                  <c:v>-8.1046280797636427E-15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0313216"/>
        <c:axId val="600309296"/>
        <c:extLst/>
      </c:barChart>
      <c:lineChart>
        <c:grouping val="stacked"/>
        <c:varyColors val="0"/>
        <c:ser>
          <c:idx val="0"/>
          <c:order val="0"/>
          <c:tx>
            <c:strRef>
              <c:f>'16 pav.'!$D$4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31750">
              <a:solidFill>
                <a:srgbClr val="535141"/>
              </a:solidFill>
              <a:prstDash val="solid"/>
            </a:ln>
            <a:effectLst/>
          </c:spPr>
          <c:marker>
            <c:symbol val="none"/>
          </c:marker>
          <c:cat>
            <c:numRef>
              <c:f>'16 pav.'!$E$3:$AI$3</c:f>
              <c:numCache>
                <c:formatCode>0</c:formatCode>
                <c:ptCount val="3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</c:numCache>
            </c:numRef>
          </c:cat>
          <c:val>
            <c:numRef>
              <c:f>'16 pav.'!$E$4:$AI$4</c:f>
              <c:numCache>
                <c:formatCode>0.000</c:formatCode>
                <c:ptCount val="31"/>
                <c:pt idx="0">
                  <c:v>-1.7093933981208167</c:v>
                </c:pt>
                <c:pt idx="1">
                  <c:v>-1.4400192408709387</c:v>
                </c:pt>
                <c:pt idx="2">
                  <c:v>-1.1209817216593692</c:v>
                </c:pt>
                <c:pt idx="3">
                  <c:v>-1.3951179976506296</c:v>
                </c:pt>
                <c:pt idx="4">
                  <c:v>-0.98476219072099269</c:v>
                </c:pt>
                <c:pt idx="5">
                  <c:v>-0.79242914521592667</c:v>
                </c:pt>
                <c:pt idx="6">
                  <c:v>-0.59123662988830716</c:v>
                </c:pt>
                <c:pt idx="7">
                  <c:v>-0.37262254246145687</c:v>
                </c:pt>
                <c:pt idx="8">
                  <c:v>-0.10909285115490519</c:v>
                </c:pt>
                <c:pt idx="9">
                  <c:v>-5.5576214544039715E-2</c:v>
                </c:pt>
                <c:pt idx="10">
                  <c:v>0.14041273001675947</c:v>
                </c:pt>
                <c:pt idx="11">
                  <c:v>0.31034744010421278</c:v>
                </c:pt>
                <c:pt idx="12">
                  <c:v>0.4640187949423904</c:v>
                </c:pt>
                <c:pt idx="13">
                  <c:v>0.58795836186277484</c:v>
                </c:pt>
                <c:pt idx="14">
                  <c:v>0.66778311737567719</c:v>
                </c:pt>
                <c:pt idx="15">
                  <c:v>0.72852115728744593</c:v>
                </c:pt>
                <c:pt idx="16">
                  <c:v>0.77408268860740037</c:v>
                </c:pt>
                <c:pt idx="17">
                  <c:v>0.80123313374142668</c:v>
                </c:pt>
                <c:pt idx="18">
                  <c:v>0.8153935248695845</c:v>
                </c:pt>
                <c:pt idx="19">
                  <c:v>0.82677291955849341</c:v>
                </c:pt>
                <c:pt idx="20">
                  <c:v>0.82701308368572057</c:v>
                </c:pt>
                <c:pt idx="21">
                  <c:v>0.81373717193584127</c:v>
                </c:pt>
                <c:pt idx="22">
                  <c:v>0.79335265899845098</c:v>
                </c:pt>
                <c:pt idx="23">
                  <c:v>0.76575977639517134</c:v>
                </c:pt>
                <c:pt idx="24">
                  <c:v>0.7357608447797972</c:v>
                </c:pt>
                <c:pt idx="25">
                  <c:v>0.70864674184988274</c:v>
                </c:pt>
                <c:pt idx="26">
                  <c:v>0.68351524449282408</c:v>
                </c:pt>
                <c:pt idx="27">
                  <c:v>0.66317060853949528</c:v>
                </c:pt>
                <c:pt idx="28">
                  <c:v>0.64902531293286359</c:v>
                </c:pt>
                <c:pt idx="29">
                  <c:v>0.65435627058599977</c:v>
                </c:pt>
                <c:pt idx="30">
                  <c:v>0.67565473465149495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13216"/>
        <c:axId val="600309296"/>
      </c:lineChart>
      <c:catAx>
        <c:axId val="600313216"/>
        <c:scaling>
          <c:orientation val="minMax"/>
        </c:scaling>
        <c:delete val="0"/>
        <c:axPos val="b"/>
        <c:min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0" sourceLinked="1"/>
        <c:majorTickMark val="in"/>
        <c:minorTickMark val="none"/>
        <c:tickLblPos val="low"/>
        <c:spPr>
          <a:ln w="12700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600309296"/>
        <c:crossesAt val="0"/>
        <c:auto val="1"/>
        <c:lblAlgn val="ctr"/>
        <c:lblOffset val="100"/>
        <c:tickLblSkip val="2"/>
        <c:tickMarkSkip val="4"/>
        <c:noMultiLvlLbl val="0"/>
      </c:catAx>
      <c:valAx>
        <c:axId val="600309296"/>
        <c:scaling>
          <c:orientation val="minMax"/>
          <c:max val="2"/>
          <c:min val="-3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;\ \–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600313216"/>
        <c:crosses val="autoZero"/>
        <c:crossBetween val="between"/>
        <c:majorUnit val="1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494377734497166"/>
          <c:w val="0.99697020028452665"/>
          <c:h val="0.14890353050097033"/>
        </c:manualLayout>
      </c:layout>
      <c:overlay val="0"/>
      <c:txPr>
        <a:bodyPr/>
        <a:lstStyle/>
        <a:p>
          <a:pPr>
            <a:defRPr sz="9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/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proc. BVP</a:t>
            </a:r>
            <a:endParaRPr lang="lt-LT" sz="1100"/>
          </a:p>
        </c:rich>
      </c:tx>
      <c:layout>
        <c:manualLayout>
          <c:xMode val="edge"/>
          <c:yMode val="edge"/>
          <c:x val="9.049999999999988E-4"/>
          <c:y val="3.47555555555555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1492516015929753E-2"/>
          <c:y val="9.4765277777777782E-2"/>
          <c:w val="0.89330914693683772"/>
          <c:h val="0.82041555555555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 pav.'!$B$25</c:f>
              <c:strCache>
                <c:ptCount val="1"/>
                <c:pt idx="0">
                  <c:v>Valdžios sektoriaus skolos santykis su BVP</c:v>
                </c:pt>
              </c:strCache>
            </c:strRef>
          </c:tx>
          <c:spPr>
            <a:solidFill>
              <a:srgbClr val="D5BA7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D5BA7B"/>
              </a:solidFill>
            </c:spPr>
          </c:dPt>
          <c:dPt>
            <c:idx val="9"/>
            <c:invertIfNegative val="0"/>
            <c:bubble3D val="0"/>
            <c:spPr>
              <a:gradFill flip="none" rotWithShape="1">
                <a:gsLst>
                  <a:gs pos="0">
                    <a:srgbClr val="D5BA7B">
                      <a:tint val="66000"/>
                      <a:satMod val="160000"/>
                    </a:srgbClr>
                  </a:gs>
                  <a:gs pos="50000">
                    <a:srgbClr val="D5BA7B">
                      <a:tint val="44500"/>
                      <a:satMod val="160000"/>
                    </a:srgbClr>
                  </a:gs>
                  <a:gs pos="100000">
                    <a:srgbClr val="D5BA7B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</c:spPr>
          </c:dPt>
          <c:dPt>
            <c:idx val="10"/>
            <c:invertIfNegative val="0"/>
            <c:bubble3D val="0"/>
            <c:spPr>
              <a:gradFill flip="none" rotWithShape="1">
                <a:gsLst>
                  <a:gs pos="0">
                    <a:srgbClr val="D5BA7B">
                      <a:tint val="66000"/>
                      <a:satMod val="160000"/>
                    </a:srgbClr>
                  </a:gs>
                  <a:gs pos="50000">
                    <a:srgbClr val="D5BA7B">
                      <a:tint val="44500"/>
                      <a:satMod val="160000"/>
                    </a:srgbClr>
                  </a:gs>
                  <a:gs pos="100000">
                    <a:srgbClr val="D5BA7B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</c:spPr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42,8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 pav.'!$C$24:$G$24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 pav.'!$C$25:$G$25</c:f>
              <c:numCache>
                <c:formatCode>0.0</c:formatCode>
                <c:ptCount val="5"/>
                <c:pt idx="0">
                  <c:v>39.774260679736841</c:v>
                </c:pt>
                <c:pt idx="1">
                  <c:v>38.711962996505925</c:v>
                </c:pt>
                <c:pt idx="2">
                  <c:v>40.516534572287512</c:v>
                </c:pt>
                <c:pt idx="3">
                  <c:v>42.699669171321034</c:v>
                </c:pt>
                <c:pt idx="4">
                  <c:v>40.209744962135133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89872"/>
        <c:axId val="598526624"/>
      </c:barChart>
      <c:lineChart>
        <c:grouping val="standard"/>
        <c:varyColors val="0"/>
        <c:ser>
          <c:idx val="2"/>
          <c:order val="1"/>
          <c:tx>
            <c:strRef>
              <c:f>'1 pav.'!$B$12</c:f>
              <c:strCache>
                <c:ptCount val="1"/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pPr>
              <a:ln>
                <a:solidFill>
                  <a:srgbClr val="948A54"/>
                </a:solidFill>
              </a:ln>
            </c:spPr>
          </c:marker>
          <c:cat>
            <c:numRef>
              <c:f>'1 pav.'!$C$24:$G$24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 pav.'!$C$12:$G$12</c:f>
              <c:numCache>
                <c:formatCode>0.0</c:formatCode>
                <c:ptCount val="5"/>
              </c:numCache>
            </c:numRef>
          </c:val>
          <c:smooth val="0"/>
        </c:ser>
        <c:ser>
          <c:idx val="4"/>
          <c:order val="2"/>
          <c:tx>
            <c:strRef>
              <c:f>'1 pav.'!$B$14</c:f>
              <c:strCache>
                <c:ptCount val="1"/>
              </c:strCache>
            </c:strRef>
          </c:tx>
          <c:spPr>
            <a:ln>
              <a:solidFill>
                <a:srgbClr val="7D7C70"/>
              </a:solidFill>
            </a:ln>
          </c:spPr>
          <c:marker>
            <c:spPr>
              <a:ln>
                <a:solidFill>
                  <a:srgbClr val="7D7C70"/>
                </a:solidFill>
              </a:ln>
            </c:spPr>
          </c:marker>
          <c:cat>
            <c:numRef>
              <c:f>'1 pav.'!$C$24:$G$24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 pav.'!$C$14:$G$14</c:f>
              <c:numCache>
                <c:formatCode>0.0</c:formatCode>
                <c:ptCount val="5"/>
              </c:numCache>
            </c:numRef>
          </c:val>
          <c:smooth val="0"/>
        </c:ser>
        <c:ser>
          <c:idx val="5"/>
          <c:order val="3"/>
          <c:tx>
            <c:strRef>
              <c:f>'1 pav.'!$B$15</c:f>
              <c:strCache>
                <c:ptCount val="1"/>
              </c:strCache>
            </c:strRef>
          </c:tx>
          <c:dPt>
            <c:idx val="5"/>
            <c:marker>
              <c:spPr>
                <a:ln>
                  <a:solidFill>
                    <a:srgbClr val="E1942A"/>
                  </a:solidFill>
                </a:ln>
              </c:spPr>
            </c:marker>
            <c:bubble3D val="0"/>
            <c:spPr>
              <a:ln>
                <a:solidFill>
                  <a:srgbClr val="E1942A"/>
                </a:solidFill>
              </a:ln>
            </c:spPr>
          </c:dPt>
          <c:cat>
            <c:numRef>
              <c:f>'1 pav.'!$C$24:$G$24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 pav.'!$C$15:$G$15</c:f>
              <c:numCache>
                <c:formatCode>0.0</c:formatCode>
                <c:ptCount val="5"/>
              </c:numCache>
            </c:numRef>
          </c:val>
          <c:smooth val="0"/>
        </c:ser>
        <c:ser>
          <c:idx val="8"/>
          <c:order val="4"/>
          <c:tx>
            <c:strRef>
              <c:f>'1 pav.'!$B$18</c:f>
              <c:strCache>
                <c:ptCount val="1"/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pPr>
              <a:ln>
                <a:solidFill>
                  <a:srgbClr val="FDCA57"/>
                </a:solidFill>
              </a:ln>
            </c:spPr>
          </c:marker>
          <c:cat>
            <c:numRef>
              <c:f>'1 pav.'!$C$24:$G$24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'1 pav.'!$C$18:$G$18</c:f>
              <c:numCache>
                <c:formatCode>0.0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89872"/>
        <c:axId val="598526624"/>
      </c:lineChart>
      <c:catAx>
        <c:axId val="21438987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1"/>
        <c:majorTickMark val="out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598526624"/>
        <c:crosses val="autoZero"/>
        <c:auto val="1"/>
        <c:lblAlgn val="ctr"/>
        <c:lblOffset val="100"/>
        <c:noMultiLvlLbl val="0"/>
      </c:catAx>
      <c:valAx>
        <c:axId val="598526624"/>
        <c:scaling>
          <c:orientation val="minMax"/>
          <c:max val="50"/>
          <c:min val="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214389872"/>
        <c:crosses val="autoZero"/>
        <c:crossBetween val="between"/>
        <c:majorUnit val="10"/>
      </c:valAx>
      <c:spPr>
        <a:noFill/>
        <a:ln w="12700">
          <a:solidFill>
            <a:srgbClr val="86776F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egoe UI" panose="020B0502040204020203" pitchFamily="34" charset="0"/>
          <a:ea typeface="Calibri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2"/>
          <c:order val="0"/>
          <c:tx>
            <c:strRef>
              <c:f>'17 pav.'!$G$2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'17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'17 pav.'!$G$3:$G$35</c:f>
              <c:numCache>
                <c:formatCode>0.0</c:formatCode>
                <c:ptCount val="33"/>
                <c:pt idx="0">
                  <c:v>2.921262</c:v>
                </c:pt>
                <c:pt idx="1">
                  <c:v>2.88856</c:v>
                </c:pt>
                <c:pt idx="2">
                  <c:v>2.8497150000000002</c:v>
                </c:pt>
                <c:pt idx="3">
                  <c:v>2.8166150000000001</c:v>
                </c:pt>
                <c:pt idx="4">
                  <c:v>2.7832170000000001</c:v>
                </c:pt>
                <c:pt idx="5">
                  <c:v>2.749762</c:v>
                </c:pt>
                <c:pt idx="6">
                  <c:v>2.7160679999999999</c:v>
                </c:pt>
                <c:pt idx="7">
                  <c:v>2.6822520000000001</c:v>
                </c:pt>
                <c:pt idx="8">
                  <c:v>2.648542</c:v>
                </c:pt>
                <c:pt idx="9">
                  <c:v>2.6147969999999998</c:v>
                </c:pt>
                <c:pt idx="10">
                  <c:v>2.5808369999999998</c:v>
                </c:pt>
                <c:pt idx="11">
                  <c:v>2.5468730000000002</c:v>
                </c:pt>
                <c:pt idx="12">
                  <c:v>2.5128689999999998</c:v>
                </c:pt>
                <c:pt idx="13">
                  <c:v>2.47872</c:v>
                </c:pt>
                <c:pt idx="14">
                  <c:v>2.4446690000000002</c:v>
                </c:pt>
                <c:pt idx="15">
                  <c:v>2.4108740000000002</c:v>
                </c:pt>
                <c:pt idx="16">
                  <c:v>2.3774229999999998</c:v>
                </c:pt>
                <c:pt idx="17">
                  <c:v>2.3448540000000002</c:v>
                </c:pt>
                <c:pt idx="18">
                  <c:v>2.3132790000000001</c:v>
                </c:pt>
                <c:pt idx="19">
                  <c:v>2.2829839999999999</c:v>
                </c:pt>
                <c:pt idx="20">
                  <c:v>2.2541720000000001</c:v>
                </c:pt>
                <c:pt idx="21">
                  <c:v>2.2271200000000002</c:v>
                </c:pt>
                <c:pt idx="22">
                  <c:v>2.2011050000000001</c:v>
                </c:pt>
                <c:pt idx="23">
                  <c:v>2.1759949999999999</c:v>
                </c:pt>
                <c:pt idx="24">
                  <c:v>2.1518769999999998</c:v>
                </c:pt>
                <c:pt idx="25">
                  <c:v>2.1288830000000001</c:v>
                </c:pt>
                <c:pt idx="26">
                  <c:v>2.1070180000000001</c:v>
                </c:pt>
                <c:pt idx="27">
                  <c:v>2.0863179999999999</c:v>
                </c:pt>
                <c:pt idx="28">
                  <c:v>2.066732</c:v>
                </c:pt>
                <c:pt idx="29">
                  <c:v>2.0481820000000002</c:v>
                </c:pt>
                <c:pt idx="30">
                  <c:v>2.0306359999999999</c:v>
                </c:pt>
                <c:pt idx="31">
                  <c:v>2.0140579999999999</c:v>
                </c:pt>
                <c:pt idx="32">
                  <c:v>1.9984379999999999</c:v>
                </c:pt>
              </c:numCache>
            </c:numRef>
          </c:val>
          <c:smooth val="0"/>
        </c:ser>
        <c:ser>
          <c:idx val="0"/>
          <c:order val="1"/>
          <c:tx>
            <c:v>EUROPOP2013</c:v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'17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'17 pav.'!$F$3:$F$35</c:f>
              <c:numCache>
                <c:formatCode>0.0</c:formatCode>
                <c:ptCount val="33"/>
                <c:pt idx="0">
                  <c:v>2.9010389999999999</c:v>
                </c:pt>
                <c:pt idx="1">
                  <c:v>2.8568060000000002</c:v>
                </c:pt>
                <c:pt idx="2">
                  <c:v>2.8118310000000002</c:v>
                </c:pt>
                <c:pt idx="3">
                  <c:v>2.7660089999999999</c:v>
                </c:pt>
                <c:pt idx="4">
                  <c:v>2.7189930000000002</c:v>
                </c:pt>
                <c:pt idx="5">
                  <c:v>2.6711079999999998</c:v>
                </c:pt>
                <c:pt idx="6">
                  <c:v>2.622217</c:v>
                </c:pt>
                <c:pt idx="7">
                  <c:v>2.5727820000000001</c:v>
                </c:pt>
                <c:pt idx="8">
                  <c:v>2.5233720000000002</c:v>
                </c:pt>
                <c:pt idx="9">
                  <c:v>2.474126</c:v>
                </c:pt>
                <c:pt idx="10">
                  <c:v>2.4252630000000002</c:v>
                </c:pt>
                <c:pt idx="11">
                  <c:v>2.3773390000000001</c:v>
                </c:pt>
                <c:pt idx="12">
                  <c:v>2.3306939999999998</c:v>
                </c:pt>
                <c:pt idx="13">
                  <c:v>2.285555</c:v>
                </c:pt>
                <c:pt idx="14">
                  <c:v>2.2424550000000001</c:v>
                </c:pt>
                <c:pt idx="15">
                  <c:v>2.2019470000000001</c:v>
                </c:pt>
                <c:pt idx="16">
                  <c:v>2.1644920000000001</c:v>
                </c:pt>
                <c:pt idx="17">
                  <c:v>2.1307450000000001</c:v>
                </c:pt>
                <c:pt idx="18">
                  <c:v>2.1012300000000002</c:v>
                </c:pt>
                <c:pt idx="19">
                  <c:v>2.0765600000000002</c:v>
                </c:pt>
                <c:pt idx="20">
                  <c:v>2.0572270000000001</c:v>
                </c:pt>
                <c:pt idx="21">
                  <c:v>2.0438610000000001</c:v>
                </c:pt>
                <c:pt idx="22">
                  <c:v>2.0312700000000001</c:v>
                </c:pt>
                <c:pt idx="23">
                  <c:v>2.0192960000000002</c:v>
                </c:pt>
                <c:pt idx="24">
                  <c:v>2.007892</c:v>
                </c:pt>
                <c:pt idx="25">
                  <c:v>1.9971669999999999</c:v>
                </c:pt>
                <c:pt idx="26">
                  <c:v>1.9870220000000001</c:v>
                </c:pt>
                <c:pt idx="27">
                  <c:v>1.977446</c:v>
                </c:pt>
                <c:pt idx="28">
                  <c:v>1.968283</c:v>
                </c:pt>
                <c:pt idx="29">
                  <c:v>1.959473</c:v>
                </c:pt>
                <c:pt idx="30">
                  <c:v>1.9509209999999999</c:v>
                </c:pt>
                <c:pt idx="31">
                  <c:v>1.942547</c:v>
                </c:pt>
                <c:pt idx="32">
                  <c:v>1.934326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'17 pav.'!$E$2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'17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'17 pav.'!$E$3:$E$35</c:f>
              <c:numCache>
                <c:formatCode>0.0</c:formatCode>
                <c:ptCount val="33"/>
                <c:pt idx="0">
                  <c:v>2.921262</c:v>
                </c:pt>
                <c:pt idx="1">
                  <c:v>2.8841680000000003</c:v>
                </c:pt>
                <c:pt idx="2">
                  <c:v>2.8535533999999996</c:v>
                </c:pt>
                <c:pt idx="3">
                  <c:v>2.8225677999999998</c:v>
                </c:pt>
                <c:pt idx="4">
                  <c:v>2.7909858000000001</c:v>
                </c:pt>
                <c:pt idx="5">
                  <c:v>2.7589752000000005</c:v>
                </c:pt>
                <c:pt idx="6">
                  <c:v>2.7264005999999998</c:v>
                </c:pt>
                <c:pt idx="7">
                  <c:v>2.6934940000000003</c:v>
                </c:pt>
                <c:pt idx="8">
                  <c:v>2.6605411999999999</c:v>
                </c:pt>
                <c:pt idx="9">
                  <c:v>2.6276064000000003</c:v>
                </c:pt>
                <c:pt idx="10">
                  <c:v>2.5947746</c:v>
                </c:pt>
                <c:pt idx="11">
                  <c:v>2.5623653999999996</c:v>
                </c:pt>
                <c:pt idx="12">
                  <c:v>2.5305759999999999</c:v>
                </c:pt>
                <c:pt idx="13">
                  <c:v>2.4995338</c:v>
                </c:pt>
                <c:pt idx="14">
                  <c:v>2.4695670000000001</c:v>
                </c:pt>
                <c:pt idx="15">
                  <c:v>2.4410197999999999</c:v>
                </c:pt>
                <c:pt idx="16">
                  <c:v>2.4141856000000002</c:v>
                </c:pt>
                <c:pt idx="17">
                  <c:v>2.3894846000000003</c:v>
                </c:pt>
                <c:pt idx="18">
                  <c:v>2.3672667999999999</c:v>
                </c:pt>
                <c:pt idx="19">
                  <c:v>2.3479291999999998</c:v>
                </c:pt>
                <c:pt idx="20">
                  <c:v>2.3317969999999999</c:v>
                </c:pt>
                <c:pt idx="21">
                  <c:v>2.3192757999999998</c:v>
                </c:pt>
                <c:pt idx="22">
                  <c:v>2.3072736000000003</c:v>
                </c:pt>
                <c:pt idx="23">
                  <c:v>2.2957015999999997</c:v>
                </c:pt>
                <c:pt idx="24">
                  <c:v>2.2845344000000001</c:v>
                </c:pt>
                <c:pt idx="25">
                  <c:v>2.2738422000000003</c:v>
                </c:pt>
                <c:pt idx="26">
                  <c:v>2.2635559999999999</c:v>
                </c:pt>
                <c:pt idx="27">
                  <c:v>2.2536744</c:v>
                </c:pt>
                <c:pt idx="28">
                  <c:v>2.2440782000000001</c:v>
                </c:pt>
                <c:pt idx="29">
                  <c:v>2.2347282000000002</c:v>
                </c:pt>
                <c:pt idx="30">
                  <c:v>2.2255549999999999</c:v>
                </c:pt>
                <c:pt idx="31">
                  <c:v>2.2164982000000002</c:v>
                </c:pt>
                <c:pt idx="32">
                  <c:v>2.2075344000000001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306944"/>
        <c:axId val="600311256"/>
      </c:lineChart>
      <c:catAx>
        <c:axId val="600306944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6003112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0311256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>
                    <a:latin typeface="Segoe UI" panose="020B0502040204020203" pitchFamily="34" charset="0"/>
                    <a:cs typeface="Segoe UI" panose="020B0502040204020203" pitchFamily="34" charset="0"/>
                  </a:defRPr>
                </a:pPr>
                <a:r>
                  <a:rPr lang="lt-LT" sz="1100" b="0">
                    <a:latin typeface="Segoe UI" panose="020B0502040204020203" pitchFamily="34" charset="0"/>
                    <a:cs typeface="Segoe UI" panose="020B0502040204020203" pitchFamily="34" charset="0"/>
                  </a:rPr>
                  <a:t>mln</a:t>
                </a:r>
                <a:r>
                  <a:rPr lang="en-US" sz="1100" b="0">
                    <a:latin typeface="Segoe UI" panose="020B0502040204020203" pitchFamily="34" charset="0"/>
                    <a:cs typeface="Segoe UI" panose="020B0502040204020203" pitchFamily="34" charset="0"/>
                  </a:rPr>
                  <a:t>.</a:t>
                </a:r>
                <a:r>
                  <a:rPr lang="en-US" sz="1100" b="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lt-LT" sz="1100" b="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žm.</a:t>
                </a:r>
                <a:endParaRPr lang="en-US" sz="1100" b="0" baseline="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1.8408941485864562E-2"/>
              <c:y val="2.300380223329686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6003069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4768471276338402"/>
          <c:y val="0.53580893629254289"/>
          <c:w val="0.31467655808874828"/>
          <c:h val="0.25304968160768843"/>
        </c:manualLayout>
      </c:layout>
      <c:overlay val="0"/>
      <c:txPr>
        <a:bodyPr/>
        <a:lstStyle/>
        <a:p>
          <a:pPr>
            <a:defRPr sz="11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51238591327183E-2"/>
          <c:y val="0.10676167589852074"/>
          <c:w val="0.89161376038940221"/>
          <c:h val="0.55511934916201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'18 pav.'!$D$3:$D$7</c:f>
              <c:strCache>
                <c:ptCount val="5"/>
                <c:pt idx="0">
                  <c:v>Su amžiumi susijusios išlaidos</c:v>
                </c:pt>
                <c:pt idx="1">
                  <c:v>Pensijoms</c:v>
                </c:pt>
                <c:pt idx="2">
                  <c:v>Būtinajai sveikatos priežiūrai</c:v>
                </c:pt>
                <c:pt idx="3">
                  <c:v>Ilgalaikei sveikatos priežiūrai</c:v>
                </c:pt>
                <c:pt idx="4">
                  <c:v>Švietimui</c:v>
                </c:pt>
              </c:strCache>
            </c:strRef>
          </c:cat>
          <c:val>
            <c:numRef>
              <c:f>'18 pav.'!$E$3:$E$7</c:f>
              <c:numCache>
                <c:formatCode>0.0;\ \–0.0</c:formatCode>
                <c:ptCount val="5"/>
                <c:pt idx="0">
                  <c:v>1.1583872018315411</c:v>
                </c:pt>
                <c:pt idx="1">
                  <c:v>-0.44667843732228985</c:v>
                </c:pt>
                <c:pt idx="2">
                  <c:v>0.78739403201943947</c:v>
                </c:pt>
                <c:pt idx="3">
                  <c:v>1.0113893492370369</c:v>
                </c:pt>
                <c:pt idx="4">
                  <c:v>-0.1937177421026437</c:v>
                </c:pt>
              </c:numCache>
            </c:numRef>
          </c:val>
        </c:ser>
        <c:ser>
          <c:idx val="1"/>
          <c:order val="1"/>
          <c:tx>
            <c:strRef>
              <c:f>'18 pav.'!$F$2</c:f>
              <c:strCache>
                <c:ptCount val="1"/>
                <c:pt idx="0">
                  <c:v>IFI 2017-O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'18 pav.'!$D$3:$D$7</c:f>
              <c:strCache>
                <c:ptCount val="5"/>
                <c:pt idx="0">
                  <c:v>Su amžiumi susijusios išlaidos</c:v>
                </c:pt>
                <c:pt idx="1">
                  <c:v>Pensijoms</c:v>
                </c:pt>
                <c:pt idx="2">
                  <c:v>Būtinajai sveikatos priežiūrai</c:v>
                </c:pt>
                <c:pt idx="3">
                  <c:v>Ilgalaikei sveikatos priežiūrai</c:v>
                </c:pt>
                <c:pt idx="4">
                  <c:v>Švietimui</c:v>
                </c:pt>
              </c:strCache>
            </c:strRef>
          </c:cat>
          <c:val>
            <c:numRef>
              <c:f>'18 pav.'!$F$3:$F$7</c:f>
              <c:numCache>
                <c:formatCode>0.0;\ \–0.0</c:formatCode>
                <c:ptCount val="5"/>
                <c:pt idx="0">
                  <c:v>1.5693773105678233</c:v>
                </c:pt>
                <c:pt idx="1">
                  <c:v>1.2265869410121866E-2</c:v>
                </c:pt>
                <c:pt idx="2">
                  <c:v>0.6284512740502981</c:v>
                </c:pt>
                <c:pt idx="3">
                  <c:v>0.85809582614075586</c:v>
                </c:pt>
                <c:pt idx="4">
                  <c:v>7.0564340966646988E-2</c:v>
                </c:pt>
              </c:numCache>
            </c:numRef>
          </c:val>
        </c:ser>
        <c:ser>
          <c:idx val="2"/>
          <c:order val="2"/>
          <c:tx>
            <c:strRef>
              <c:f>'18 pav.'!$G$2</c:f>
              <c:strCache>
                <c:ptCount val="1"/>
                <c:pt idx="0">
                  <c:v>IFI 2017-M</c:v>
                </c:pt>
              </c:strCache>
            </c:strRef>
          </c:tx>
          <c:spPr>
            <a:solidFill>
              <a:srgbClr val="E6D6B1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6D6B1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cat>
            <c:strRef>
              <c:f>'18 pav.'!$D$3:$D$7</c:f>
              <c:strCache>
                <c:ptCount val="5"/>
                <c:pt idx="0">
                  <c:v>Su amžiumi susijusios išlaidos</c:v>
                </c:pt>
                <c:pt idx="1">
                  <c:v>Pensijoms</c:v>
                </c:pt>
                <c:pt idx="2">
                  <c:v>Būtinajai sveikatos priežiūrai</c:v>
                </c:pt>
                <c:pt idx="3">
                  <c:v>Ilgalaikei sveikatos priežiūrai</c:v>
                </c:pt>
                <c:pt idx="4">
                  <c:v>Švietimui</c:v>
                </c:pt>
              </c:strCache>
            </c:strRef>
          </c:cat>
          <c:val>
            <c:numRef>
              <c:f>'18 pav.'!$G$3:$G$7</c:f>
              <c:numCache>
                <c:formatCode>0.0;\ \–0.0</c:formatCode>
                <c:ptCount val="5"/>
                <c:pt idx="0">
                  <c:v>0.60483739696713101</c:v>
                </c:pt>
                <c:pt idx="1">
                  <c:v>-0.92930885586620171</c:v>
                </c:pt>
                <c:pt idx="2">
                  <c:v>0.61828986851996071</c:v>
                </c:pt>
                <c:pt idx="3">
                  <c:v>0.7938104410929222</c:v>
                </c:pt>
                <c:pt idx="4">
                  <c:v>0.12204594322044837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307336"/>
        <c:axId val="601582672"/>
      </c:barChart>
      <c:catAx>
        <c:axId val="6003073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01582672"/>
        <c:crosses val="autoZero"/>
        <c:auto val="1"/>
        <c:lblAlgn val="ctr"/>
        <c:lblOffset val="100"/>
        <c:noMultiLvlLbl val="0"/>
      </c:catAx>
      <c:valAx>
        <c:axId val="601582672"/>
        <c:scaling>
          <c:orientation val="minMax"/>
          <c:min val="-1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latin typeface="Segoe UI" panose="020B0502040204020203" pitchFamily="34" charset="0"/>
                    <a:cs typeface="Segoe UI" panose="020B0502040204020203" pitchFamily="34" charset="0"/>
                  </a:rPr>
                  <a:t>proc.BVP</a:t>
                </a:r>
              </a:p>
            </c:rich>
          </c:tx>
          <c:layout>
            <c:manualLayout>
              <c:xMode val="edge"/>
              <c:yMode val="edge"/>
              <c:x val="5.8631198203672888E-3"/>
              <c:y val="3.88415747892872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00307336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4740971252294624"/>
          <c:y val="0.91331612141338525"/>
          <c:w val="0.68327614870285713"/>
          <c:h val="8.5689428436928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sz="1200">
                <a:latin typeface="Segoe UI" panose="020B0502040204020203" pitchFamily="34" charset="0"/>
                <a:cs typeface="Segoe UI" panose="020B0502040204020203" pitchFamily="34" charset="0"/>
              </a:rPr>
              <a:t>proc. BVP</a:t>
            </a:r>
          </a:p>
        </c:rich>
      </c:tx>
      <c:layout>
        <c:manualLayout>
          <c:xMode val="edge"/>
          <c:yMode val="edge"/>
          <c:x val="9.3191749221762396E-4"/>
          <c:y val="5.74712773715443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1990431725331622E-2"/>
          <c:y val="9.4890083781970336E-2"/>
          <c:w val="0.9086035292042135"/>
          <c:h val="0.61294181813287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'19 pav.'!$D$4</c:f>
              <c:strCache>
                <c:ptCount val="1"/>
                <c:pt idx="0">
                  <c:v>VLT = 0 proc. BVP</c:v>
                </c:pt>
              </c:strCache>
            </c:strRef>
          </c:tx>
          <c:spPr>
            <a:solidFill>
              <a:srgbClr val="FFF2CC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pav.'!$E$4:$H$4</c:f>
              <c:numCache>
                <c:formatCode>0.0</c:formatCode>
                <c:ptCount val="4"/>
                <c:pt idx="0">
                  <c:v>31.5763453094631</c:v>
                </c:pt>
                <c:pt idx="1">
                  <c:v>22.357800314368458</c:v>
                </c:pt>
                <c:pt idx="2">
                  <c:v>16.647769493095151</c:v>
                </c:pt>
                <c:pt idx="3">
                  <c:v>13.432416616743431</c:v>
                </c:pt>
              </c:numCache>
            </c:numRef>
          </c:val>
        </c:ser>
        <c:ser>
          <c:idx val="2"/>
          <c:order val="2"/>
          <c:tx>
            <c:strRef>
              <c:f>'19 pav.'!$D$5</c:f>
              <c:strCache>
                <c:ptCount val="1"/>
                <c:pt idx="0">
                  <c:v>VLT = –0,5 proc. BVP</c:v>
                </c:pt>
              </c:strCache>
            </c:strRef>
          </c:tx>
          <c:spPr>
            <a:solidFill>
              <a:srgbClr val="FFE6B6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pav.'!$E$5:$H$5</c:f>
              <c:numCache>
                <c:formatCode>0.0</c:formatCode>
                <c:ptCount val="4"/>
                <c:pt idx="0">
                  <c:v>33.460283114150208</c:v>
                </c:pt>
                <c:pt idx="1">
                  <c:v>28.168190794230412</c:v>
                </c:pt>
                <c:pt idx="2">
                  <c:v>25.36205644019509</c:v>
                </c:pt>
                <c:pt idx="3">
                  <c:v>23.661547369721436</c:v>
                </c:pt>
              </c:numCache>
            </c:numRef>
          </c:val>
        </c:ser>
        <c:ser>
          <c:idx val="3"/>
          <c:order val="3"/>
          <c:tx>
            <c:strRef>
              <c:f>'19 pav.'!$D$6</c:f>
              <c:strCache>
                <c:ptCount val="1"/>
                <c:pt idx="0">
                  <c:v>VLT = –1 proc. BVP</c:v>
                </c:pt>
              </c:strCache>
            </c:strRef>
          </c:tx>
          <c:spPr>
            <a:solidFill>
              <a:srgbClr val="DDD9C3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pav.'!$E$6:$H$6</c:f>
              <c:numCache>
                <c:formatCode>0.0</c:formatCode>
                <c:ptCount val="4"/>
                <c:pt idx="0">
                  <c:v>35.34422091883733</c:v>
                </c:pt>
                <c:pt idx="1">
                  <c:v>33.978581274092392</c:v>
                </c:pt>
                <c:pt idx="2">
                  <c:v>34.07634338729504</c:v>
                </c:pt>
                <c:pt idx="3">
                  <c:v>33.890678122699455</c:v>
                </c:pt>
              </c:numCache>
            </c:numRef>
          </c:val>
        </c:ser>
        <c:ser>
          <c:idx val="4"/>
          <c:order val="4"/>
          <c:tx>
            <c:strRef>
              <c:f>'19 pav.'!$D$7</c:f>
              <c:strCache>
                <c:ptCount val="1"/>
                <c:pt idx="0">
                  <c:v>1 proc. p. mažesnės palūkanos</c:v>
                </c:pt>
              </c:strCache>
            </c:strRef>
          </c:tx>
          <c:spPr>
            <a:solidFill>
              <a:srgbClr val="FED479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pav.'!$E$7:$H$7</c:f>
              <c:numCache>
                <c:formatCode>0.0</c:formatCode>
                <c:ptCount val="4"/>
                <c:pt idx="0">
                  <c:v>34.544232641698244</c:v>
                </c:pt>
                <c:pt idx="1">
                  <c:v>30.092932380849668</c:v>
                </c:pt>
                <c:pt idx="2">
                  <c:v>34.57586075114633</c:v>
                </c:pt>
                <c:pt idx="3">
                  <c:v>36.735709433859597</c:v>
                </c:pt>
              </c:numCache>
            </c:numRef>
          </c:val>
        </c:ser>
        <c:ser>
          <c:idx val="5"/>
          <c:order val="5"/>
          <c:tx>
            <c:strRef>
              <c:f>'19 pav.'!$D$8</c:f>
              <c:strCache>
                <c:ptCount val="1"/>
                <c:pt idx="0">
                  <c:v>IFI 2017-M</c:v>
                </c:pt>
              </c:strCache>
            </c:strRef>
          </c:tx>
          <c:spPr>
            <a:solidFill>
              <a:srgbClr val="E1942A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pav.'!$E$8:$H$8</c:f>
              <c:numCache>
                <c:formatCode>0.0</c:formatCode>
                <c:ptCount val="4"/>
                <c:pt idx="0">
                  <c:v>34.544232641698244</c:v>
                </c:pt>
                <c:pt idx="1">
                  <c:v>33.931795612955383</c:v>
                </c:pt>
                <c:pt idx="2">
                  <c:v>41.053009066674662</c:v>
                </c:pt>
                <c:pt idx="3">
                  <c:v>42.691677844926645</c:v>
                </c:pt>
              </c:numCache>
            </c:numRef>
          </c:val>
        </c:ser>
        <c:ser>
          <c:idx val="6"/>
          <c:order val="6"/>
          <c:tx>
            <c:strRef>
              <c:f>'19 pav.'!$D$9</c:f>
              <c:strCache>
                <c:ptCount val="1"/>
                <c:pt idx="0">
                  <c:v>IFI 2017-O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pav.'!$E$9:$H$9</c:f>
              <c:numCache>
                <c:formatCode>0.0</c:formatCode>
                <c:ptCount val="4"/>
                <c:pt idx="0">
                  <c:v>34.544232641698244</c:v>
                </c:pt>
                <c:pt idx="1">
                  <c:v>33.514183690510386</c:v>
                </c:pt>
                <c:pt idx="2">
                  <c:v>42.501065490416359</c:v>
                </c:pt>
                <c:pt idx="3">
                  <c:v>47.99027797131923</c:v>
                </c:pt>
              </c:numCache>
            </c:numRef>
          </c:val>
        </c:ser>
        <c:ser>
          <c:idx val="7"/>
          <c:order val="7"/>
          <c:tx>
            <c:strRef>
              <c:f>'19 pav.'!$D$10</c:f>
              <c:strCache>
                <c:ptCount val="1"/>
                <c:pt idx="0">
                  <c:v>1 proc. p. didesnės palūkanos</c:v>
                </c:pt>
              </c:strCache>
            </c:strRef>
          </c:tx>
          <c:spPr>
            <a:solidFill>
              <a:srgbClr val="535141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pav.'!$E$10:$H$10</c:f>
              <c:numCache>
                <c:formatCode>0.0</c:formatCode>
                <c:ptCount val="4"/>
                <c:pt idx="0">
                  <c:v>34.544232641698244</c:v>
                </c:pt>
                <c:pt idx="1">
                  <c:v>36.470946093642794</c:v>
                </c:pt>
                <c:pt idx="2">
                  <c:v>48.58418100984224</c:v>
                </c:pt>
                <c:pt idx="3">
                  <c:v>57.141859092262784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1585024"/>
        <c:axId val="601586200"/>
      </c:barChart>
      <c:lineChart>
        <c:grouping val="standard"/>
        <c:varyColors val="0"/>
        <c:ser>
          <c:idx val="0"/>
          <c:order val="0"/>
          <c:tx>
            <c:strRef>
              <c:f>'19 pav.'!$D$3</c:f>
              <c:strCache>
                <c:ptCount val="1"/>
                <c:pt idx="0">
                  <c:v>IFI 2017-P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rgbClr val="C09B3E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510385707706944E-2"/>
                  <c:y val="-5.571286919796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892661361811187E-2"/>
                  <c:y val="-5.9404641606315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274617557233745E-2"/>
                  <c:y val="-5.2450212935862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740650969589401E-2"/>
                  <c:y val="-5.7558636992606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rgbClr val="C09B3E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 pav.'!$E$2:$H$2</c:f>
              <c:numCache>
                <c:formatCode>0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2047</c:v>
                </c:pt>
              </c:numCache>
            </c:numRef>
          </c:cat>
          <c:val>
            <c:numRef>
              <c:f>'19 pav.'!$E$3:$H$3</c:f>
              <c:numCache>
                <c:formatCode>0.0</c:formatCode>
                <c:ptCount val="4"/>
                <c:pt idx="0">
                  <c:v>34.544232641698244</c:v>
                </c:pt>
                <c:pt idx="1">
                  <c:v>33.141136096248275</c:v>
                </c:pt>
                <c:pt idx="2">
                  <c:v>40.954779574763869</c:v>
                </c:pt>
                <c:pt idx="3">
                  <c:v>45.724906145081832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585024"/>
        <c:axId val="601586200"/>
      </c:lineChart>
      <c:catAx>
        <c:axId val="6015850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01586200"/>
        <c:crosses val="autoZero"/>
        <c:auto val="1"/>
        <c:lblAlgn val="ctr"/>
        <c:lblOffset val="100"/>
        <c:noMultiLvlLbl val="0"/>
      </c:catAx>
      <c:valAx>
        <c:axId val="601586200"/>
        <c:scaling>
          <c:orientation val="minMax"/>
          <c:max val="7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601585024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9946180555555507E-3"/>
          <c:y val="0.79971210400146797"/>
          <c:w val="0.98226388888888871"/>
          <c:h val="0.20028796296296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0.11288836906453122"/>
          <c:w val="0.8589903100843802"/>
          <c:h val="0.6183123390596139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'20 pav.'!$D$3</c:f>
              <c:strCache>
                <c:ptCount val="1"/>
                <c:pt idx="0">
                  <c:v>Valstybės turtas</c:v>
                </c:pt>
              </c:strCache>
            </c:strRef>
          </c:tx>
          <c:spPr>
            <a:solidFill>
              <a:srgbClr val="E1942A"/>
            </a:solidFill>
            <a:ln w="12700">
              <a:solidFill>
                <a:srgbClr val="535141"/>
              </a:solidFill>
            </a:ln>
          </c:spPr>
          <c:invertIfNegative val="0"/>
          <c:cat>
            <c:numRef>
              <c:f>'20 pav.'!$E$2:$H$2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'20 pav.'!$E$3:$H$3</c:f>
              <c:numCache>
                <c:formatCode>0.0;\ \–0.0</c:formatCode>
                <c:ptCount val="4"/>
                <c:pt idx="0">
                  <c:v>52.617528941686189</c:v>
                </c:pt>
                <c:pt idx="1">
                  <c:v>49.818077114200001</c:v>
                </c:pt>
                <c:pt idx="2">
                  <c:v>49.691016849999997</c:v>
                </c:pt>
                <c:pt idx="3">
                  <c:v>48.337462260000002</c:v>
                </c:pt>
              </c:numCache>
            </c:numRef>
          </c:val>
        </c:ser>
        <c:ser>
          <c:idx val="3"/>
          <c:order val="1"/>
          <c:tx>
            <c:strRef>
              <c:f>'20 pav.'!$D$4</c:f>
              <c:strCache>
                <c:ptCount val="1"/>
                <c:pt idx="0">
                  <c:v>Valstybės įsipareigojimai</c:v>
                </c:pt>
              </c:strCache>
            </c:strRef>
          </c:tx>
          <c:spPr>
            <a:solidFill>
              <a:srgbClr val="948A54"/>
            </a:solidFill>
            <a:ln w="12700">
              <a:solidFill>
                <a:srgbClr val="535141"/>
              </a:solidFill>
            </a:ln>
          </c:spPr>
          <c:invertIfNegative val="0"/>
          <c:cat>
            <c:numRef>
              <c:f>'20 pav.'!$E$2:$H$2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'20 pav.'!$E$4:$H$4</c:f>
              <c:numCache>
                <c:formatCode>0.0;\ \–0.0</c:formatCode>
                <c:ptCount val="4"/>
                <c:pt idx="0">
                  <c:v>20.366791149200203</c:v>
                </c:pt>
                <c:pt idx="1">
                  <c:v>21.103861086700004</c:v>
                </c:pt>
                <c:pt idx="2">
                  <c:v>23.057691729999995</c:v>
                </c:pt>
                <c:pt idx="3">
                  <c:v>24.832226550000001</c:v>
                </c:pt>
              </c:numCache>
            </c:numRef>
          </c:val>
        </c:ser>
        <c:ser>
          <c:idx val="0"/>
          <c:order val="3"/>
          <c:tx>
            <c:strRef>
              <c:f>'20 pav.'!$D$7</c:f>
              <c:strCache>
                <c:ptCount val="1"/>
                <c:pt idx="0">
                  <c:v>Valstybės grynasis turtas įvertinus neapibrėžtuosius ir numanomus įsipareigojimus</c:v>
                </c:pt>
              </c:strCache>
            </c:strRef>
          </c:tx>
          <c:spPr>
            <a:solidFill>
              <a:srgbClr val="FCC232"/>
            </a:solidFill>
            <a:ln w="12700">
              <a:solidFill>
                <a:srgbClr val="535141"/>
              </a:solidFill>
            </a:ln>
          </c:spPr>
          <c:invertIfNegative val="0"/>
          <c:cat>
            <c:numRef>
              <c:f>'20 pav.'!$E$2:$H$2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'20 pav.'!$E$7:$H$7</c:f>
              <c:numCache>
                <c:formatCode>0.0;\ \–0.0</c:formatCode>
                <c:ptCount val="4"/>
                <c:pt idx="3">
                  <c:v>-2.8314642899999996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85416"/>
        <c:axId val="601585808"/>
      </c:barChart>
      <c:lineChart>
        <c:grouping val="standard"/>
        <c:varyColors val="0"/>
        <c:ser>
          <c:idx val="1"/>
          <c:order val="2"/>
          <c:tx>
            <c:strRef>
              <c:f>'20 pav.'!$D$6</c:f>
              <c:strCache>
                <c:ptCount val="1"/>
                <c:pt idx="0">
                  <c:v>Valstybės grynasis turtas įvertinus neapibrėžtuosius įsipareigojimus</c:v>
                </c:pt>
              </c:strCache>
            </c:strRef>
          </c:tx>
          <c:spPr>
            <a:ln>
              <a:solidFill>
                <a:srgbClr val="535141"/>
              </a:solidFill>
              <a:prstDash val="solid"/>
            </a:ln>
          </c:spPr>
          <c:marker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dPt>
            <c:idx val="3"/>
            <c:bubble3D val="0"/>
          </c:dPt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,#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 pav.'!$E$2:$H$2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'20 pav.'!$E$6:$H$6</c:f>
              <c:numCache>
                <c:formatCode>0.0;\ \–0.0</c:formatCode>
                <c:ptCount val="4"/>
                <c:pt idx="0">
                  <c:v>32.112037792486021</c:v>
                </c:pt>
                <c:pt idx="1">
                  <c:v>28.525252577546336</c:v>
                </c:pt>
                <c:pt idx="2">
                  <c:v>26.40451603751622</c:v>
                </c:pt>
                <c:pt idx="3">
                  <c:v>15.968535710000001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 pav.'!$D$5</c:f>
              <c:strCache>
                <c:ptCount val="1"/>
                <c:pt idx="0">
                  <c:v>Valstybės grynasis turtas</c:v>
                </c:pt>
              </c:strCache>
            </c:strRef>
          </c:tx>
          <c:spPr>
            <a:ln>
              <a:solidFill>
                <a:srgbClr val="D6CDC9"/>
              </a:solidFill>
            </a:ln>
          </c:spPr>
          <c:marker>
            <c:spPr>
              <a:solidFill>
                <a:srgbClr val="D6CDC9"/>
              </a:solidFill>
              <a:ln>
                <a:solidFill>
                  <a:srgbClr val="D6CDC9"/>
                </a:solidFill>
              </a:ln>
            </c:spPr>
          </c:marker>
          <c:dPt>
            <c:idx val="3"/>
            <c:bubble3D val="0"/>
          </c:dPt>
          <c:cat>
            <c:numRef>
              <c:f>'20 pav.'!$E$2:$H$2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'20 pav.'!$E$5:$H$5</c:f>
              <c:numCache>
                <c:formatCode>0.0;\ \–0.0</c:formatCode>
                <c:ptCount val="4"/>
                <c:pt idx="0">
                  <c:v>32.250737792486021</c:v>
                </c:pt>
                <c:pt idx="1">
                  <c:v>28.714216027499997</c:v>
                </c:pt>
                <c:pt idx="2">
                  <c:v>26.633325120000002</c:v>
                </c:pt>
                <c:pt idx="3">
                  <c:v>23.505235710000001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585416"/>
        <c:axId val="601585808"/>
      </c:lineChart>
      <c:catAx>
        <c:axId val="60158541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1100"/>
            </a:pPr>
            <a:endParaRPr lang="lt-LT"/>
          </a:p>
        </c:txPr>
        <c:crossAx val="601585808"/>
        <c:crosses val="autoZero"/>
        <c:auto val="1"/>
        <c:lblAlgn val="ctr"/>
        <c:lblOffset val="100"/>
        <c:noMultiLvlLbl val="0"/>
      </c:catAx>
      <c:valAx>
        <c:axId val="60158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/>
                </a:pPr>
                <a:r>
                  <a:rPr lang="en-GB" sz="1100"/>
                  <a:t>ml</a:t>
                </a:r>
                <a:r>
                  <a:rPr lang="lt-LT" sz="1100"/>
                  <a:t>rd</a:t>
                </a:r>
                <a:r>
                  <a:rPr lang="en-GB" sz="1100"/>
                  <a:t>.</a:t>
                </a:r>
                <a:r>
                  <a:rPr lang="lt-LT" sz="1100"/>
                  <a:t> </a:t>
                </a:r>
                <a:r>
                  <a:rPr lang="en-GB" sz="1100"/>
                  <a:t>EUR</a:t>
                </a:r>
                <a:endParaRPr lang="lt-LT" sz="1100"/>
              </a:p>
            </c:rich>
          </c:tx>
          <c:layout>
            <c:manualLayout>
              <c:xMode val="edge"/>
              <c:yMode val="edge"/>
              <c:x val="2.8020677880401135E-2"/>
              <c:y val="3.0539559592462764E-2"/>
            </c:manualLayout>
          </c:layout>
          <c:overlay val="0"/>
        </c:title>
        <c:numFmt formatCode="0.0;\ \–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lt-LT"/>
          </a:p>
        </c:txPr>
        <c:crossAx val="601585416"/>
        <c:crosses val="autoZero"/>
        <c:crossBetween val="between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8069197443167679E-2"/>
          <c:y val="0.77239322355626694"/>
          <c:w val="0.93862676764291941"/>
          <c:h val="0.20189508418936675"/>
        </c:manualLayout>
      </c:layout>
      <c:overlay val="0"/>
      <c:txPr>
        <a:bodyPr/>
        <a:lstStyle/>
        <a:p>
          <a:pPr>
            <a:defRPr sz="1100"/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408591827215704E-2"/>
          <c:y val="9.6224761066916173E-2"/>
          <c:w val="0.91754638729899607"/>
          <c:h val="0.6768179304349013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'21 pav.'!$E$4</c:f>
              <c:strCache>
                <c:ptCount val="1"/>
                <c:pt idx="0">
                  <c:v>BGVN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'21 pav.'!$D$5:$D$56</c:f>
              <c:strCache>
                <c:ptCount val="52"/>
                <c:pt idx="0">
                  <c:v>2000–2008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  <c:pt idx="41">
                  <c:v>2039</c:v>
                </c:pt>
                <c:pt idx="42">
                  <c:v>2040</c:v>
                </c:pt>
                <c:pt idx="43">
                  <c:v>2041</c:v>
                </c:pt>
                <c:pt idx="44">
                  <c:v>2042</c:v>
                </c:pt>
                <c:pt idx="45">
                  <c:v>2043</c:v>
                </c:pt>
                <c:pt idx="46">
                  <c:v>2044</c:v>
                </c:pt>
                <c:pt idx="47">
                  <c:v>2045</c:v>
                </c:pt>
                <c:pt idx="48">
                  <c:v>2046</c:v>
                </c:pt>
                <c:pt idx="49">
                  <c:v>2047</c:v>
                </c:pt>
                <c:pt idx="51">
                  <c:v>2017–2047</c:v>
                </c:pt>
              </c:strCache>
            </c:strRef>
          </c:cat>
          <c:val>
            <c:numRef>
              <c:f>'21 pav.'!$E$5:$E$56</c:f>
              <c:numCache>
                <c:formatCode>0.000</c:formatCode>
                <c:ptCount val="52"/>
                <c:pt idx="0">
                  <c:v>3.5666798490269898</c:v>
                </c:pt>
                <c:pt idx="2">
                  <c:v>4.1177298037771104</c:v>
                </c:pt>
                <c:pt idx="3">
                  <c:v>3.9495790720381199</c:v>
                </c:pt>
                <c:pt idx="4">
                  <c:v>4.0469943162706903</c:v>
                </c:pt>
                <c:pt idx="5">
                  <c:v>3.91881555781488</c:v>
                </c:pt>
                <c:pt idx="6">
                  <c:v>3.7778519999397999</c:v>
                </c:pt>
                <c:pt idx="7">
                  <c:v>3.5471004836750799</c:v>
                </c:pt>
                <c:pt idx="8">
                  <c:v>3.14640671296078</c:v>
                </c:pt>
                <c:pt idx="9">
                  <c:v>2.8130503088784802</c:v>
                </c:pt>
                <c:pt idx="10">
                  <c:v>2.7825903858879699</c:v>
                </c:pt>
                <c:pt idx="11">
                  <c:v>2.65792167199263</c:v>
                </c:pt>
                <c:pt idx="12">
                  <c:v>1.7004522106929201</c:v>
                </c:pt>
                <c:pt idx="13">
                  <c:v>1.5145778768498099</c:v>
                </c:pt>
                <c:pt idx="14">
                  <c:v>1.5192669417901801</c:v>
                </c:pt>
                <c:pt idx="15">
                  <c:v>1.2240440825693499</c:v>
                </c:pt>
                <c:pt idx="16">
                  <c:v>1.2477549562518599</c:v>
                </c:pt>
                <c:pt idx="17">
                  <c:v>1.1905218730039</c:v>
                </c:pt>
                <c:pt idx="18">
                  <c:v>1.2549295109927501</c:v>
                </c:pt>
                <c:pt idx="19">
                  <c:v>1.30425202738249</c:v>
                </c:pt>
                <c:pt idx="20">
                  <c:v>1.4952666489544499</c:v>
                </c:pt>
                <c:pt idx="21">
                  <c:v>1.61873604499374</c:v>
                </c:pt>
                <c:pt idx="22">
                  <c:v>1.7168529072966101</c:v>
                </c:pt>
                <c:pt idx="23">
                  <c:v>1.78956515882315</c:v>
                </c:pt>
                <c:pt idx="24">
                  <c:v>1.84072986276082</c:v>
                </c:pt>
                <c:pt idx="25">
                  <c:v>1.8748289951789201</c:v>
                </c:pt>
                <c:pt idx="26">
                  <c:v>1.8955777068003301</c:v>
                </c:pt>
                <c:pt idx="27">
                  <c:v>1.90518242240589</c:v>
                </c:pt>
                <c:pt idx="28">
                  <c:v>1.9047660543729501</c:v>
                </c:pt>
                <c:pt idx="29">
                  <c:v>1.8952085826413101</c:v>
                </c:pt>
                <c:pt idx="30">
                  <c:v>1.87756189998955</c:v>
                </c:pt>
                <c:pt idx="31">
                  <c:v>1.8531431841406401</c:v>
                </c:pt>
                <c:pt idx="32">
                  <c:v>1.82357468928224</c:v>
                </c:pt>
                <c:pt idx="33">
                  <c:v>1.79071645068944</c:v>
                </c:pt>
                <c:pt idx="34">
                  <c:v>1.7564461352407501</c:v>
                </c:pt>
                <c:pt idx="35">
                  <c:v>1.72241386394187</c:v>
                </c:pt>
                <c:pt idx="36">
                  <c:v>1.6898922594582799</c:v>
                </c:pt>
                <c:pt idx="37">
                  <c:v>1.65972979405055</c:v>
                </c:pt>
                <c:pt idx="38">
                  <c:v>1.6323561352729501</c:v>
                </c:pt>
                <c:pt idx="39">
                  <c:v>1.6078487399832699</c:v>
                </c:pt>
                <c:pt idx="40">
                  <c:v>1.5860516256074699</c:v>
                </c:pt>
                <c:pt idx="41">
                  <c:v>1.5667070710101401</c:v>
                </c:pt>
                <c:pt idx="42">
                  <c:v>1.54956693097605</c:v>
                </c:pt>
                <c:pt idx="43">
                  <c:v>1.5344688523957599</c:v>
                </c:pt>
                <c:pt idx="44">
                  <c:v>1.5213788065468099</c:v>
                </c:pt>
                <c:pt idx="45">
                  <c:v>1.5103825259686201</c:v>
                </c:pt>
                <c:pt idx="46">
                  <c:v>1.5016406193017999</c:v>
                </c:pt>
                <c:pt idx="47">
                  <c:v>1.49530622967653</c:v>
                </c:pt>
                <c:pt idx="48">
                  <c:v>1.4913964805659701</c:v>
                </c:pt>
                <c:pt idx="49">
                  <c:v>1.48962320988603</c:v>
                </c:pt>
                <c:pt idx="51">
                  <c:v>1.67423135211598</c:v>
                </c:pt>
              </c:numCache>
            </c:numRef>
          </c:val>
        </c:ser>
        <c:ser>
          <c:idx val="3"/>
          <c:order val="2"/>
          <c:tx>
            <c:strRef>
              <c:f>'21 pav.'!$F$4</c:f>
              <c:strCache>
                <c:ptCount val="1"/>
                <c:pt idx="0">
                  <c:v>Darbas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'21 pav.'!$D$5:$D$56</c:f>
              <c:strCache>
                <c:ptCount val="52"/>
                <c:pt idx="0">
                  <c:v>2000–2008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  <c:pt idx="41">
                  <c:v>2039</c:v>
                </c:pt>
                <c:pt idx="42">
                  <c:v>2040</c:v>
                </c:pt>
                <c:pt idx="43">
                  <c:v>2041</c:v>
                </c:pt>
                <c:pt idx="44">
                  <c:v>2042</c:v>
                </c:pt>
                <c:pt idx="45">
                  <c:v>2043</c:v>
                </c:pt>
                <c:pt idx="46">
                  <c:v>2044</c:v>
                </c:pt>
                <c:pt idx="47">
                  <c:v>2045</c:v>
                </c:pt>
                <c:pt idx="48">
                  <c:v>2046</c:v>
                </c:pt>
                <c:pt idx="49">
                  <c:v>2047</c:v>
                </c:pt>
                <c:pt idx="51">
                  <c:v>2017–2047</c:v>
                </c:pt>
              </c:strCache>
            </c:strRef>
          </c:cat>
          <c:val>
            <c:numRef>
              <c:f>'21 pav.'!$F$5:$F$56</c:f>
              <c:numCache>
                <c:formatCode>0.000</c:formatCode>
                <c:ptCount val="52"/>
                <c:pt idx="0">
                  <c:v>-0.2467453545554511</c:v>
                </c:pt>
                <c:pt idx="2">
                  <c:v>-0.27998650795620927</c:v>
                </c:pt>
                <c:pt idx="3">
                  <c:v>-0.36710099223580478</c:v>
                </c:pt>
                <c:pt idx="4">
                  <c:v>-0.16970929328510914</c:v>
                </c:pt>
                <c:pt idx="5">
                  <c:v>-0.29901843093136898</c:v>
                </c:pt>
                <c:pt idx="6">
                  <c:v>-0.26291898318027007</c:v>
                </c:pt>
                <c:pt idx="7">
                  <c:v>-0.20996360547780993</c:v>
                </c:pt>
                <c:pt idx="8">
                  <c:v>-0.20663752726738946</c:v>
                </c:pt>
                <c:pt idx="9">
                  <c:v>-0.17670990652902657</c:v>
                </c:pt>
                <c:pt idx="10">
                  <c:v>-0.24866294413607168</c:v>
                </c:pt>
                <c:pt idx="11">
                  <c:v>-0.48256839534769791</c:v>
                </c:pt>
                <c:pt idx="12">
                  <c:v>-0.37835086410313984</c:v>
                </c:pt>
                <c:pt idx="13">
                  <c:v>-0.22148326846263422</c:v>
                </c:pt>
                <c:pt idx="14">
                  <c:v>-0.24054894176924738</c:v>
                </c:pt>
                <c:pt idx="15">
                  <c:v>-0.17486048969442433</c:v>
                </c:pt>
                <c:pt idx="16">
                  <c:v>-0.10724912338207553</c:v>
                </c:pt>
                <c:pt idx="17">
                  <c:v>4.9688863367691712E-3</c:v>
                </c:pt>
                <c:pt idx="18">
                  <c:v>2.4742649865743233E-2</c:v>
                </c:pt>
                <c:pt idx="19">
                  <c:v>-0.10366176097033984</c:v>
                </c:pt>
                <c:pt idx="20">
                  <c:v>-0.22892139224063615</c:v>
                </c:pt>
                <c:pt idx="21">
                  <c:v>-0.39048331616754689</c:v>
                </c:pt>
                <c:pt idx="22">
                  <c:v>-0.5822899745488711</c:v>
                </c:pt>
                <c:pt idx="23">
                  <c:v>-0.78999632774275197</c:v>
                </c:pt>
                <c:pt idx="24">
                  <c:v>-0.99541981898448639</c:v>
                </c:pt>
                <c:pt idx="25">
                  <c:v>-1.1820847495238207</c:v>
                </c:pt>
                <c:pt idx="26">
                  <c:v>-1.3396192528260802</c:v>
                </c:pt>
                <c:pt idx="27">
                  <c:v>-1.4626610081376128</c:v>
                </c:pt>
                <c:pt idx="28">
                  <c:v>-1.549447190826637</c:v>
                </c:pt>
                <c:pt idx="29">
                  <c:v>-1.6007679503155712</c:v>
                </c:pt>
                <c:pt idx="30">
                  <c:v>-1.6190680439393601</c:v>
                </c:pt>
                <c:pt idx="31">
                  <c:v>-1.6087580540853375</c:v>
                </c:pt>
                <c:pt idx="32">
                  <c:v>-1.5759761565320767</c:v>
                </c:pt>
                <c:pt idx="33">
                  <c:v>-1.5274131021168385</c:v>
                </c:pt>
                <c:pt idx="34">
                  <c:v>-1.4693750932626688</c:v>
                </c:pt>
                <c:pt idx="35">
                  <c:v>-1.4069538646248192</c:v>
                </c:pt>
                <c:pt idx="36">
                  <c:v>-1.3435558626756543</c:v>
                </c:pt>
                <c:pt idx="37">
                  <c:v>-1.2817950570883969</c:v>
                </c:pt>
                <c:pt idx="38">
                  <c:v>-1.2233331406152896</c:v>
                </c:pt>
                <c:pt idx="39">
                  <c:v>-1.1689344074686656</c:v>
                </c:pt>
                <c:pt idx="40">
                  <c:v>-1.1188884906479168</c:v>
                </c:pt>
                <c:pt idx="41">
                  <c:v>-1.0734710806594816</c:v>
                </c:pt>
                <c:pt idx="42">
                  <c:v>-1.033106144619296</c:v>
                </c:pt>
                <c:pt idx="43">
                  <c:v>-0.99810614717761925</c:v>
                </c:pt>
                <c:pt idx="44">
                  <c:v>-0.96886614359015688</c:v>
                </c:pt>
                <c:pt idx="45">
                  <c:v>-0.94523516924698248</c:v>
                </c:pt>
                <c:pt idx="46">
                  <c:v>-0.9267882029165504</c:v>
                </c:pt>
                <c:pt idx="47">
                  <c:v>-0.91354259083436806</c:v>
                </c:pt>
                <c:pt idx="48">
                  <c:v>-0.90570010047429128</c:v>
                </c:pt>
                <c:pt idx="49">
                  <c:v>-0.90259955697740157</c:v>
                </c:pt>
                <c:pt idx="51">
                  <c:v>-1.104413521027017</c:v>
                </c:pt>
              </c:numCache>
            </c:numRef>
          </c:val>
        </c:ser>
        <c:ser>
          <c:idx val="2"/>
          <c:order val="3"/>
          <c:tx>
            <c:strRef>
              <c:f>'21 pav.'!$G$4</c:f>
              <c:strCache>
                <c:ptCount val="1"/>
                <c:pt idx="0">
                  <c:v>Kapitalas (kairė ašis)</c:v>
                </c:pt>
              </c:strCache>
            </c:strRef>
          </c:tx>
          <c:spPr>
            <a:solidFill>
              <a:srgbClr val="E6D6B1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'21 pav.'!$D$5:$D$56</c:f>
              <c:strCache>
                <c:ptCount val="52"/>
                <c:pt idx="0">
                  <c:v>2000–2008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  <c:pt idx="41">
                  <c:v>2039</c:v>
                </c:pt>
                <c:pt idx="42">
                  <c:v>2040</c:v>
                </c:pt>
                <c:pt idx="43">
                  <c:v>2041</c:v>
                </c:pt>
                <c:pt idx="44">
                  <c:v>2042</c:v>
                </c:pt>
                <c:pt idx="45">
                  <c:v>2043</c:v>
                </c:pt>
                <c:pt idx="46">
                  <c:v>2044</c:v>
                </c:pt>
                <c:pt idx="47">
                  <c:v>2045</c:v>
                </c:pt>
                <c:pt idx="48">
                  <c:v>2046</c:v>
                </c:pt>
                <c:pt idx="49">
                  <c:v>2047</c:v>
                </c:pt>
                <c:pt idx="51">
                  <c:v>2017–2047</c:v>
                </c:pt>
              </c:strCache>
            </c:strRef>
          </c:cat>
          <c:val>
            <c:numRef>
              <c:f>'21 pav.'!$G$5:$G$56</c:f>
              <c:numCache>
                <c:formatCode>0.000</c:formatCode>
                <c:ptCount val="52"/>
                <c:pt idx="0">
                  <c:v>1.5185952507629052</c:v>
                </c:pt>
                <c:pt idx="2">
                  <c:v>0.5748637295673108</c:v>
                </c:pt>
                <c:pt idx="3">
                  <c:v>0.79886658845112468</c:v>
                </c:pt>
                <c:pt idx="4">
                  <c:v>0.99834424529605914</c:v>
                </c:pt>
                <c:pt idx="5">
                  <c:v>1.2346879030684523</c:v>
                </c:pt>
                <c:pt idx="6">
                  <c:v>1.5570367362342288</c:v>
                </c:pt>
                <c:pt idx="7">
                  <c:v>1.6566412532737533</c:v>
                </c:pt>
                <c:pt idx="8">
                  <c:v>2.114376741816498</c:v>
                </c:pt>
                <c:pt idx="9">
                  <c:v>2.6381709269264841</c:v>
                </c:pt>
                <c:pt idx="10">
                  <c:v>2.0943691322322349</c:v>
                </c:pt>
                <c:pt idx="11">
                  <c:v>0.43834254714734033</c:v>
                </c:pt>
                <c:pt idx="12">
                  <c:v>0.37626904646347675</c:v>
                </c:pt>
                <c:pt idx="13">
                  <c:v>0.79498772530499162</c:v>
                </c:pt>
                <c:pt idx="14">
                  <c:v>0.66443483383639557</c:v>
                </c:pt>
                <c:pt idx="15">
                  <c:v>0.81378689280058436</c:v>
                </c:pt>
                <c:pt idx="16">
                  <c:v>0.83683064108145966</c:v>
                </c:pt>
                <c:pt idx="17">
                  <c:v>0.89200050610046389</c:v>
                </c:pt>
                <c:pt idx="18">
                  <c:v>0.80642016437088238</c:v>
                </c:pt>
                <c:pt idx="19">
                  <c:v>0.9287900890886196</c:v>
                </c:pt>
                <c:pt idx="20">
                  <c:v>0.90439538548912202</c:v>
                </c:pt>
                <c:pt idx="21">
                  <c:v>0.88254750666495596</c:v>
                </c:pt>
                <c:pt idx="22">
                  <c:v>0.86170297913480165</c:v>
                </c:pt>
                <c:pt idx="23">
                  <c:v>0.84093308004177714</c:v>
                </c:pt>
                <c:pt idx="24">
                  <c:v>0.8197904669738687</c:v>
                </c:pt>
                <c:pt idx="25">
                  <c:v>0.79815080519388359</c:v>
                </c:pt>
                <c:pt idx="26">
                  <c:v>0.77610961918134724</c:v>
                </c:pt>
                <c:pt idx="27">
                  <c:v>0.75389189130787315</c:v>
                </c:pt>
                <c:pt idx="28">
                  <c:v>0.73178549992290598</c:v>
                </c:pt>
                <c:pt idx="29">
                  <c:v>0.71010296396575201</c:v>
                </c:pt>
                <c:pt idx="30">
                  <c:v>0.6891602571403127</c:v>
                </c:pt>
                <c:pt idx="31">
                  <c:v>0.66923813682681843</c:v>
                </c:pt>
                <c:pt idx="32">
                  <c:v>0.65054563111424513</c:v>
                </c:pt>
                <c:pt idx="33">
                  <c:v>0.6332098711313916</c:v>
                </c:pt>
                <c:pt idx="34">
                  <c:v>0.61728252468984723</c:v>
                </c:pt>
                <c:pt idx="35">
                  <c:v>0.6027598153493352</c:v>
                </c:pt>
                <c:pt idx="36">
                  <c:v>0.58960944939047755</c:v>
                </c:pt>
                <c:pt idx="37">
                  <c:v>0.57777362720344072</c:v>
                </c:pt>
                <c:pt idx="38">
                  <c:v>0.56717763478971484</c:v>
                </c:pt>
                <c:pt idx="39">
                  <c:v>0.55773947605368956</c:v>
                </c:pt>
                <c:pt idx="40">
                  <c:v>0.54937290640712755</c:v>
                </c:pt>
                <c:pt idx="41">
                  <c:v>0.5419833368813064</c:v>
                </c:pt>
                <c:pt idx="42">
                  <c:v>0.53546374459690194</c:v>
                </c:pt>
                <c:pt idx="43">
                  <c:v>0.52969945261281481</c:v>
                </c:pt>
                <c:pt idx="44">
                  <c:v>0.5245694185526063</c:v>
                </c:pt>
                <c:pt idx="45">
                  <c:v>0.51996266823174841</c:v>
                </c:pt>
                <c:pt idx="46">
                  <c:v>0.51578623281287161</c:v>
                </c:pt>
                <c:pt idx="47">
                  <c:v>0.51195371058586803</c:v>
                </c:pt>
                <c:pt idx="48">
                  <c:v>0.50837769218057038</c:v>
                </c:pt>
                <c:pt idx="49">
                  <c:v>0.50498360933494679</c:v>
                </c:pt>
                <c:pt idx="51">
                  <c:v>0.65822095105970768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601589336"/>
        <c:axId val="601586592"/>
      </c:barChart>
      <c:lineChart>
        <c:grouping val="stacked"/>
        <c:varyColors val="0"/>
        <c:ser>
          <c:idx val="0"/>
          <c:order val="0"/>
          <c:tx>
            <c:strRef>
              <c:f>'21 pav.'!$H$4</c:f>
              <c:strCache>
                <c:ptCount val="1"/>
                <c:pt idx="0">
                  <c:v>Potencialus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>
                    <a:alpha val="97000"/>
                  </a:srgbClr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39"/>
            <c:bubble3D val="0"/>
          </c:dPt>
          <c:dPt>
            <c:idx val="50"/>
            <c:bubble3D val="0"/>
            <c:spPr>
              <a:ln>
                <a:noFill/>
                <a:round/>
              </a:ln>
            </c:spPr>
          </c:dPt>
          <c:dPt>
            <c:idx val="51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cat>
            <c:strRef>
              <c:f>'21 pav.'!$D$5:$D$56</c:f>
              <c:strCache>
                <c:ptCount val="52"/>
                <c:pt idx="0">
                  <c:v>2000–2008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  <c:pt idx="41">
                  <c:v>2039</c:v>
                </c:pt>
                <c:pt idx="42">
                  <c:v>2040</c:v>
                </c:pt>
                <c:pt idx="43">
                  <c:v>2041</c:v>
                </c:pt>
                <c:pt idx="44">
                  <c:v>2042</c:v>
                </c:pt>
                <c:pt idx="45">
                  <c:v>2043</c:v>
                </c:pt>
                <c:pt idx="46">
                  <c:v>2044</c:v>
                </c:pt>
                <c:pt idx="47">
                  <c:v>2045</c:v>
                </c:pt>
                <c:pt idx="48">
                  <c:v>2046</c:v>
                </c:pt>
                <c:pt idx="49">
                  <c:v>2047</c:v>
                </c:pt>
                <c:pt idx="51">
                  <c:v>2017–2047</c:v>
                </c:pt>
              </c:strCache>
            </c:strRef>
          </c:cat>
          <c:val>
            <c:numRef>
              <c:f>'21 pav.'!$H$5:$H$56</c:f>
              <c:numCache>
                <c:formatCode>0.000</c:formatCode>
                <c:ptCount val="52"/>
                <c:pt idx="0">
                  <c:v>4.8385297452344442</c:v>
                </c:pt>
                <c:pt idx="2">
                  <c:v>4.4126070253882999</c:v>
                </c:pt>
                <c:pt idx="3">
                  <c:v>4.38134466825346</c:v>
                </c:pt>
                <c:pt idx="4">
                  <c:v>4.8756292682815703</c:v>
                </c:pt>
                <c:pt idx="5">
                  <c:v>4.8544850299519302</c:v>
                </c:pt>
                <c:pt idx="6">
                  <c:v>5.0719697529938603</c:v>
                </c:pt>
                <c:pt idx="7">
                  <c:v>4.9937781314708802</c:v>
                </c:pt>
                <c:pt idx="8">
                  <c:v>5.0541459275098699</c:v>
                </c:pt>
                <c:pt idx="9">
                  <c:v>5.2745113292759802</c:v>
                </c:pt>
                <c:pt idx="10">
                  <c:v>4.6282965739841497</c:v>
                </c:pt>
                <c:pt idx="11">
                  <c:v>2.61369582379238</c:v>
                </c:pt>
                <c:pt idx="12">
                  <c:v>1.69837039305313</c:v>
                </c:pt>
                <c:pt idx="13">
                  <c:v>2.0880823336922201</c:v>
                </c:pt>
                <c:pt idx="14">
                  <c:v>1.94315283385737</c:v>
                </c:pt>
                <c:pt idx="15">
                  <c:v>1.8629704856754901</c:v>
                </c:pt>
                <c:pt idx="16">
                  <c:v>1.97733647395121</c:v>
                </c:pt>
                <c:pt idx="17">
                  <c:v>2.0874912654411601</c:v>
                </c:pt>
                <c:pt idx="18">
                  <c:v>2.08609232522931</c:v>
                </c:pt>
                <c:pt idx="19">
                  <c:v>2.1293803555007398</c:v>
                </c:pt>
                <c:pt idx="20">
                  <c:v>2.1707406422029498</c:v>
                </c:pt>
                <c:pt idx="21">
                  <c:v>2.1108002354910802</c:v>
                </c:pt>
                <c:pt idx="22">
                  <c:v>1.99626591188266</c:v>
                </c:pt>
                <c:pt idx="23">
                  <c:v>1.84050191112223</c:v>
                </c:pt>
                <c:pt idx="24">
                  <c:v>1.66510051075015</c:v>
                </c:pt>
                <c:pt idx="25">
                  <c:v>1.49089505084898</c:v>
                </c:pt>
                <c:pt idx="26">
                  <c:v>1.33206807315566</c:v>
                </c:pt>
                <c:pt idx="27">
                  <c:v>1.1964133055760899</c:v>
                </c:pt>
                <c:pt idx="28">
                  <c:v>1.0871043634692099</c:v>
                </c:pt>
                <c:pt idx="29">
                  <c:v>1.0045435962915401</c:v>
                </c:pt>
                <c:pt idx="30">
                  <c:v>0.94765411319048798</c:v>
                </c:pt>
                <c:pt idx="31">
                  <c:v>0.91362326688209095</c:v>
                </c:pt>
                <c:pt idx="32">
                  <c:v>0.89814416386442197</c:v>
                </c:pt>
                <c:pt idx="33">
                  <c:v>0.89651321970407505</c:v>
                </c:pt>
                <c:pt idx="34">
                  <c:v>0.90435356666773703</c:v>
                </c:pt>
                <c:pt idx="35">
                  <c:v>0.91821981466644298</c:v>
                </c:pt>
                <c:pt idx="36">
                  <c:v>0.93594584617306897</c:v>
                </c:pt>
                <c:pt idx="37">
                  <c:v>0.95570836416562999</c:v>
                </c:pt>
                <c:pt idx="38">
                  <c:v>0.976200629447454</c:v>
                </c:pt>
                <c:pt idx="39">
                  <c:v>0.99665380856830399</c:v>
                </c:pt>
                <c:pt idx="40">
                  <c:v>1.0165360413667499</c:v>
                </c:pt>
                <c:pt idx="41">
                  <c:v>1.03521932723182</c:v>
                </c:pt>
                <c:pt idx="42">
                  <c:v>1.05192453095366</c:v>
                </c:pt>
                <c:pt idx="43">
                  <c:v>1.0660621578310201</c:v>
                </c:pt>
                <c:pt idx="44">
                  <c:v>1.0770820815093101</c:v>
                </c:pt>
                <c:pt idx="45">
                  <c:v>1.0851100249533701</c:v>
                </c:pt>
                <c:pt idx="46">
                  <c:v>1.090638649198</c:v>
                </c:pt>
                <c:pt idx="47">
                  <c:v>1.0937173494280401</c:v>
                </c:pt>
                <c:pt idx="48">
                  <c:v>1.0940740722722</c:v>
                </c:pt>
                <c:pt idx="49">
                  <c:v>1.0920072622436501</c:v>
                </c:pt>
                <c:pt idx="51">
                  <c:v>1.2280387821486718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587376"/>
        <c:axId val="601583064"/>
      </c:lineChart>
      <c:catAx>
        <c:axId val="601589336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lt-LT"/>
          </a:p>
        </c:txPr>
        <c:crossAx val="601586592"/>
        <c:crossesAt val="0"/>
        <c:auto val="1"/>
        <c:lblAlgn val="l"/>
        <c:lblOffset val="100"/>
        <c:tickLblSkip val="3"/>
        <c:tickMarkSkip val="3"/>
        <c:noMultiLvlLbl val="0"/>
      </c:catAx>
      <c:valAx>
        <c:axId val="601586592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;\ \–0" sourceLinked="0"/>
        <c:majorTickMark val="in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1100"/>
            </a:pPr>
            <a:endParaRPr lang="lt-LT"/>
          </a:p>
        </c:txPr>
        <c:crossAx val="601589336"/>
        <c:crosses val="autoZero"/>
        <c:crossBetween val="between"/>
        <c:majorUnit val="1"/>
      </c:valAx>
      <c:valAx>
        <c:axId val="601583064"/>
        <c:scaling>
          <c:orientation val="minMax"/>
          <c:min val="-2"/>
        </c:scaling>
        <c:delete val="0"/>
        <c:axPos val="r"/>
        <c:numFmt formatCode="&quot;  &quot;0;\ \–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lt-LT"/>
          </a:p>
        </c:txPr>
        <c:crossAx val="601587376"/>
        <c:crosses val="max"/>
        <c:crossBetween val="between"/>
      </c:valAx>
      <c:catAx>
        <c:axId val="60158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15830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3640438680804176E-3"/>
          <c:y val="0.89919063319792836"/>
          <c:w val="0.99697020028452665"/>
          <c:h val="9.9150638525802789E-2"/>
        </c:manualLayout>
      </c:layout>
      <c:overlay val="0"/>
      <c:txPr>
        <a:bodyPr/>
        <a:lstStyle/>
        <a:p>
          <a:pPr>
            <a:defRPr sz="11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/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46481481481476E-2"/>
          <c:y val="4.8271604938271602E-2"/>
          <c:w val="0.70974240740740735"/>
          <c:h val="0.7340768518518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 pav.'!$D$4</c:f>
              <c:strCache>
                <c:ptCount val="1"/>
                <c:pt idx="0">
                  <c:v>EK scenarijus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'23 pav.'!$E$3:$K$3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'23 pav.'!$E$4:$K$4</c:f>
              <c:numCache>
                <c:formatCode>0.0;\ \–0.0</c:formatCode>
                <c:ptCount val="7"/>
                <c:pt idx="0">
                  <c:v>6.7</c:v>
                </c:pt>
                <c:pt idx="1">
                  <c:v>-0.1</c:v>
                </c:pt>
                <c:pt idx="2">
                  <c:v>1</c:v>
                </c:pt>
                <c:pt idx="3">
                  <c:v>-1</c:v>
                </c:pt>
                <c:pt idx="4">
                  <c:v>0.3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'23 pav.'!$D$5</c:f>
              <c:strCache>
                <c:ptCount val="1"/>
                <c:pt idx="0">
                  <c:v>Konvergencijos / Stabilumo programos scenarijus</c:v>
                </c:pt>
              </c:strCache>
            </c:strRef>
          </c:tx>
          <c:spPr>
            <a:solidFill>
              <a:srgbClr val="FCC2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'23 pav.'!$E$3:$K$3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'23 pav.'!$E$5:$K$5</c:f>
              <c:numCache>
                <c:formatCode>0.0;\ \–0.0</c:formatCode>
                <c:ptCount val="7"/>
                <c:pt idx="0">
                  <c:v>2.2999999999999998</c:v>
                </c:pt>
                <c:pt idx="1">
                  <c:v>-1.8</c:v>
                </c:pt>
                <c:pt idx="2">
                  <c:v>-2.1</c:v>
                </c:pt>
                <c:pt idx="3">
                  <c:v>-2.5</c:v>
                </c:pt>
                <c:pt idx="4">
                  <c:v>-2</c:v>
                </c:pt>
                <c:pt idx="5">
                  <c:v>-2.2999999999999998</c:v>
                </c:pt>
                <c:pt idx="6">
                  <c:v>-2.5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01588160"/>
        <c:axId val="601583848"/>
      </c:barChart>
      <c:catAx>
        <c:axId val="6015881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1583848"/>
        <c:crosses val="autoZero"/>
        <c:auto val="1"/>
        <c:lblAlgn val="ctr"/>
        <c:lblOffset val="100"/>
        <c:noMultiLvlLbl val="0"/>
      </c:catAx>
      <c:valAx>
        <c:axId val="60158384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158816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244814814814818E-2"/>
          <c:y val="4.8271604938271602E-2"/>
          <c:w val="0.70849592592592603"/>
          <c:h val="0.7340768518518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 pav.'!$D$4</c:f>
              <c:strCache>
                <c:ptCount val="1"/>
                <c:pt idx="0">
                  <c:v>EK scenarijus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 pav.'!$E$3:$K$3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'24 pav.'!$E$4:$K$4</c:f>
              <c:numCache>
                <c:formatCode>General</c:formatCode>
                <c:ptCount val="7"/>
                <c:pt idx="0">
                  <c:v>8.1999999999999993</c:v>
                </c:pt>
                <c:pt idx="1">
                  <c:v>4.3</c:v>
                </c:pt>
                <c:pt idx="2">
                  <c:v>5.7</c:v>
                </c:pt>
                <c:pt idx="3">
                  <c:v>4.3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</c:ser>
        <c:ser>
          <c:idx val="1"/>
          <c:order val="1"/>
          <c:tx>
            <c:strRef>
              <c:f>'24 pav.'!$D$5</c:f>
              <c:strCache>
                <c:ptCount val="1"/>
                <c:pt idx="0">
                  <c:v>Konvergencijos / Stabilumo programos scenarijus</c:v>
                </c:pt>
              </c:strCache>
            </c:strRef>
          </c:tx>
          <c:spPr>
            <a:solidFill>
              <a:srgbClr val="FCC23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3518518518520241E-3"/>
                  <c:y val="3.1358024691357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'24 pav.'!$E$3:$K$3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'24 pav.'!$E$5:$K$5</c:f>
              <c:numCache>
                <c:formatCode>General</c:formatCode>
                <c:ptCount val="7"/>
                <c:pt idx="0">
                  <c:v>3.9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1.9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01584240"/>
        <c:axId val="601584632"/>
      </c:barChart>
      <c:catAx>
        <c:axId val="60158424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1584632"/>
        <c:crosses val="autoZero"/>
        <c:auto val="1"/>
        <c:lblAlgn val="ctr"/>
        <c:lblOffset val="100"/>
        <c:noMultiLvlLbl val="0"/>
      </c:catAx>
      <c:valAx>
        <c:axId val="60158463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1584240"/>
        <c:crosses val="autoZero"/>
        <c:crossBetween val="between"/>
        <c:majorUnit val="2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2"/>
          <c:order val="0"/>
          <c:tx>
            <c:strRef>
              <c:f>'2 pav.'!$F$2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'2 pav.'!$D$3:$D$35</c:f>
              <c:numCache>
                <c:formatCode>0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'2 pav.'!$F$3:$F$35</c:f>
              <c:numCache>
                <c:formatCode>0.0;\ \–0.0</c:formatCode>
                <c:ptCount val="33"/>
                <c:pt idx="0">
                  <c:v>-22.404</c:v>
                </c:pt>
                <c:pt idx="1">
                  <c:v>-28.181000000000001</c:v>
                </c:pt>
                <c:pt idx="2">
                  <c:v>-23.97</c:v>
                </c:pt>
                <c:pt idx="3">
                  <c:v>-24.117999999999999</c:v>
                </c:pt>
                <c:pt idx="4">
                  <c:v>-23.908999999999999</c:v>
                </c:pt>
                <c:pt idx="5">
                  <c:v>-23.791</c:v>
                </c:pt>
                <c:pt idx="6">
                  <c:v>-23.459</c:v>
                </c:pt>
                <c:pt idx="7">
                  <c:v>-22.794</c:v>
                </c:pt>
                <c:pt idx="8">
                  <c:v>-22.206</c:v>
                </c:pt>
                <c:pt idx="9">
                  <c:v>-21.709</c:v>
                </c:pt>
                <c:pt idx="10">
                  <c:v>-20.928999999999998</c:v>
                </c:pt>
                <c:pt idx="11">
                  <c:v>-20.158000000000001</c:v>
                </c:pt>
                <c:pt idx="12">
                  <c:v>-19.54</c:v>
                </c:pt>
                <c:pt idx="13">
                  <c:v>-18.719000000000001</c:v>
                </c:pt>
                <c:pt idx="14">
                  <c:v>-17.824999999999999</c:v>
                </c:pt>
                <c:pt idx="15">
                  <c:v>-16.965</c:v>
                </c:pt>
                <c:pt idx="16">
                  <c:v>-15.66</c:v>
                </c:pt>
                <c:pt idx="17">
                  <c:v>-14.382999999999999</c:v>
                </c:pt>
                <c:pt idx="18">
                  <c:v>-12.952</c:v>
                </c:pt>
                <c:pt idx="19">
                  <c:v>-11.443</c:v>
                </c:pt>
                <c:pt idx="20">
                  <c:v>-9.7989999999999995</c:v>
                </c:pt>
                <c:pt idx="21">
                  <c:v>-8.9969999999999999</c:v>
                </c:pt>
                <c:pt idx="22">
                  <c:v>-8.3889999999999993</c:v>
                </c:pt>
                <c:pt idx="23">
                  <c:v>-7.7720000000000002</c:v>
                </c:pt>
                <c:pt idx="24">
                  <c:v>-7.0259999999999998</c:v>
                </c:pt>
                <c:pt idx="25">
                  <c:v>-6.2889999999999997</c:v>
                </c:pt>
                <c:pt idx="26">
                  <c:v>-5.5060000000000002</c:v>
                </c:pt>
                <c:pt idx="27">
                  <c:v>-4.774</c:v>
                </c:pt>
                <c:pt idx="28">
                  <c:v>-4.0540000000000003</c:v>
                </c:pt>
                <c:pt idx="29">
                  <c:v>-3.3250000000000002</c:v>
                </c:pt>
                <c:pt idx="30">
                  <c:v>-2.605</c:v>
                </c:pt>
                <c:pt idx="31">
                  <c:v>-1.837</c:v>
                </c:pt>
                <c:pt idx="32">
                  <c:v>-1.0880000000000001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 pav.'!$E$2</c:f>
              <c:strCache>
                <c:ptCount val="1"/>
                <c:pt idx="0">
                  <c:v>EUROPOP2013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'2 pav.'!$D$3:$D$35</c:f>
              <c:numCache>
                <c:formatCode>0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'2 pav.'!$E$3:$E$35</c:f>
              <c:numCache>
                <c:formatCode>0.0;\ \–0.0</c:formatCode>
                <c:ptCount val="33"/>
                <c:pt idx="0">
                  <c:v>-34.033999999999999</c:v>
                </c:pt>
                <c:pt idx="1">
                  <c:v>-34.597999999999999</c:v>
                </c:pt>
                <c:pt idx="2">
                  <c:v>-35.247</c:v>
                </c:pt>
                <c:pt idx="3">
                  <c:v>-36.237000000000002</c:v>
                </c:pt>
                <c:pt idx="4">
                  <c:v>-36.777999999999999</c:v>
                </c:pt>
                <c:pt idx="5">
                  <c:v>-37.393000000000001</c:v>
                </c:pt>
                <c:pt idx="6">
                  <c:v>-37.423000000000002</c:v>
                </c:pt>
                <c:pt idx="7">
                  <c:v>-36.850999999999999</c:v>
                </c:pt>
                <c:pt idx="8">
                  <c:v>-36.051000000000002</c:v>
                </c:pt>
                <c:pt idx="9">
                  <c:v>-35.042999999999999</c:v>
                </c:pt>
                <c:pt idx="10">
                  <c:v>-33.491</c:v>
                </c:pt>
                <c:pt idx="11">
                  <c:v>-31.649000000000001</c:v>
                </c:pt>
                <c:pt idx="12">
                  <c:v>-29.64</c:v>
                </c:pt>
                <c:pt idx="13">
                  <c:v>-27.183</c:v>
                </c:pt>
                <c:pt idx="14">
                  <c:v>-24.280999999999999</c:v>
                </c:pt>
                <c:pt idx="15">
                  <c:v>-21.065999999999999</c:v>
                </c:pt>
                <c:pt idx="16">
                  <c:v>-17.350999999999999</c:v>
                </c:pt>
                <c:pt idx="17">
                  <c:v>-13.256</c:v>
                </c:pt>
                <c:pt idx="18">
                  <c:v>-8.74</c:v>
                </c:pt>
                <c:pt idx="19">
                  <c:v>-3.9009999999999998</c:v>
                </c:pt>
                <c:pt idx="20">
                  <c:v>1.39</c:v>
                </c:pt>
                <c:pt idx="21">
                  <c:v>1.4039999999999999</c:v>
                </c:pt>
                <c:pt idx="22">
                  <c:v>1.2490000000000001</c:v>
                </c:pt>
                <c:pt idx="23">
                  <c:v>1.077</c:v>
                </c:pt>
                <c:pt idx="24">
                  <c:v>1.03</c:v>
                </c:pt>
                <c:pt idx="25">
                  <c:v>0.96399999999999997</c:v>
                </c:pt>
                <c:pt idx="26">
                  <c:v>0.92900000000000005</c:v>
                </c:pt>
                <c:pt idx="27">
                  <c:v>0.85899999999999999</c:v>
                </c:pt>
                <c:pt idx="28">
                  <c:v>0.77600000000000002</c:v>
                </c:pt>
                <c:pt idx="29">
                  <c:v>0.69099999999999995</c:v>
                </c:pt>
                <c:pt idx="30">
                  <c:v>0.59699999999999998</c:v>
                </c:pt>
                <c:pt idx="31">
                  <c:v>0.55200000000000005</c:v>
                </c:pt>
                <c:pt idx="32">
                  <c:v>0.48199999999999998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'2 pav.'!$G$2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'2 pav.'!$D$3:$D$35</c:f>
              <c:numCache>
                <c:formatCode>0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'2 pav.'!$G$3:$G$35</c:f>
              <c:numCache>
                <c:formatCode>0.0;\ \–0.0</c:formatCode>
                <c:ptCount val="33"/>
                <c:pt idx="0">
                  <c:v>-20.420399999999997</c:v>
                </c:pt>
                <c:pt idx="1">
                  <c:v>-20.758799999999997</c:v>
                </c:pt>
                <c:pt idx="2">
                  <c:v>-21.148199999999999</c:v>
                </c:pt>
                <c:pt idx="3">
                  <c:v>-21.7422</c:v>
                </c:pt>
                <c:pt idx="4">
                  <c:v>-22.066799999999997</c:v>
                </c:pt>
                <c:pt idx="5">
                  <c:v>-22.4358</c:v>
                </c:pt>
                <c:pt idx="6">
                  <c:v>-22.453800000000001</c:v>
                </c:pt>
                <c:pt idx="7">
                  <c:v>-22.110599999999998</c:v>
                </c:pt>
                <c:pt idx="8">
                  <c:v>-21.630600000000001</c:v>
                </c:pt>
                <c:pt idx="9">
                  <c:v>-21.0258</c:v>
                </c:pt>
                <c:pt idx="10">
                  <c:v>-20.0946</c:v>
                </c:pt>
                <c:pt idx="11">
                  <c:v>-18.9894</c:v>
                </c:pt>
                <c:pt idx="12">
                  <c:v>-17.783999999999999</c:v>
                </c:pt>
                <c:pt idx="13">
                  <c:v>-16.309799999999999</c:v>
                </c:pt>
                <c:pt idx="14">
                  <c:v>-14.568599999999998</c:v>
                </c:pt>
                <c:pt idx="15">
                  <c:v>-12.6396</c:v>
                </c:pt>
                <c:pt idx="16">
                  <c:v>-10.410599999999999</c:v>
                </c:pt>
                <c:pt idx="17">
                  <c:v>-7.9535999999999998</c:v>
                </c:pt>
                <c:pt idx="18">
                  <c:v>-5.2439999999999998</c:v>
                </c:pt>
                <c:pt idx="19">
                  <c:v>-2.3405999999999998</c:v>
                </c:pt>
                <c:pt idx="20">
                  <c:v>0.83399999999999996</c:v>
                </c:pt>
                <c:pt idx="21">
                  <c:v>0.84239999999999993</c:v>
                </c:pt>
                <c:pt idx="22">
                  <c:v>0.74940000000000007</c:v>
                </c:pt>
                <c:pt idx="23">
                  <c:v>0.6462</c:v>
                </c:pt>
                <c:pt idx="24">
                  <c:v>0.61799999999999999</c:v>
                </c:pt>
                <c:pt idx="25">
                  <c:v>0.57839999999999991</c:v>
                </c:pt>
                <c:pt idx="26">
                  <c:v>0.55740000000000001</c:v>
                </c:pt>
                <c:pt idx="27">
                  <c:v>0.51539999999999997</c:v>
                </c:pt>
                <c:pt idx="28">
                  <c:v>0.46560000000000001</c:v>
                </c:pt>
                <c:pt idx="29">
                  <c:v>0.41459999999999997</c:v>
                </c:pt>
                <c:pt idx="30">
                  <c:v>0.35819999999999996</c:v>
                </c:pt>
                <c:pt idx="31">
                  <c:v>0.33119999999999999</c:v>
                </c:pt>
                <c:pt idx="32">
                  <c:v>0.28919999999999996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31328"/>
        <c:axId val="598530936"/>
      </c:lineChart>
      <c:catAx>
        <c:axId val="598531328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09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98530936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lt-LT" sz="1100" b="0"/>
                  <a:t>tūkst. žm.</a:t>
                </a:r>
              </a:p>
            </c:rich>
          </c:tx>
          <c:layout>
            <c:manualLayout>
              <c:xMode val="edge"/>
              <c:yMode val="edge"/>
              <c:x val="1.8408941485864562E-2"/>
              <c:y val="2.3003802233296861E-2"/>
            </c:manualLayout>
          </c:layout>
          <c:overlay val="0"/>
        </c:title>
        <c:numFmt formatCode="0.0;\–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13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6052562596507902"/>
          <c:y val="0.51589736374177897"/>
          <c:w val="0.3225010628696301"/>
          <c:h val="0.29919392160745467"/>
        </c:manualLayout>
      </c:layout>
      <c:overlay val="0"/>
      <c:txPr>
        <a:bodyPr/>
        <a:lstStyle/>
        <a:p>
          <a:pPr>
            <a:defRPr sz="11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2"/>
          <c:order val="0"/>
          <c:tx>
            <c:strRef>
              <c:f>'3 pav.'!$G$2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'3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'3 pav.'!$G$3:$G$35</c:f>
              <c:numCache>
                <c:formatCode>0.0</c:formatCode>
                <c:ptCount val="33"/>
                <c:pt idx="0">
                  <c:v>2.921262</c:v>
                </c:pt>
                <c:pt idx="1">
                  <c:v>2.88856</c:v>
                </c:pt>
                <c:pt idx="2">
                  <c:v>2.8497150000000002</c:v>
                </c:pt>
                <c:pt idx="3">
                  <c:v>2.8166150000000001</c:v>
                </c:pt>
                <c:pt idx="4">
                  <c:v>2.7832170000000001</c:v>
                </c:pt>
                <c:pt idx="5">
                  <c:v>2.749762</c:v>
                </c:pt>
                <c:pt idx="6">
                  <c:v>2.7160679999999999</c:v>
                </c:pt>
                <c:pt idx="7">
                  <c:v>2.6822520000000001</c:v>
                </c:pt>
                <c:pt idx="8">
                  <c:v>2.648542</c:v>
                </c:pt>
                <c:pt idx="9">
                  <c:v>2.6147969999999998</c:v>
                </c:pt>
                <c:pt idx="10">
                  <c:v>2.5808369999999998</c:v>
                </c:pt>
                <c:pt idx="11">
                  <c:v>2.5468730000000002</c:v>
                </c:pt>
                <c:pt idx="12">
                  <c:v>2.5128689999999998</c:v>
                </c:pt>
                <c:pt idx="13">
                  <c:v>2.47872</c:v>
                </c:pt>
                <c:pt idx="14">
                  <c:v>2.4446690000000002</c:v>
                </c:pt>
                <c:pt idx="15">
                  <c:v>2.4108740000000002</c:v>
                </c:pt>
                <c:pt idx="16">
                  <c:v>2.3774229999999998</c:v>
                </c:pt>
                <c:pt idx="17">
                  <c:v>2.3448540000000002</c:v>
                </c:pt>
                <c:pt idx="18">
                  <c:v>2.3132790000000001</c:v>
                </c:pt>
                <c:pt idx="19">
                  <c:v>2.2829839999999999</c:v>
                </c:pt>
                <c:pt idx="20">
                  <c:v>2.2541720000000001</c:v>
                </c:pt>
                <c:pt idx="21">
                  <c:v>2.2271200000000002</c:v>
                </c:pt>
                <c:pt idx="22">
                  <c:v>2.2011050000000001</c:v>
                </c:pt>
                <c:pt idx="23">
                  <c:v>2.1759949999999999</c:v>
                </c:pt>
                <c:pt idx="24">
                  <c:v>2.1518769999999998</c:v>
                </c:pt>
                <c:pt idx="25">
                  <c:v>2.1288830000000001</c:v>
                </c:pt>
                <c:pt idx="26">
                  <c:v>2.1070180000000001</c:v>
                </c:pt>
                <c:pt idx="27">
                  <c:v>2.0863179999999999</c:v>
                </c:pt>
                <c:pt idx="28">
                  <c:v>2.066732</c:v>
                </c:pt>
                <c:pt idx="29">
                  <c:v>2.0481820000000002</c:v>
                </c:pt>
                <c:pt idx="30">
                  <c:v>2.0306359999999999</c:v>
                </c:pt>
                <c:pt idx="31">
                  <c:v>2.0140579999999999</c:v>
                </c:pt>
                <c:pt idx="32">
                  <c:v>1.9984379999999999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'3 pav.'!$F$2</c:f>
              <c:strCache>
                <c:ptCount val="1"/>
                <c:pt idx="0">
                  <c:v>EUROPOP2013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'3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'3 pav.'!$F$3:$F$35</c:f>
              <c:numCache>
                <c:formatCode>0.0</c:formatCode>
                <c:ptCount val="33"/>
                <c:pt idx="0">
                  <c:v>2.9010389999999999</c:v>
                </c:pt>
                <c:pt idx="1">
                  <c:v>2.8568060000000002</c:v>
                </c:pt>
                <c:pt idx="2">
                  <c:v>2.8118310000000002</c:v>
                </c:pt>
                <c:pt idx="3">
                  <c:v>2.7660089999999999</c:v>
                </c:pt>
                <c:pt idx="4">
                  <c:v>2.7189930000000002</c:v>
                </c:pt>
                <c:pt idx="5">
                  <c:v>2.6711079999999998</c:v>
                </c:pt>
                <c:pt idx="6">
                  <c:v>2.622217</c:v>
                </c:pt>
                <c:pt idx="7">
                  <c:v>2.5727820000000001</c:v>
                </c:pt>
                <c:pt idx="8">
                  <c:v>2.5233720000000002</c:v>
                </c:pt>
                <c:pt idx="9">
                  <c:v>2.474126</c:v>
                </c:pt>
                <c:pt idx="10">
                  <c:v>2.4252630000000002</c:v>
                </c:pt>
                <c:pt idx="11">
                  <c:v>2.3773390000000001</c:v>
                </c:pt>
                <c:pt idx="12">
                  <c:v>2.3306939999999998</c:v>
                </c:pt>
                <c:pt idx="13">
                  <c:v>2.285555</c:v>
                </c:pt>
                <c:pt idx="14">
                  <c:v>2.2424550000000001</c:v>
                </c:pt>
                <c:pt idx="15">
                  <c:v>2.2019470000000001</c:v>
                </c:pt>
                <c:pt idx="16">
                  <c:v>2.1644920000000001</c:v>
                </c:pt>
                <c:pt idx="17">
                  <c:v>2.1307450000000001</c:v>
                </c:pt>
                <c:pt idx="18">
                  <c:v>2.1012300000000002</c:v>
                </c:pt>
                <c:pt idx="19">
                  <c:v>2.0765600000000002</c:v>
                </c:pt>
                <c:pt idx="20">
                  <c:v>2.0572270000000001</c:v>
                </c:pt>
                <c:pt idx="21">
                  <c:v>2.0438610000000001</c:v>
                </c:pt>
                <c:pt idx="22">
                  <c:v>2.0312700000000001</c:v>
                </c:pt>
                <c:pt idx="23">
                  <c:v>2.0192960000000002</c:v>
                </c:pt>
                <c:pt idx="24">
                  <c:v>2.007892</c:v>
                </c:pt>
                <c:pt idx="25">
                  <c:v>1.9971669999999999</c:v>
                </c:pt>
                <c:pt idx="26">
                  <c:v>1.9870220000000001</c:v>
                </c:pt>
                <c:pt idx="27">
                  <c:v>1.977446</c:v>
                </c:pt>
                <c:pt idx="28">
                  <c:v>1.968283</c:v>
                </c:pt>
                <c:pt idx="29">
                  <c:v>1.959473</c:v>
                </c:pt>
                <c:pt idx="30">
                  <c:v>1.9509209999999999</c:v>
                </c:pt>
                <c:pt idx="31">
                  <c:v>1.942547</c:v>
                </c:pt>
                <c:pt idx="32">
                  <c:v>1.934326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'3 pav.'!$E$2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'3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'3 pav.'!$E$3:$E$35</c:f>
              <c:numCache>
                <c:formatCode>0.0</c:formatCode>
                <c:ptCount val="33"/>
                <c:pt idx="0">
                  <c:v>2.921262</c:v>
                </c:pt>
                <c:pt idx="1">
                  <c:v>2.8841680000000003</c:v>
                </c:pt>
                <c:pt idx="2">
                  <c:v>2.8535533999999996</c:v>
                </c:pt>
                <c:pt idx="3">
                  <c:v>2.8225677999999998</c:v>
                </c:pt>
                <c:pt idx="4">
                  <c:v>2.7909858000000001</c:v>
                </c:pt>
                <c:pt idx="5">
                  <c:v>2.7589752000000005</c:v>
                </c:pt>
                <c:pt idx="6">
                  <c:v>2.7264005999999998</c:v>
                </c:pt>
                <c:pt idx="7">
                  <c:v>2.6934940000000003</c:v>
                </c:pt>
                <c:pt idx="8">
                  <c:v>2.6605411999999999</c:v>
                </c:pt>
                <c:pt idx="9">
                  <c:v>2.6276064000000003</c:v>
                </c:pt>
                <c:pt idx="10">
                  <c:v>2.5947746</c:v>
                </c:pt>
                <c:pt idx="11">
                  <c:v>2.5623653999999996</c:v>
                </c:pt>
                <c:pt idx="12">
                  <c:v>2.5305759999999999</c:v>
                </c:pt>
                <c:pt idx="13">
                  <c:v>2.4995338</c:v>
                </c:pt>
                <c:pt idx="14">
                  <c:v>2.4695670000000001</c:v>
                </c:pt>
                <c:pt idx="15">
                  <c:v>2.4410197999999999</c:v>
                </c:pt>
                <c:pt idx="16">
                  <c:v>2.4141856000000002</c:v>
                </c:pt>
                <c:pt idx="17">
                  <c:v>2.3894846000000003</c:v>
                </c:pt>
                <c:pt idx="18">
                  <c:v>2.3672667999999999</c:v>
                </c:pt>
                <c:pt idx="19">
                  <c:v>2.3479291999999998</c:v>
                </c:pt>
                <c:pt idx="20">
                  <c:v>2.3317969999999999</c:v>
                </c:pt>
                <c:pt idx="21">
                  <c:v>2.3192757999999998</c:v>
                </c:pt>
                <c:pt idx="22">
                  <c:v>2.3072736000000003</c:v>
                </c:pt>
                <c:pt idx="23">
                  <c:v>2.2957015999999997</c:v>
                </c:pt>
                <c:pt idx="24">
                  <c:v>2.2845344000000001</c:v>
                </c:pt>
                <c:pt idx="25">
                  <c:v>2.2738422000000003</c:v>
                </c:pt>
                <c:pt idx="26">
                  <c:v>2.2635559999999999</c:v>
                </c:pt>
                <c:pt idx="27">
                  <c:v>2.2536744</c:v>
                </c:pt>
                <c:pt idx="28">
                  <c:v>2.2440782000000001</c:v>
                </c:pt>
                <c:pt idx="29">
                  <c:v>2.2347282000000002</c:v>
                </c:pt>
                <c:pt idx="30">
                  <c:v>2.2255549999999999</c:v>
                </c:pt>
                <c:pt idx="31">
                  <c:v>2.2164982000000002</c:v>
                </c:pt>
                <c:pt idx="32">
                  <c:v>2.2075344000000001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28584"/>
        <c:axId val="598528192"/>
      </c:lineChart>
      <c:catAx>
        <c:axId val="598528584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28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98528192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>
                    <a:latin typeface="Segoe UI" panose="020B0502040204020203" pitchFamily="34" charset="0"/>
                    <a:cs typeface="Segoe UI" panose="020B0502040204020203" pitchFamily="34" charset="0"/>
                  </a:defRPr>
                </a:pPr>
                <a:r>
                  <a:rPr lang="lt-LT" sz="1200" b="0">
                    <a:latin typeface="Segoe UI" panose="020B0502040204020203" pitchFamily="34" charset="0"/>
                    <a:cs typeface="Segoe UI" panose="020B0502040204020203" pitchFamily="34" charset="0"/>
                  </a:rPr>
                  <a:t>mln</a:t>
                </a:r>
                <a:r>
                  <a:rPr lang="en-US" sz="1200" b="0">
                    <a:latin typeface="Segoe UI" panose="020B0502040204020203" pitchFamily="34" charset="0"/>
                    <a:cs typeface="Segoe UI" panose="020B0502040204020203" pitchFamily="34" charset="0"/>
                  </a:rPr>
                  <a:t>.</a:t>
                </a:r>
                <a:r>
                  <a:rPr lang="en-US" sz="1200" b="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lt-LT" sz="1200" b="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žm.</a:t>
                </a:r>
                <a:endParaRPr lang="en-US" sz="1200" b="0" baseline="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1.8408941485864562E-2"/>
              <c:y val="2.300380223329686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28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4768471276338402"/>
          <c:y val="0.53580893629254289"/>
          <c:w val="0.31467655808874828"/>
          <c:h val="0.25304968160768843"/>
        </c:manualLayout>
      </c:layout>
      <c:overlay val="0"/>
      <c:txPr>
        <a:bodyPr/>
        <a:lstStyle/>
        <a:p>
          <a:pPr>
            <a:defRPr sz="12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 pav.'!$E$2</c:f>
          <c:strCache>
            <c:ptCount val="1"/>
            <c:pt idx="0">
              <c:v>2016 m.</c:v>
            </c:pt>
          </c:strCache>
        </c:strRef>
      </c:tx>
      <c:layout>
        <c:manualLayout>
          <c:xMode val="edge"/>
          <c:yMode val="edge"/>
          <c:x val="0.471671227844028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5490385600210217E-2"/>
          <c:y val="6.6136673143487659E-2"/>
          <c:w val="0.88981000961490686"/>
          <c:h val="0.814317572560120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 pav.'!$E$3</c:f>
              <c:strCache>
                <c:ptCount val="1"/>
                <c:pt idx="0">
                  <c:v>Vyrai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'4 pav.'!$D$4:$D$24</c:f>
              <c:strCache>
                <c:ptCount val="21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85–89</c:v>
                </c:pt>
                <c:pt idx="18">
                  <c:v>90–94</c:v>
                </c:pt>
                <c:pt idx="19">
                  <c:v>95–99</c:v>
                </c:pt>
                <c:pt idx="20">
                  <c:v>100+</c:v>
                </c:pt>
              </c:strCache>
            </c:strRef>
          </c:cat>
          <c:val>
            <c:numRef>
              <c:f>'4 pav.'!$E$4:$E$24</c:f>
              <c:numCache>
                <c:formatCode>0.0;0.0</c:formatCode>
                <c:ptCount val="21"/>
                <c:pt idx="0">
                  <c:v>-2.6913082583074321</c:v>
                </c:pt>
                <c:pt idx="1">
                  <c:v>-2.4875387650170082</c:v>
                </c:pt>
                <c:pt idx="2">
                  <c:v>-2.3373600253136688</c:v>
                </c:pt>
                <c:pt idx="3">
                  <c:v>-2.8846919466391188</c:v>
                </c:pt>
                <c:pt idx="4">
                  <c:v>-3.4682010885708374</c:v>
                </c:pt>
                <c:pt idx="5">
                  <c:v>-3.4850260926039911</c:v>
                </c:pt>
                <c:pt idx="6">
                  <c:v>-3.1376901554339574</c:v>
                </c:pt>
                <c:pt idx="7">
                  <c:v>-2.9774718042705048</c:v>
                </c:pt>
                <c:pt idx="8">
                  <c:v>-3.2405788632251804</c:v>
                </c:pt>
                <c:pt idx="9">
                  <c:v>-3.4025628012316176</c:v>
                </c:pt>
                <c:pt idx="10">
                  <c:v>-3.5996161406487253</c:v>
                </c:pt>
                <c:pt idx="11">
                  <c:v>-3.3930424800194423</c:v>
                </c:pt>
                <c:pt idx="12">
                  <c:v>-2.5367674805214229</c:v>
                </c:pt>
                <c:pt idx="13">
                  <c:v>-2.0022100992952194</c:v>
                </c:pt>
                <c:pt idx="14">
                  <c:v>-1.6148541936841843</c:v>
                </c:pt>
                <c:pt idx="15">
                  <c:v>-1.3654563972750418</c:v>
                </c:pt>
                <c:pt idx="16">
                  <c:v>-0.86074089563027645</c:v>
                </c:pt>
                <c:pt idx="17">
                  <c:v>-0.4263372935561619</c:v>
                </c:pt>
                <c:pt idx="18">
                  <c:v>-0.10254251429259859</c:v>
                </c:pt>
                <c:pt idx="19">
                  <c:v>-1.3466927096495898E-2</c:v>
                </c:pt>
                <c:pt idx="20">
                  <c:v>-2.6656899394092138E-3</c:v>
                </c:pt>
              </c:numCache>
            </c:numRef>
          </c:val>
        </c:ser>
        <c:ser>
          <c:idx val="1"/>
          <c:order val="1"/>
          <c:tx>
            <c:strRef>
              <c:f>'4 pav.'!$F$3</c:f>
              <c:strCache>
                <c:ptCount val="1"/>
                <c:pt idx="0">
                  <c:v>Moterys</c:v>
                </c:pt>
              </c:strCache>
            </c:strRef>
          </c:tx>
          <c:spPr>
            <a:solidFill>
              <a:srgbClr val="FFE6B6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'4 pav.'!$D$4:$D$24</c:f>
              <c:strCache>
                <c:ptCount val="21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85–89</c:v>
                </c:pt>
                <c:pt idx="18">
                  <c:v>90–94</c:v>
                </c:pt>
                <c:pt idx="19">
                  <c:v>95–99</c:v>
                </c:pt>
                <c:pt idx="20">
                  <c:v>100+</c:v>
                </c:pt>
              </c:strCache>
            </c:strRef>
          </c:cat>
          <c:val>
            <c:numRef>
              <c:f>'4 pav.'!$F$4:$F$24</c:f>
              <c:numCache>
                <c:formatCode>0.0;0.0</c:formatCode>
                <c:ptCount val="21"/>
                <c:pt idx="0">
                  <c:v>2.5531770523562276</c:v>
                </c:pt>
                <c:pt idx="1">
                  <c:v>2.3769991809061821</c:v>
                </c:pt>
                <c:pt idx="2">
                  <c:v>2.2234623642661839</c:v>
                </c:pt>
                <c:pt idx="3">
                  <c:v>2.7285586787594367</c:v>
                </c:pt>
                <c:pt idx="4">
                  <c:v>3.3124486335396415</c:v>
                </c:pt>
                <c:pt idx="5">
                  <c:v>3.2966622100023608</c:v>
                </c:pt>
                <c:pt idx="6">
                  <c:v>3.0551922447117215</c:v>
                </c:pt>
                <c:pt idx="7">
                  <c:v>3.0292277323148782</c:v>
                </c:pt>
                <c:pt idx="8">
                  <c:v>3.4785522741797115</c:v>
                </c:pt>
                <c:pt idx="9">
                  <c:v>3.7503487899498644</c:v>
                </c:pt>
                <c:pt idx="10">
                  <c:v>4.0579763328276597</c:v>
                </c:pt>
                <c:pt idx="11">
                  <c:v>4.1104246478692827</c:v>
                </c:pt>
                <c:pt idx="12">
                  <c:v>3.3954658345098143</c:v>
                </c:pt>
                <c:pt idx="13">
                  <c:v>3.0689015072572543</c:v>
                </c:pt>
                <c:pt idx="14">
                  <c:v>2.8858690045344426</c:v>
                </c:pt>
                <c:pt idx="15">
                  <c:v>2.794612398297005</c:v>
                </c:pt>
                <c:pt idx="16">
                  <c:v>2.1202967016760614</c:v>
                </c:pt>
                <c:pt idx="17">
                  <c:v>1.2352184030924773</c:v>
                </c:pt>
                <c:pt idx="18">
                  <c:v>0.42789516429997249</c:v>
                </c:pt>
                <c:pt idx="19">
                  <c:v>5.9164468914939566E-2</c:v>
                </c:pt>
                <c:pt idx="20">
                  <c:v>9.4164631625883923E-3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525840"/>
        <c:axId val="598529368"/>
      </c:barChart>
      <c:catAx>
        <c:axId val="59852584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</a:t>
                </a:r>
                <a:r>
                  <a:rPr lang="lt-LT"/>
                  <a:t>žiaus grupė</a:t>
                </a:r>
              </a:p>
            </c:rich>
          </c:tx>
          <c:layout>
            <c:manualLayout>
              <c:xMode val="edge"/>
              <c:yMode val="edge"/>
              <c:x val="5.5194809427968816E-3"/>
              <c:y val="1.34394780868549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98529368"/>
        <c:crosses val="autoZero"/>
        <c:auto val="1"/>
        <c:lblAlgn val="ctr"/>
        <c:lblOffset val="100"/>
        <c:noMultiLvlLbl val="0"/>
      </c:catAx>
      <c:valAx>
        <c:axId val="598529368"/>
        <c:scaling>
          <c:orientation val="minMax"/>
          <c:max val="5"/>
          <c:min val="-5"/>
        </c:scaling>
        <c:delete val="0"/>
        <c:axPos val="b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2.3734637263623883E-2"/>
              <c:y val="0.88880993728292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98525840"/>
        <c:crosses val="autoZero"/>
        <c:crossBetween val="between"/>
      </c:valAx>
      <c:spPr>
        <a:noFill/>
        <a:ln w="19050">
          <a:solidFill>
            <a:schemeClr val="bg1">
              <a:lumMod val="6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5952990537349718"/>
          <c:y val="0.93630219134954151"/>
          <c:w val="0.5361348538127082"/>
          <c:h val="5.4780627121993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 pav.'!$G$2</c:f>
          <c:strCache>
            <c:ptCount val="1"/>
            <c:pt idx="0">
              <c:v>2047 m.</c:v>
            </c:pt>
          </c:strCache>
        </c:strRef>
      </c:tx>
      <c:layout>
        <c:manualLayout>
          <c:xMode val="edge"/>
          <c:yMode val="edge"/>
          <c:x val="0.471671227844028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5490385600210217E-2"/>
          <c:y val="6.6136673143487659E-2"/>
          <c:w val="0.88981000961490686"/>
          <c:h val="0.814317572560120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 pav.'!$G$3</c:f>
              <c:strCache>
                <c:ptCount val="1"/>
                <c:pt idx="0">
                  <c:v>Vyrai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'4 pav.'!$D$4:$D$24</c:f>
              <c:strCache>
                <c:ptCount val="21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85–89</c:v>
                </c:pt>
                <c:pt idx="18">
                  <c:v>90–94</c:v>
                </c:pt>
                <c:pt idx="19">
                  <c:v>95–99</c:v>
                </c:pt>
                <c:pt idx="20">
                  <c:v>100+</c:v>
                </c:pt>
              </c:strCache>
            </c:strRef>
          </c:cat>
          <c:val>
            <c:numRef>
              <c:f>'4 pav.'!$G$4:$G$24</c:f>
              <c:numCache>
                <c:formatCode>0.0;0.0</c:formatCode>
                <c:ptCount val="21"/>
                <c:pt idx="0">
                  <c:v>-2.4052961396427004</c:v>
                </c:pt>
                <c:pt idx="1">
                  <c:v>-2.0801311688336432</c:v>
                </c:pt>
                <c:pt idx="2">
                  <c:v>-1.9247333771651602</c:v>
                </c:pt>
                <c:pt idx="3">
                  <c:v>-2.1965327670376533</c:v>
                </c:pt>
                <c:pt idx="4">
                  <c:v>-2.5746125912099633</c:v>
                </c:pt>
                <c:pt idx="5">
                  <c:v>-2.8375111053521969</c:v>
                </c:pt>
                <c:pt idx="6">
                  <c:v>-2.8245038120499593</c:v>
                </c:pt>
                <c:pt idx="7">
                  <c:v>-2.5183513565881221</c:v>
                </c:pt>
                <c:pt idx="8">
                  <c:v>-1.9964573765712788</c:v>
                </c:pt>
                <c:pt idx="9">
                  <c:v>-2.3464442496975382</c:v>
                </c:pt>
                <c:pt idx="10">
                  <c:v>-3.1388737379314158</c:v>
                </c:pt>
                <c:pt idx="11">
                  <c:v>-3.6163708954337617</c:v>
                </c:pt>
                <c:pt idx="12">
                  <c:v>-3.2373611884628115</c:v>
                </c:pt>
                <c:pt idx="13">
                  <c:v>-2.8431688732403901</c:v>
                </c:pt>
                <c:pt idx="14">
                  <c:v>-2.8340745782472148</c:v>
                </c:pt>
                <c:pt idx="15">
                  <c:v>-2.7275235212471194</c:v>
                </c:pt>
                <c:pt idx="16">
                  <c:v>-2.224177369304583</c:v>
                </c:pt>
                <c:pt idx="17">
                  <c:v>-1.5103578160049653</c:v>
                </c:pt>
                <c:pt idx="18">
                  <c:v>-0.52250568255002383</c:v>
                </c:pt>
                <c:pt idx="19">
                  <c:v>-0.10615475159537789</c:v>
                </c:pt>
                <c:pt idx="20">
                  <c:v>-6.2466995287546543E-3</c:v>
                </c:pt>
              </c:numCache>
            </c:numRef>
          </c:val>
        </c:ser>
        <c:ser>
          <c:idx val="1"/>
          <c:order val="1"/>
          <c:tx>
            <c:strRef>
              <c:f>'4 pav.'!$H$3</c:f>
              <c:strCache>
                <c:ptCount val="1"/>
                <c:pt idx="0">
                  <c:v>Moterys</c:v>
                </c:pt>
              </c:strCache>
            </c:strRef>
          </c:tx>
          <c:spPr>
            <a:solidFill>
              <a:srgbClr val="FFE6B6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'4 pav.'!$D$4:$D$24</c:f>
              <c:strCache>
                <c:ptCount val="21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85–89</c:v>
                </c:pt>
                <c:pt idx="18">
                  <c:v>90–94</c:v>
                </c:pt>
                <c:pt idx="19">
                  <c:v>95–99</c:v>
                </c:pt>
                <c:pt idx="20">
                  <c:v>100+</c:v>
                </c:pt>
              </c:strCache>
            </c:strRef>
          </c:cat>
          <c:val>
            <c:numRef>
              <c:f>'4 pav.'!$H$4:$H$24</c:f>
              <c:numCache>
                <c:formatCode>0.0;0.0</c:formatCode>
                <c:ptCount val="21"/>
                <c:pt idx="0">
                  <c:v>2.3301989859457861</c:v>
                </c:pt>
                <c:pt idx="1">
                  <c:v>2.0656267032613611</c:v>
                </c:pt>
                <c:pt idx="2">
                  <c:v>1.9391350856548251</c:v>
                </c:pt>
                <c:pt idx="3">
                  <c:v>2.1856357878444173</c:v>
                </c:pt>
                <c:pt idx="4">
                  <c:v>2.5249539175679536</c:v>
                </c:pt>
                <c:pt idx="5">
                  <c:v>2.8023801064413338</c:v>
                </c:pt>
                <c:pt idx="6">
                  <c:v>2.832558700336905</c:v>
                </c:pt>
                <c:pt idx="7">
                  <c:v>2.4480544345542241</c:v>
                </c:pt>
                <c:pt idx="8">
                  <c:v>1.8455746232170525</c:v>
                </c:pt>
                <c:pt idx="9">
                  <c:v>2.1131746982431534</c:v>
                </c:pt>
                <c:pt idx="10">
                  <c:v>3.0495928943475676</c:v>
                </c:pt>
                <c:pt idx="11">
                  <c:v>3.6456644296751257</c:v>
                </c:pt>
                <c:pt idx="12">
                  <c:v>3.4713927976937025</c:v>
                </c:pt>
                <c:pt idx="13">
                  <c:v>3.3223851660252444</c:v>
                </c:pt>
                <c:pt idx="14">
                  <c:v>3.8084391113133766</c:v>
                </c:pt>
                <c:pt idx="15">
                  <c:v>4.1134636331292631</c:v>
                </c:pt>
                <c:pt idx="16">
                  <c:v>3.8536613797834915</c:v>
                </c:pt>
                <c:pt idx="17">
                  <c:v>3.2258644716263425</c:v>
                </c:pt>
                <c:pt idx="18">
                  <c:v>1.4564324482707389</c:v>
                </c:pt>
                <c:pt idx="19">
                  <c:v>0.4413413536930153</c:v>
                </c:pt>
                <c:pt idx="20">
                  <c:v>5.3080213680473942E-2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531720"/>
        <c:axId val="598532504"/>
      </c:barChart>
      <c:catAx>
        <c:axId val="59853172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</a:t>
                </a:r>
                <a:r>
                  <a:rPr lang="lt-LT"/>
                  <a:t>žiaus grupė</a:t>
                </a:r>
              </a:p>
            </c:rich>
          </c:tx>
          <c:layout>
            <c:manualLayout>
              <c:xMode val="edge"/>
              <c:yMode val="edge"/>
              <c:x val="5.5194809427968816E-3"/>
              <c:y val="1.34394780868549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98532504"/>
        <c:crosses val="autoZero"/>
        <c:auto val="1"/>
        <c:lblAlgn val="ctr"/>
        <c:lblOffset val="100"/>
        <c:noMultiLvlLbl val="0"/>
      </c:catAx>
      <c:valAx>
        <c:axId val="598532504"/>
        <c:scaling>
          <c:orientation val="minMax"/>
          <c:max val="5"/>
          <c:min val="-5"/>
        </c:scaling>
        <c:delete val="0"/>
        <c:axPos val="b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2.3734637263623883E-2"/>
              <c:y val="0.88880993728292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98531720"/>
        <c:crosses val="autoZero"/>
        <c:crossBetween val="between"/>
      </c:valAx>
      <c:spPr>
        <a:noFill/>
        <a:ln w="19050">
          <a:solidFill>
            <a:schemeClr val="bg1">
              <a:lumMod val="6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5952990537349718"/>
          <c:y val="0.93630219134954151"/>
          <c:w val="0.5361348538127082"/>
          <c:h val="5.4780627121993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2"/>
          <c:order val="0"/>
          <c:tx>
            <c:strRef>
              <c:f>'5 pav.'!$F$2</c:f>
              <c:strCache>
                <c:ptCount val="1"/>
                <c:pt idx="0">
                  <c:v>IFI 2017-P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f>'5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'5 pav.'!$F$3:$F$35</c:f>
              <c:numCache>
                <c:formatCode>0.0</c:formatCode>
                <c:ptCount val="33"/>
                <c:pt idx="0">
                  <c:v>28.1</c:v>
                </c:pt>
                <c:pt idx="1">
                  <c:v>28.6</c:v>
                </c:pt>
                <c:pt idx="2">
                  <c:v>29.3</c:v>
                </c:pt>
                <c:pt idx="3">
                  <c:v>30</c:v>
                </c:pt>
                <c:pt idx="4">
                  <c:v>30.7</c:v>
                </c:pt>
                <c:pt idx="5">
                  <c:v>31.5</c:v>
                </c:pt>
                <c:pt idx="6">
                  <c:v>32.4</c:v>
                </c:pt>
                <c:pt idx="7">
                  <c:v>33.4</c:v>
                </c:pt>
                <c:pt idx="8">
                  <c:v>34.700000000000003</c:v>
                </c:pt>
                <c:pt idx="9">
                  <c:v>36.200000000000003</c:v>
                </c:pt>
                <c:pt idx="10">
                  <c:v>37.799999999999997</c:v>
                </c:pt>
                <c:pt idx="11">
                  <c:v>39.5</c:v>
                </c:pt>
                <c:pt idx="12">
                  <c:v>41.2</c:v>
                </c:pt>
                <c:pt idx="13">
                  <c:v>42.8</c:v>
                </c:pt>
                <c:pt idx="14">
                  <c:v>44.3</c:v>
                </c:pt>
                <c:pt idx="15">
                  <c:v>45.8</c:v>
                </c:pt>
                <c:pt idx="16">
                  <c:v>47</c:v>
                </c:pt>
                <c:pt idx="17">
                  <c:v>48.3</c:v>
                </c:pt>
                <c:pt idx="18">
                  <c:v>49.6</c:v>
                </c:pt>
                <c:pt idx="19">
                  <c:v>50.8</c:v>
                </c:pt>
                <c:pt idx="20">
                  <c:v>52</c:v>
                </c:pt>
                <c:pt idx="21">
                  <c:v>53.2</c:v>
                </c:pt>
                <c:pt idx="22">
                  <c:v>54.4</c:v>
                </c:pt>
                <c:pt idx="23">
                  <c:v>55.4</c:v>
                </c:pt>
                <c:pt idx="24">
                  <c:v>56.2</c:v>
                </c:pt>
                <c:pt idx="25">
                  <c:v>56.9</c:v>
                </c:pt>
                <c:pt idx="26">
                  <c:v>57.5</c:v>
                </c:pt>
                <c:pt idx="27">
                  <c:v>58.1</c:v>
                </c:pt>
                <c:pt idx="28">
                  <c:v>58.6</c:v>
                </c:pt>
                <c:pt idx="29">
                  <c:v>58.9</c:v>
                </c:pt>
                <c:pt idx="30">
                  <c:v>59.1</c:v>
                </c:pt>
                <c:pt idx="31">
                  <c:v>59.3</c:v>
                </c:pt>
                <c:pt idx="32">
                  <c:v>59.4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'5 pav.'!$E$2</c:f>
              <c:strCache>
                <c:ptCount val="1"/>
                <c:pt idx="0">
                  <c:v>EUROPOP2013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'5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'5 pav.'!$E$3:$E$35</c:f>
              <c:numCache>
                <c:formatCode>0.0</c:formatCode>
                <c:ptCount val="33"/>
                <c:pt idx="0">
                  <c:v>28.2</c:v>
                </c:pt>
                <c:pt idx="1">
                  <c:v>28.9</c:v>
                </c:pt>
                <c:pt idx="2">
                  <c:v>29.6</c:v>
                </c:pt>
                <c:pt idx="3">
                  <c:v>30.3</c:v>
                </c:pt>
                <c:pt idx="4">
                  <c:v>31</c:v>
                </c:pt>
                <c:pt idx="5">
                  <c:v>31.8</c:v>
                </c:pt>
                <c:pt idx="6">
                  <c:v>32.799999999999997</c:v>
                </c:pt>
                <c:pt idx="7">
                  <c:v>33.9</c:v>
                </c:pt>
                <c:pt idx="8">
                  <c:v>35.200000000000003</c:v>
                </c:pt>
                <c:pt idx="9">
                  <c:v>36.9</c:v>
                </c:pt>
                <c:pt idx="10">
                  <c:v>38.6</c:v>
                </c:pt>
                <c:pt idx="11">
                  <c:v>40.5</c:v>
                </c:pt>
                <c:pt idx="12">
                  <c:v>42.4</c:v>
                </c:pt>
                <c:pt idx="13">
                  <c:v>44.2</c:v>
                </c:pt>
                <c:pt idx="14">
                  <c:v>45.8</c:v>
                </c:pt>
                <c:pt idx="15">
                  <c:v>47.3</c:v>
                </c:pt>
                <c:pt idx="16">
                  <c:v>48.7</c:v>
                </c:pt>
                <c:pt idx="17">
                  <c:v>50</c:v>
                </c:pt>
                <c:pt idx="18">
                  <c:v>51.2</c:v>
                </c:pt>
                <c:pt idx="19">
                  <c:v>52.2</c:v>
                </c:pt>
                <c:pt idx="20">
                  <c:v>53.1</c:v>
                </c:pt>
                <c:pt idx="21">
                  <c:v>53.9</c:v>
                </c:pt>
                <c:pt idx="22">
                  <c:v>54.6</c:v>
                </c:pt>
                <c:pt idx="23">
                  <c:v>55.2</c:v>
                </c:pt>
                <c:pt idx="24">
                  <c:v>55.5</c:v>
                </c:pt>
                <c:pt idx="25">
                  <c:v>55.7</c:v>
                </c:pt>
                <c:pt idx="26">
                  <c:v>55.7</c:v>
                </c:pt>
                <c:pt idx="27">
                  <c:v>55.7</c:v>
                </c:pt>
                <c:pt idx="28">
                  <c:v>55.6</c:v>
                </c:pt>
                <c:pt idx="29">
                  <c:v>55.3</c:v>
                </c:pt>
                <c:pt idx="30">
                  <c:v>54.8</c:v>
                </c:pt>
                <c:pt idx="31">
                  <c:v>54.3</c:v>
                </c:pt>
                <c:pt idx="32">
                  <c:v>53.6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'5 pav.'!$G$2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'5 pav.'!$D$3:$D$35</c:f>
              <c:numCache>
                <c:formatCode>General</c:formatCode>
                <c:ptCount val="3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</c:numCache>
            </c:numRef>
          </c:cat>
          <c:val>
            <c:numRef>
              <c:f>'5 pav.'!$G$3:$G$35</c:f>
              <c:numCache>
                <c:formatCode>0.0</c:formatCode>
                <c:ptCount val="33"/>
                <c:pt idx="0">
                  <c:v>28.076112865855599</c:v>
                </c:pt>
                <c:pt idx="1">
                  <c:v>28.618817825937999</c:v>
                </c:pt>
                <c:pt idx="2">
                  <c:v>29.1691934364963</c:v>
                </c:pt>
                <c:pt idx="3">
                  <c:v>29.8015267413567</c:v>
                </c:pt>
                <c:pt idx="4">
                  <c:v>30.331899199376</c:v>
                </c:pt>
                <c:pt idx="5">
                  <c:v>30.9310238224366</c:v>
                </c:pt>
                <c:pt idx="6">
                  <c:v>31.794071739571599</c:v>
                </c:pt>
                <c:pt idx="7">
                  <c:v>32.714690157957101</c:v>
                </c:pt>
                <c:pt idx="8">
                  <c:v>33.799237580004799</c:v>
                </c:pt>
                <c:pt idx="9">
                  <c:v>35.0657683594399</c:v>
                </c:pt>
                <c:pt idx="10">
                  <c:v>36.519766700996698</c:v>
                </c:pt>
                <c:pt idx="11">
                  <c:v>38.1389252911178</c:v>
                </c:pt>
                <c:pt idx="12">
                  <c:v>39.655743162762001</c:v>
                </c:pt>
                <c:pt idx="13">
                  <c:v>41.068447431197903</c:v>
                </c:pt>
                <c:pt idx="14">
                  <c:v>42.333557514021997</c:v>
                </c:pt>
                <c:pt idx="15">
                  <c:v>43.616660985763403</c:v>
                </c:pt>
                <c:pt idx="16">
                  <c:v>44.671433418311203</c:v>
                </c:pt>
                <c:pt idx="17">
                  <c:v>45.690834467352403</c:v>
                </c:pt>
                <c:pt idx="18">
                  <c:v>46.632302426799001</c:v>
                </c:pt>
                <c:pt idx="19">
                  <c:v>47.413793103448199</c:v>
                </c:pt>
                <c:pt idx="20">
                  <c:v>48.286604347035002</c:v>
                </c:pt>
                <c:pt idx="21">
                  <c:v>48.9753386760068</c:v>
                </c:pt>
                <c:pt idx="22">
                  <c:v>49.634273776700503</c:v>
                </c:pt>
                <c:pt idx="23">
                  <c:v>50.192106200607199</c:v>
                </c:pt>
                <c:pt idx="24">
                  <c:v>50.524842570225601</c:v>
                </c:pt>
                <c:pt idx="25">
                  <c:v>50.876577801480501</c:v>
                </c:pt>
                <c:pt idx="26">
                  <c:v>50.930804371268202</c:v>
                </c:pt>
                <c:pt idx="27">
                  <c:v>51.161154152692603</c:v>
                </c:pt>
                <c:pt idx="28">
                  <c:v>51.074321942743197</c:v>
                </c:pt>
                <c:pt idx="29">
                  <c:v>50.952716985476698</c:v>
                </c:pt>
                <c:pt idx="30">
                  <c:v>50.741525423728802</c:v>
                </c:pt>
                <c:pt idx="31">
                  <c:v>50.459363972018302</c:v>
                </c:pt>
                <c:pt idx="32">
                  <c:v>50.176803402583197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8530152"/>
        <c:axId val="598530544"/>
      </c:lineChart>
      <c:catAx>
        <c:axId val="598530152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05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98530544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>
                    <a:latin typeface="Segoe UI" panose="020B0502040204020203" pitchFamily="34" charset="0"/>
                    <a:cs typeface="Segoe UI" panose="020B0502040204020203" pitchFamily="34" charset="0"/>
                  </a:defRPr>
                </a:pPr>
                <a:r>
                  <a:rPr lang="lt-LT" sz="1100" b="0">
                    <a:latin typeface="Segoe UI" panose="020B0502040204020203" pitchFamily="34" charset="0"/>
                    <a:cs typeface="Segoe UI" panose="020B0502040204020203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6167183647498607E-2"/>
              <c:y val="2.014915023833065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01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4974899358533489"/>
          <c:y val="0.53297890728199215"/>
          <c:w val="0.31350262614479585"/>
          <c:h val="0.25842451154409535"/>
        </c:manualLayout>
      </c:layout>
      <c:overlay val="0"/>
      <c:txPr>
        <a:bodyPr/>
        <a:lstStyle/>
        <a:p>
          <a:pPr>
            <a:defRPr sz="11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488407699037617E-2"/>
          <c:y val="0.12100758238553515"/>
          <c:w val="0.87273337707786514"/>
          <c:h val="0.786662656751239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 pav.'!$F$2</c:f>
              <c:strCache>
                <c:ptCount val="1"/>
                <c:pt idx="0">
                  <c:v>IFI 2016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FCC232"/>
              </a:solidFill>
            </a:ln>
          </c:spPr>
          <c:invertIfNegative val="0"/>
          <c:cat>
            <c:numRef>
              <c:f>'6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'6 pav.'!$F$3:$F$34</c:f>
              <c:numCache>
                <c:formatCode>0.0;\ \–0.0</c:formatCode>
                <c:ptCount val="32"/>
                <c:pt idx="0">
                  <c:v>0.59493484118415552</c:v>
                </c:pt>
                <c:pt idx="1">
                  <c:v>0.9601517501014456</c:v>
                </c:pt>
                <c:pt idx="2">
                  <c:v>1.1895870649133897</c:v>
                </c:pt>
                <c:pt idx="3">
                  <c:v>0.45970819786198547</c:v>
                </c:pt>
                <c:pt idx="4">
                  <c:v>0.43475547913119783</c:v>
                </c:pt>
                <c:pt idx="5">
                  <c:v>0.37382913317512134</c:v>
                </c:pt>
                <c:pt idx="6">
                  <c:v>0.25557858009270973</c:v>
                </c:pt>
                <c:pt idx="7">
                  <c:v>0.1160458767313628</c:v>
                </c:pt>
                <c:pt idx="8">
                  <c:v>-3.9500134090694416E-2</c:v>
                </c:pt>
                <c:pt idx="9">
                  <c:v>-0.20689865804568797</c:v>
                </c:pt>
                <c:pt idx="10">
                  <c:v>-0.30727286271549303</c:v>
                </c:pt>
                <c:pt idx="11">
                  <c:v>-0.52893162572410546</c:v>
                </c:pt>
                <c:pt idx="12">
                  <c:v>-0.7375000885085683</c:v>
                </c:pt>
                <c:pt idx="13">
                  <c:v>-0.93907141341090039</c:v>
                </c:pt>
                <c:pt idx="14">
                  <c:v>-1.1313847943684294</c:v>
                </c:pt>
                <c:pt idx="15">
                  <c:v>-1.3043439016978056</c:v>
                </c:pt>
                <c:pt idx="16">
                  <c:v>-1.4566187341250725</c:v>
                </c:pt>
                <c:pt idx="17">
                  <c:v>-1.5989174458156299</c:v>
                </c:pt>
                <c:pt idx="18">
                  <c:v>-1.7202768170909906</c:v>
                </c:pt>
                <c:pt idx="19">
                  <c:v>-1.8244611643012547</c:v>
                </c:pt>
                <c:pt idx="20">
                  <c:v>-1.9179056349335397</c:v>
                </c:pt>
              </c:numCache>
            </c:numRef>
          </c:val>
        </c:ser>
        <c:ser>
          <c:idx val="0"/>
          <c:order val="1"/>
          <c:tx>
            <c:strRef>
              <c:f>'6 pav.'!$E$2</c:f>
              <c:strCache>
                <c:ptCount val="1"/>
                <c:pt idx="0">
                  <c:v>IFI 2017-P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948A54"/>
              </a:solidFill>
            </a:ln>
          </c:spPr>
          <c:invertIfNegative val="0"/>
          <c:cat>
            <c:numRef>
              <c:f>'6 pav.'!$D$3:$D$34</c:f>
              <c:numCache>
                <c:formatCode>General</c:formatCode>
                <c:ptCount val="3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</c:numCache>
            </c:numRef>
          </c:cat>
          <c:val>
            <c:numRef>
              <c:f>'6 pav.'!$E$3:$E$34</c:f>
              <c:numCache>
                <c:formatCode>0.0;\ \–0.0</c:formatCode>
                <c:ptCount val="32"/>
                <c:pt idx="0">
                  <c:v>1.6</c:v>
                </c:pt>
                <c:pt idx="1">
                  <c:v>1.3162866834602127</c:v>
                </c:pt>
                <c:pt idx="2">
                  <c:v>1.1627035942551629</c:v>
                </c:pt>
                <c:pt idx="3">
                  <c:v>0.80611786666331398</c:v>
                </c:pt>
                <c:pt idx="4">
                  <c:v>1.0844328683221818</c:v>
                </c:pt>
                <c:pt idx="5">
                  <c:v>0.91064194974528334</c:v>
                </c:pt>
                <c:pt idx="6">
                  <c:v>0.71095366246657221</c:v>
                </c:pt>
                <c:pt idx="7">
                  <c:v>0.51352953988813965</c:v>
                </c:pt>
                <c:pt idx="8">
                  <c:v>0.31822595372022278</c:v>
                </c:pt>
                <c:pt idx="9">
                  <c:v>0.10796601203001188</c:v>
                </c:pt>
                <c:pt idx="10">
                  <c:v>1.6888386799514876E-2</c:v>
                </c:pt>
                <c:pt idx="11">
                  <c:v>-0.10067135746831468</c:v>
                </c:pt>
                <c:pt idx="12">
                  <c:v>-0.20368567055011511</c:v>
                </c:pt>
                <c:pt idx="13">
                  <c:v>-0.30749662137743172</c:v>
                </c:pt>
                <c:pt idx="14">
                  <c:v>-0.40458030564374781</c:v>
                </c:pt>
                <c:pt idx="15">
                  <c:v>-0.48054943032316544</c:v>
                </c:pt>
                <c:pt idx="16">
                  <c:v>-0.54018040192281092</c:v>
                </c:pt>
                <c:pt idx="17">
                  <c:v>-0.58649895144834829</c:v>
                </c:pt>
                <c:pt idx="18">
                  <c:v>-0.61573791376683573</c:v>
                </c:pt>
                <c:pt idx="19">
                  <c:v>-0.63286294886997752</c:v>
                </c:pt>
                <c:pt idx="20">
                  <c:v>-0.64772588831872469</c:v>
                </c:pt>
                <c:pt idx="21">
                  <c:v>-0.65171618881100812</c:v>
                </c:pt>
                <c:pt idx="22">
                  <c:v>-0.6423062729670761</c:v>
                </c:pt>
                <c:pt idx="23">
                  <c:v>-0.62569853831354294</c:v>
                </c:pt>
                <c:pt idx="24">
                  <c:v>-0.60147112129710223</c:v>
                </c:pt>
                <c:pt idx="25">
                  <c:v>-0.57415515941296746</c:v>
                </c:pt>
                <c:pt idx="26">
                  <c:v>-0.54874993997556487</c:v>
                </c:pt>
                <c:pt idx="27">
                  <c:v>-0.52431726924196909</c:v>
                </c:pt>
                <c:pt idx="28">
                  <c:v>-0.50379698232433157</c:v>
                </c:pt>
                <c:pt idx="29">
                  <c:v>-0.48855022995813613</c:v>
                </c:pt>
                <c:pt idx="30">
                  <c:v>-0.49165929131105202</c:v>
                </c:pt>
                <c:pt idx="31">
                  <c:v>-0.50962519143532603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32896"/>
        <c:axId val="598533288"/>
      </c:barChart>
      <c:catAx>
        <c:axId val="598532896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328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98533288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  <a:effectLst>
              <a:softEdge rad="0"/>
            </a:effectLst>
          </c:spPr>
        </c:majorGridlines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en-US" sz="1100" b="0"/>
                  <a:t>proc. BVP</a:t>
                </a:r>
                <a:endParaRPr lang="lt-LT" sz="1100" b="0"/>
              </a:p>
            </c:rich>
          </c:tx>
          <c:layout>
            <c:manualLayout>
              <c:xMode val="edge"/>
              <c:yMode val="edge"/>
              <c:x val="1.9527559055118099E-3"/>
              <c:y val="4.8061927041728476E-3"/>
            </c:manualLayout>
          </c:layout>
          <c:overlay val="0"/>
          <c:spPr>
            <a:effectLst>
              <a:outerShdw dist="50800" sx="1000" sy="1000" algn="ctr" rotWithShape="0">
                <a:srgbClr val="000000"/>
              </a:outerShdw>
              <a:softEdge rad="0"/>
            </a:effectLst>
          </c:spPr>
        </c:title>
        <c:numFmt formatCode="0.0;\–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59853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02055993000879"/>
          <c:y val="0.71355788859725866"/>
          <c:w val="0.16530052493438321"/>
          <c:h val="0.16527996500437447"/>
        </c:manualLayout>
      </c:layout>
      <c:overlay val="0"/>
      <c:txPr>
        <a:bodyPr/>
        <a:lstStyle/>
        <a:p>
          <a:pPr>
            <a:defRPr sz="11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645563092704285E-2"/>
          <c:y val="0.10182760773660912"/>
          <c:w val="0.88417431055663187"/>
          <c:h val="0.80186441541572528"/>
        </c:manualLayout>
      </c:layout>
      <c:lineChart>
        <c:grouping val="standard"/>
        <c:varyColors val="0"/>
        <c:ser>
          <c:idx val="0"/>
          <c:order val="0"/>
          <c:tx>
            <c:v>SODROS ir kaupimo fondų</c:v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strRef>
              <c:f>'7 pav.'!$D$3:$D$36</c:f>
              <c:strCache>
                <c:ptCount val="3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</c:strCache>
            </c:strRef>
          </c:cat>
          <c:val>
            <c:numRef>
              <c:f>'7 pav.'!$E$3:$E$36</c:f>
              <c:numCache>
                <c:formatCode>0.00</c:formatCode>
                <c:ptCount val="34"/>
                <c:pt idx="0">
                  <c:v>0.35054000000000002</c:v>
                </c:pt>
                <c:pt idx="1">
                  <c:v>0.33792</c:v>
                </c:pt>
                <c:pt idx="2">
                  <c:v>0.33091999999999999</c:v>
                </c:pt>
                <c:pt idx="3">
                  <c:v>0.34261999999999998</c:v>
                </c:pt>
                <c:pt idx="4">
                  <c:v>0.35591</c:v>
                </c:pt>
                <c:pt idx="5">
                  <c:v>0.35759999999999997</c:v>
                </c:pt>
                <c:pt idx="6">
                  <c:v>0.36110999999999999</c:v>
                </c:pt>
                <c:pt idx="7">
                  <c:v>0.35909000000000002</c:v>
                </c:pt>
                <c:pt idx="8">
                  <c:v>0.35167999999999999</c:v>
                </c:pt>
                <c:pt idx="9">
                  <c:v>0.34437000000000001</c:v>
                </c:pt>
                <c:pt idx="10">
                  <c:v>0.33610000000000001</c:v>
                </c:pt>
                <c:pt idx="11">
                  <c:v>0.32619999999999999</c:v>
                </c:pt>
                <c:pt idx="12">
                  <c:v>0.31884000000000001</c:v>
                </c:pt>
                <c:pt idx="13">
                  <c:v>0.31164999999999998</c:v>
                </c:pt>
                <c:pt idx="14">
                  <c:v>0.30358000000000002</c:v>
                </c:pt>
                <c:pt idx="15">
                  <c:v>0.29688999999999999</c:v>
                </c:pt>
                <c:pt idx="16">
                  <c:v>0.29164000000000001</c:v>
                </c:pt>
                <c:pt idx="17">
                  <c:v>0.28648000000000001</c:v>
                </c:pt>
                <c:pt idx="18">
                  <c:v>0.28149999999999997</c:v>
                </c:pt>
                <c:pt idx="19">
                  <c:v>0.27886</c:v>
                </c:pt>
                <c:pt idx="20">
                  <c:v>0.27643000000000001</c:v>
                </c:pt>
                <c:pt idx="21">
                  <c:v>0.27523999999999998</c:v>
                </c:pt>
                <c:pt idx="22">
                  <c:v>0.27292</c:v>
                </c:pt>
                <c:pt idx="23">
                  <c:v>0.27109</c:v>
                </c:pt>
                <c:pt idx="24">
                  <c:v>0.26944000000000001</c:v>
                </c:pt>
                <c:pt idx="25">
                  <c:v>0.26939999999999997</c:v>
                </c:pt>
                <c:pt idx="26">
                  <c:v>0.26865</c:v>
                </c:pt>
                <c:pt idx="27">
                  <c:v>0.26777000000000001</c:v>
                </c:pt>
                <c:pt idx="28">
                  <c:v>0.26722000000000001</c:v>
                </c:pt>
                <c:pt idx="29">
                  <c:v>0.26685999999999999</c:v>
                </c:pt>
                <c:pt idx="30">
                  <c:v>0.26618000000000003</c:v>
                </c:pt>
                <c:pt idx="31">
                  <c:v>0.26523000000000002</c:v>
                </c:pt>
                <c:pt idx="32">
                  <c:v>0.26515</c:v>
                </c:pt>
                <c:pt idx="33">
                  <c:v>0.26530999999999999</c:v>
                </c:pt>
              </c:numCache>
            </c:numRef>
          </c:val>
          <c:smooth val="0"/>
        </c:ser>
        <c:ser>
          <c:idx val="1"/>
          <c:order val="1"/>
          <c:tx>
            <c:v>SODROS senatvės pensijos</c:v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'7 pav.'!$D$3:$D$36</c:f>
              <c:strCache>
                <c:ptCount val="3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</c:strCache>
            </c:strRef>
          </c:cat>
          <c:val>
            <c:numRef>
              <c:f>'7 pav.'!$F$3:$F$36</c:f>
              <c:numCache>
                <c:formatCode>0.00</c:formatCode>
                <c:ptCount val="34"/>
                <c:pt idx="0">
                  <c:v>0.34944999999999998</c:v>
                </c:pt>
                <c:pt idx="1">
                  <c:v>0.33377000000000001</c:v>
                </c:pt>
                <c:pt idx="2">
                  <c:v>0.32601999999999998</c:v>
                </c:pt>
                <c:pt idx="3">
                  <c:v>0.33667000000000002</c:v>
                </c:pt>
                <c:pt idx="4">
                  <c:v>0.34911999999999999</c:v>
                </c:pt>
                <c:pt idx="5">
                  <c:v>0.34988000000000002</c:v>
                </c:pt>
                <c:pt idx="6">
                  <c:v>0.35263</c:v>
                </c:pt>
                <c:pt idx="7">
                  <c:v>0.34888000000000002</c:v>
                </c:pt>
                <c:pt idx="8">
                  <c:v>0.34066000000000002</c:v>
                </c:pt>
                <c:pt idx="9">
                  <c:v>0.33217000000000002</c:v>
                </c:pt>
                <c:pt idx="10">
                  <c:v>0.32264999999999999</c:v>
                </c:pt>
                <c:pt idx="11">
                  <c:v>0.31163000000000002</c:v>
                </c:pt>
                <c:pt idx="12">
                  <c:v>0.30356</c:v>
                </c:pt>
                <c:pt idx="13">
                  <c:v>0.29454999999999998</c:v>
                </c:pt>
                <c:pt idx="14">
                  <c:v>0.28482000000000002</c:v>
                </c:pt>
                <c:pt idx="15">
                  <c:v>0.27616000000000002</c:v>
                </c:pt>
                <c:pt idx="16">
                  <c:v>0.26876</c:v>
                </c:pt>
                <c:pt idx="17">
                  <c:v>0.26162000000000002</c:v>
                </c:pt>
                <c:pt idx="18">
                  <c:v>0.25509999999999999</c:v>
                </c:pt>
                <c:pt idx="19">
                  <c:v>0.2495</c:v>
                </c:pt>
                <c:pt idx="20">
                  <c:v>0.24465000000000001</c:v>
                </c:pt>
                <c:pt idx="21">
                  <c:v>0.24024000000000001</c:v>
                </c:pt>
                <c:pt idx="22">
                  <c:v>0.23646</c:v>
                </c:pt>
                <c:pt idx="23">
                  <c:v>0.23322000000000001</c:v>
                </c:pt>
                <c:pt idx="24">
                  <c:v>0.22997000000000001</c:v>
                </c:pt>
                <c:pt idx="25">
                  <c:v>0.22700000000000001</c:v>
                </c:pt>
                <c:pt idx="26">
                  <c:v>0.22434000000000001</c:v>
                </c:pt>
                <c:pt idx="27">
                  <c:v>0.22212000000000001</c:v>
                </c:pt>
                <c:pt idx="28">
                  <c:v>0.22019</c:v>
                </c:pt>
                <c:pt idx="29">
                  <c:v>0.21808</c:v>
                </c:pt>
                <c:pt idx="30">
                  <c:v>0.21578</c:v>
                </c:pt>
                <c:pt idx="31">
                  <c:v>0.21374000000000001</c:v>
                </c:pt>
                <c:pt idx="32">
                  <c:v>0.21221999999999999</c:v>
                </c:pt>
                <c:pt idx="33">
                  <c:v>0.21076</c:v>
                </c:pt>
              </c:numCache>
            </c:numRef>
          </c:val>
          <c:smooth val="0"/>
        </c:ser>
        <c:ser>
          <c:idx val="2"/>
          <c:order val="2"/>
          <c:tx>
            <c:v>Kaupimo fonduose sukauptos</c:v>
          </c:tx>
          <c:spPr>
            <a:ln>
              <a:solidFill>
                <a:srgbClr val="EEECE1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'7 pav.'!$D$3:$D$36</c:f>
              <c:strCache>
                <c:ptCount val="3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  <c:pt idx="22">
                  <c:v>2036</c:v>
                </c:pt>
                <c:pt idx="23">
                  <c:v>2037</c:v>
                </c:pt>
                <c:pt idx="24">
                  <c:v>2038</c:v>
                </c:pt>
                <c:pt idx="25">
                  <c:v>2039</c:v>
                </c:pt>
                <c:pt idx="26">
                  <c:v>2040</c:v>
                </c:pt>
                <c:pt idx="27">
                  <c:v>2041</c:v>
                </c:pt>
                <c:pt idx="28">
                  <c:v>2042</c:v>
                </c:pt>
                <c:pt idx="29">
                  <c:v>2043</c:v>
                </c:pt>
                <c:pt idx="30">
                  <c:v>2044</c:v>
                </c:pt>
                <c:pt idx="31">
                  <c:v>2045</c:v>
                </c:pt>
                <c:pt idx="32">
                  <c:v>2046</c:v>
                </c:pt>
                <c:pt idx="33">
                  <c:v>2047</c:v>
                </c:pt>
              </c:strCache>
            </c:strRef>
          </c:cat>
          <c:val>
            <c:numRef>
              <c:f>'7 pav.'!$G$3:$G$36</c:f>
              <c:numCache>
                <c:formatCode>0.00</c:formatCode>
                <c:ptCount val="34"/>
                <c:pt idx="0">
                  <c:v>1.017E-2</c:v>
                </c:pt>
                <c:pt idx="1">
                  <c:v>1.1860000000000001E-2</c:v>
                </c:pt>
                <c:pt idx="2">
                  <c:v>1.257E-2</c:v>
                </c:pt>
                <c:pt idx="3">
                  <c:v>1.451E-2</c:v>
                </c:pt>
                <c:pt idx="4">
                  <c:v>1.512E-2</c:v>
                </c:pt>
                <c:pt idx="5">
                  <c:v>1.602E-2</c:v>
                </c:pt>
                <c:pt idx="6">
                  <c:v>1.7180000000000001E-2</c:v>
                </c:pt>
                <c:pt idx="7">
                  <c:v>1.8970000000000001E-2</c:v>
                </c:pt>
                <c:pt idx="8">
                  <c:v>1.9789999999999999E-2</c:v>
                </c:pt>
                <c:pt idx="9">
                  <c:v>2.1489999999999999E-2</c:v>
                </c:pt>
                <c:pt idx="10">
                  <c:v>2.2450000000000001E-2</c:v>
                </c:pt>
                <c:pt idx="11">
                  <c:v>2.3689999999999999E-2</c:v>
                </c:pt>
                <c:pt idx="12">
                  <c:v>2.5049999999999999E-2</c:v>
                </c:pt>
                <c:pt idx="13">
                  <c:v>2.7380000000000002E-2</c:v>
                </c:pt>
                <c:pt idx="14">
                  <c:v>2.9389999999999999E-2</c:v>
                </c:pt>
                <c:pt idx="15">
                  <c:v>3.1759999999999997E-2</c:v>
                </c:pt>
                <c:pt idx="16">
                  <c:v>3.44E-2</c:v>
                </c:pt>
                <c:pt idx="17">
                  <c:v>3.6589999999999998E-2</c:v>
                </c:pt>
                <c:pt idx="18">
                  <c:v>3.8550000000000001E-2</c:v>
                </c:pt>
                <c:pt idx="19">
                  <c:v>4.2200000000000001E-2</c:v>
                </c:pt>
                <c:pt idx="20">
                  <c:v>4.4600000000000001E-2</c:v>
                </c:pt>
                <c:pt idx="21">
                  <c:v>4.8039999999999999E-2</c:v>
                </c:pt>
                <c:pt idx="22">
                  <c:v>4.9959999999999997E-2</c:v>
                </c:pt>
                <c:pt idx="23">
                  <c:v>5.3170000000000002E-2</c:v>
                </c:pt>
                <c:pt idx="24">
                  <c:v>5.5930000000000001E-2</c:v>
                </c:pt>
                <c:pt idx="25">
                  <c:v>6.0380000000000003E-2</c:v>
                </c:pt>
                <c:pt idx="26">
                  <c:v>6.3979999999999995E-2</c:v>
                </c:pt>
                <c:pt idx="27">
                  <c:v>6.6460000000000005E-2</c:v>
                </c:pt>
                <c:pt idx="28">
                  <c:v>6.9809999999999997E-2</c:v>
                </c:pt>
                <c:pt idx="29">
                  <c:v>7.3190000000000005E-2</c:v>
                </c:pt>
                <c:pt idx="30">
                  <c:v>7.7049999999999993E-2</c:v>
                </c:pt>
                <c:pt idx="31">
                  <c:v>7.9829999999999998E-2</c:v>
                </c:pt>
                <c:pt idx="32">
                  <c:v>8.2919999999999994E-2</c:v>
                </c:pt>
                <c:pt idx="33">
                  <c:v>8.659E-2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694192"/>
        <c:axId val="426695368"/>
      </c:lineChart>
      <c:catAx>
        <c:axId val="42669419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42669536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266953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>
                    <a:latin typeface="Segoe UI" panose="020B0502040204020203" pitchFamily="34" charset="0"/>
                    <a:cs typeface="Segoe UI" panose="020B0502040204020203" pitchFamily="34" charset="0"/>
                  </a:rPr>
                  <a:t>proc.</a:t>
                </a:r>
                <a:endParaRPr lang="lt-LT" b="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7.3749093604603289E-3"/>
              <c:y val="6.0801114573027116E-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  <c:crossAx val="426694192"/>
        <c:crosses val="autoZero"/>
        <c:crossBetween val="between"/>
      </c:valAx>
      <c:spPr>
        <a:ln w="12700">
          <a:solidFill>
            <a:sysClr val="window" lastClr="FFFFFF">
              <a:lumMod val="50000"/>
            </a:sysClr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</c:legendEntry>
      <c:legendEntry>
        <c:idx val="1"/>
        <c:txPr>
          <a:bodyPr/>
          <a:lstStyle/>
          <a:p>
            <a:pPr>
              <a:defRPr sz="1100" b="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</c:legendEntry>
      <c:legendEntry>
        <c:idx val="2"/>
        <c:txPr>
          <a:bodyPr/>
          <a:lstStyle/>
          <a:p>
            <a:pPr>
              <a:defRPr sz="1100" b="0">
                <a:latin typeface="Segoe UI" pitchFamily="34" charset="0"/>
                <a:cs typeface="Segoe UI" pitchFamily="34" charset="0"/>
              </a:defRPr>
            </a:pPr>
            <a:endParaRPr lang="lt-LT"/>
          </a:p>
        </c:txPr>
      </c:legendEntry>
      <c:layout>
        <c:manualLayout>
          <c:xMode val="edge"/>
          <c:yMode val="edge"/>
          <c:x val="9.7652975691533944E-2"/>
          <c:y val="0.51309434124712117"/>
          <c:w val="0.58731535700135185"/>
          <c:h val="0.2661446161544645"/>
        </c:manualLayout>
      </c:layout>
      <c:overlay val="0"/>
      <c:txPr>
        <a:bodyPr/>
        <a:lstStyle/>
        <a:p>
          <a:pPr>
            <a:defRPr sz="1100" b="1">
              <a:latin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662940</xdr:colOff>
      <xdr:row>3</xdr:row>
      <xdr:rowOff>45720</xdr:rowOff>
    </xdr:from>
    <xdr:to>
      <xdr:col>1</xdr:col>
      <xdr:colOff>6149340</xdr:colOff>
      <xdr:row>20</xdr:row>
      <xdr:rowOff>68580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45720</xdr:colOff>
      <xdr:row>26</xdr:row>
      <xdr:rowOff>99060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6156960</xdr:colOff>
      <xdr:row>20</xdr:row>
      <xdr:rowOff>129540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6156960</xdr:colOff>
      <xdr:row>20</xdr:row>
      <xdr:rowOff>129540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68580</xdr:colOff>
      <xdr:row>18</xdr:row>
      <xdr:rowOff>190500</xdr:rowOff>
    </xdr:to>
    <xdr:graphicFrame macro="">
      <xdr:nvGraphicFramePr>
        <xdr:cNvPr id="3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6156960</xdr:colOff>
      <xdr:row>20</xdr:row>
      <xdr:rowOff>129540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2</xdr:col>
      <xdr:colOff>0</xdr:colOff>
      <xdr:row>18</xdr:row>
      <xdr:rowOff>167641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651162</xdr:colOff>
      <xdr:row>3</xdr:row>
      <xdr:rowOff>69271</xdr:rowOff>
    </xdr:from>
    <xdr:to>
      <xdr:col>1</xdr:col>
      <xdr:colOff>7429500</xdr:colOff>
      <xdr:row>20</xdr:row>
      <xdr:rowOff>42151</xdr:rowOff>
    </xdr:to>
    <xdr:grpSp>
      <xdr:nvGrpSpPr>
        <xdr:cNvPr id="8" name="Grupė 7"/>
        <xdr:cNvGrpSpPr/>
      </xdr:nvGrpSpPr>
      <xdr:grpSpPr>
        <a:xfrm>
          <a:off x="651162" y="716971"/>
          <a:ext cx="7448898" cy="3600000"/>
          <a:chOff x="651162" y="716971"/>
          <a:chExt cx="7701325" cy="3600000"/>
        </a:xfrm>
      </xdr:grpSpPr>
      <xdr:sp macro="" textlink="">
        <xdr:nvSpPr>
          <xdr:cNvPr id="3" name="Rectangle 2"/>
          <xdr:cNvSpPr/>
        </xdr:nvSpPr>
        <xdr:spPr>
          <a:xfrm>
            <a:off x="5044440" y="1038678"/>
            <a:ext cx="1447800" cy="2443662"/>
          </a:xfrm>
          <a:prstGeom prst="rect">
            <a:avLst/>
          </a:prstGeom>
          <a:solidFill>
            <a:schemeClr val="bg1">
              <a:lumMod val="85000"/>
              <a:alpha val="34000"/>
            </a:scheme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sz="1200"/>
          </a:p>
        </xdr:txBody>
      </xdr:sp>
      <xdr:graphicFrame macro="">
        <xdr:nvGraphicFramePr>
          <xdr:cNvPr id="4" name="Chart 6"/>
          <xdr:cNvGraphicFramePr/>
        </xdr:nvGraphicFramePr>
        <xdr:xfrm>
          <a:off x="651162" y="716971"/>
          <a:ext cx="7200000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6552487" y="908036"/>
          <a:ext cx="1800000" cy="33896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0.46098</cdr:x>
      <cdr:y>0.24582</cdr:y>
    </cdr:from>
    <cdr:to>
      <cdr:x>0.57136</cdr:x>
      <cdr:y>0.32402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17060" y="867813"/>
          <a:ext cx="794278" cy="276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0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53340</xdr:colOff>
      <xdr:row>19</xdr:row>
      <xdr:rowOff>186240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18</xdr:row>
      <xdr:rowOff>15239</xdr:rowOff>
    </xdr:from>
    <xdr:to>
      <xdr:col>7</xdr:col>
      <xdr:colOff>640080</xdr:colOff>
      <xdr:row>34</xdr:row>
      <xdr:rowOff>201479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</xdr:rowOff>
    </xdr:from>
    <xdr:to>
      <xdr:col>2</xdr:col>
      <xdr:colOff>1</xdr:colOff>
      <xdr:row>21</xdr:row>
      <xdr:rowOff>7621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662940</xdr:colOff>
      <xdr:row>3</xdr:row>
      <xdr:rowOff>30480</xdr:rowOff>
    </xdr:from>
    <xdr:to>
      <xdr:col>1</xdr:col>
      <xdr:colOff>6111240</xdr:colOff>
      <xdr:row>19</xdr:row>
      <xdr:rowOff>106680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5757509</xdr:colOff>
      <xdr:row>22</xdr:row>
      <xdr:rowOff>109626</xdr:rowOff>
    </xdr:to>
    <xdr:grpSp>
      <xdr:nvGrpSpPr>
        <xdr:cNvPr id="3" name="Grupė 2"/>
        <xdr:cNvGrpSpPr/>
      </xdr:nvGrpSpPr>
      <xdr:grpSpPr>
        <a:xfrm>
          <a:off x="670560" y="647700"/>
          <a:ext cx="5757509" cy="4163466"/>
          <a:chOff x="5932892" y="13355918"/>
          <a:chExt cx="5757509" cy="4171086"/>
        </a:xfrm>
      </xdr:grpSpPr>
      <xdr:graphicFrame macro="">
        <xdr:nvGraphicFramePr>
          <xdr:cNvPr id="4" name="Diagrama 3"/>
          <xdr:cNvGraphicFramePr/>
        </xdr:nvGraphicFramePr>
        <xdr:xfrm>
          <a:off x="5932892" y="13355918"/>
          <a:ext cx="5757509" cy="41710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Tiesioji jungtis 4"/>
          <xdr:cNvCxnSpPr/>
        </xdr:nvCxnSpPr>
        <xdr:spPr>
          <a:xfrm flipV="1">
            <a:off x="7763436" y="15098806"/>
            <a:ext cx="1160317" cy="1658"/>
          </a:xfrm>
          <a:prstGeom prst="line">
            <a:avLst/>
          </a:prstGeom>
          <a:ln w="25400">
            <a:solidFill>
              <a:srgbClr val="C09B3E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Tiesioji jungtis 5"/>
          <xdr:cNvCxnSpPr/>
        </xdr:nvCxnSpPr>
        <xdr:spPr>
          <a:xfrm flipV="1">
            <a:off x="10400618" y="14641402"/>
            <a:ext cx="1138180" cy="303"/>
          </a:xfrm>
          <a:prstGeom prst="line">
            <a:avLst/>
          </a:prstGeom>
          <a:ln w="25400">
            <a:solidFill>
              <a:srgbClr val="C09B3E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Tiesioji jungtis 6"/>
          <xdr:cNvCxnSpPr/>
        </xdr:nvCxnSpPr>
        <xdr:spPr>
          <a:xfrm flipV="1">
            <a:off x="9080821" y="14813245"/>
            <a:ext cx="1152939" cy="2"/>
          </a:xfrm>
          <a:prstGeom prst="line">
            <a:avLst/>
          </a:prstGeom>
          <a:ln w="25400">
            <a:solidFill>
              <a:srgbClr val="C09B3E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0.09097</cdr:x>
      <cdr:y>0.40575</cdr:y>
    </cdr:from>
    <cdr:to>
      <cdr:x>0.29205</cdr:x>
      <cdr:y>0.40615</cdr:y>
    </cdr:to>
    <cdr:cxnSp macro="">
      <cdr:nvCxnSpPr>
        <cdr:cNvPr id="3" name="Tiesioji jungtis 2"/>
        <cdr:cNvCxnSpPr/>
      </cdr:nvCxnSpPr>
      <cdr:spPr>
        <a:xfrm xmlns:a="http://schemas.openxmlformats.org/drawingml/2006/main" flipV="1">
          <a:off x="523769" y="1713345"/>
          <a:ext cx="1157634" cy="169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C09B3E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6028084</xdr:colOff>
      <xdr:row>25</xdr:row>
      <xdr:rowOff>118654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8948057</xdr:colOff>
      <xdr:row>19</xdr:row>
      <xdr:rowOff>130629</xdr:rowOff>
    </xdr:to>
    <xdr:grpSp>
      <xdr:nvGrpSpPr>
        <xdr:cNvPr id="9" name="Grupė 8"/>
        <xdr:cNvGrpSpPr/>
      </xdr:nvGrpSpPr>
      <xdr:grpSpPr>
        <a:xfrm>
          <a:off x="672353" y="654424"/>
          <a:ext cx="8948057" cy="3788229"/>
          <a:chOff x="94705" y="13653886"/>
          <a:chExt cx="10174481" cy="5682342"/>
        </a:xfrm>
      </xdr:grpSpPr>
      <xdr:sp macro="" textlink="">
        <xdr:nvSpPr>
          <xdr:cNvPr id="10" name="Stačiakampis 9"/>
          <xdr:cNvSpPr/>
        </xdr:nvSpPr>
        <xdr:spPr>
          <a:xfrm>
            <a:off x="3886201" y="14194972"/>
            <a:ext cx="5932714" cy="3842658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8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aphicFrame macro="">
        <xdr:nvGraphicFramePr>
          <xdr:cNvPr id="11" name="Chart 1"/>
          <xdr:cNvGraphicFramePr>
            <a:graphicFrameLocks/>
          </xdr:cNvGraphicFramePr>
        </xdr:nvGraphicFramePr>
        <xdr:xfrm>
          <a:off x="94705" y="13653886"/>
          <a:ext cx="10174481" cy="5682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100" baseline="0">
              <a:latin typeface="Segoe UI" pitchFamily="34" charset="0"/>
              <a:cs typeface="Segoe UI" pitchFamily="34" charset="0"/>
            </a:rPr>
            <a:t>proc.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0.77293</cdr:x>
      <cdr:y>0</cdr:y>
    </cdr:from>
    <cdr:to>
      <cdr:x>1</cdr:x>
      <cdr:y>0.05643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26926" y="0"/>
          <a:ext cx="2446270" cy="310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>
              <a:latin typeface="Segoe UI" pitchFamily="34" charset="0"/>
              <a:cs typeface="Segoe UI" pitchFamily="34" charset="0"/>
            </a:rPr>
            <a:t>po</a:t>
          </a:r>
          <a:r>
            <a:rPr lang="lt-LT" sz="1100" baseline="0">
              <a:latin typeface="Segoe UI" pitchFamily="34" charset="0"/>
              <a:cs typeface="Segoe UI" pitchFamily="34" charset="0"/>
            </a:rPr>
            <a:t>k</a:t>
          </a:r>
          <a:r>
            <a:rPr lang="en-US" sz="1100" baseline="0">
              <a:latin typeface="Segoe UI" pitchFamily="34" charset="0"/>
              <a:cs typeface="Segoe UI" pitchFamily="34" charset="0"/>
            </a:rPr>
            <a:t>ytis per metus</a:t>
          </a:r>
          <a:r>
            <a:rPr lang="lt-LT" sz="1100" baseline="0">
              <a:latin typeface="Segoe UI" pitchFamily="34" charset="0"/>
              <a:cs typeface="Segoe UI" pitchFamily="34" charset="0"/>
            </a:rPr>
            <a:t>, proc.</a:t>
          </a:r>
          <a:endParaRPr lang="en-US" sz="11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91440</xdr:rowOff>
    </xdr:from>
    <xdr:to>
      <xdr:col>1</xdr:col>
      <xdr:colOff>5415240</xdr:colOff>
      <xdr:row>18</xdr:row>
      <xdr:rowOff>131040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0.79546</cdr:x>
      <cdr:y>0.34138</cdr:y>
    </cdr:from>
    <cdr:to>
      <cdr:x>0.87045</cdr:x>
      <cdr:y>0.4247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295503" y="1098449"/>
          <a:ext cx="404949" cy="268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100"/>
            <a:t>2,5</a:t>
          </a:r>
        </a:p>
      </cdr:txBody>
    </cdr:sp>
  </cdr:relSizeAnchor>
  <cdr:relSizeAnchor xmlns:cdr="http://schemas.openxmlformats.org/drawingml/2006/chartDrawing">
    <cdr:from>
      <cdr:x>0.79479</cdr:x>
      <cdr:y>0.49411</cdr:y>
    </cdr:from>
    <cdr:to>
      <cdr:x>0.86978</cdr:x>
      <cdr:y>0.57744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291875" y="1600926"/>
          <a:ext cx="404949" cy="269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/>
            <a:t>0,0</a:t>
          </a:r>
        </a:p>
      </cdr:txBody>
    </cdr:sp>
  </cdr:relSizeAnchor>
  <cdr:relSizeAnchor xmlns:cdr="http://schemas.openxmlformats.org/drawingml/2006/chartDrawing">
    <cdr:from>
      <cdr:x>0.81401</cdr:x>
      <cdr:y>0</cdr:y>
    </cdr:from>
    <cdr:to>
      <cdr:x>0.98737</cdr:x>
      <cdr:y>0.15589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395652" y="0"/>
          <a:ext cx="936172" cy="505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100">
              <a:solidFill>
                <a:schemeClr val="tx1"/>
              </a:solidFill>
            </a:rPr>
            <a:t>Rizikos</a:t>
          </a:r>
          <a:r>
            <a:rPr lang="lt-LT" sz="1100" baseline="0">
              <a:solidFill>
                <a:schemeClr val="tx1"/>
              </a:solidFill>
            </a:rPr>
            <a:t> kategorija:</a:t>
          </a:r>
          <a:endParaRPr lang="lt-LT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0.82288</cdr:x>
      <cdr:y>0.19352</cdr:y>
    </cdr:from>
    <cdr:to>
      <cdr:x>0.96883</cdr:x>
      <cdr:y>0.25534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43549" y="627017"/>
          <a:ext cx="788126" cy="200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100">
              <a:solidFill>
                <a:srgbClr val="E57F84"/>
              </a:solidFill>
            </a:rPr>
            <a:t>didelė</a:t>
          </a:r>
        </a:p>
      </cdr:txBody>
    </cdr:sp>
  </cdr:relSizeAnchor>
  <cdr:relSizeAnchor xmlns:cdr="http://schemas.openxmlformats.org/drawingml/2006/chartDrawing">
    <cdr:from>
      <cdr:x>0.82449</cdr:x>
      <cdr:y>0.41661</cdr:y>
    </cdr:from>
    <cdr:to>
      <cdr:x>0.96318</cdr:x>
      <cdr:y>0.49322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452258" y="1349828"/>
          <a:ext cx="748937" cy="248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100">
              <a:solidFill>
                <a:srgbClr val="FDB913"/>
              </a:solidFill>
            </a:rPr>
            <a:t>vidutinė</a:t>
          </a:r>
        </a:p>
      </cdr:txBody>
    </cdr:sp>
  </cdr:relSizeAnchor>
  <cdr:relSizeAnchor xmlns:cdr="http://schemas.openxmlformats.org/drawingml/2006/chartDrawing">
    <cdr:from>
      <cdr:x>0.83659</cdr:x>
      <cdr:y>0.61148</cdr:y>
    </cdr:from>
    <cdr:to>
      <cdr:x>0.94867</cdr:x>
      <cdr:y>0.68808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4517572" y="1981200"/>
          <a:ext cx="605245" cy="248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100">
              <a:solidFill>
                <a:srgbClr val="00C07B"/>
              </a:solidFill>
            </a:rPr>
            <a:t>maža</a:t>
          </a:r>
        </a:p>
      </cdr:txBody>
    </cdr:sp>
  </cdr:relSizeAnchor>
  <cdr:relSizeAnchor xmlns:cdr="http://schemas.openxmlformats.org/drawingml/2006/chartDrawing">
    <cdr:from>
      <cdr:x>0.08515</cdr:x>
      <cdr:y>0.53601</cdr:y>
    </cdr:from>
    <cdr:to>
      <cdr:x>0.80666</cdr:x>
      <cdr:y>0.53691</cdr:y>
    </cdr:to>
    <cdr:cxnSp macro="">
      <cdr:nvCxnSpPr>
        <cdr:cNvPr id="14" name="Tiesioji jungtis 13"/>
        <cdr:cNvCxnSpPr/>
      </cdr:nvCxnSpPr>
      <cdr:spPr>
        <a:xfrm xmlns:a="http://schemas.openxmlformats.org/drawingml/2006/main" flipV="1">
          <a:off x="459794" y="1724710"/>
          <a:ext cx="3896170" cy="289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0.08513</cdr:x>
      <cdr:y>0.3865</cdr:y>
    </cdr:from>
    <cdr:to>
      <cdr:x>0.80664</cdr:x>
      <cdr:y>0.3874</cdr:y>
    </cdr:to>
    <cdr:cxnSp macro="">
      <cdr:nvCxnSpPr>
        <cdr:cNvPr id="19" name="Tiesioji jungtis 18"/>
        <cdr:cNvCxnSpPr/>
      </cdr:nvCxnSpPr>
      <cdr:spPr>
        <a:xfrm xmlns:a="http://schemas.openxmlformats.org/drawingml/2006/main" flipV="1">
          <a:off x="459678" y="1243631"/>
          <a:ext cx="3896170" cy="289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68580</xdr:rowOff>
    </xdr:from>
    <xdr:to>
      <xdr:col>1</xdr:col>
      <xdr:colOff>5407620</xdr:colOff>
      <xdr:row>18</xdr:row>
      <xdr:rowOff>108180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3</xdr:row>
      <xdr:rowOff>30480</xdr:rowOff>
    </xdr:from>
    <xdr:to>
      <xdr:col>5</xdr:col>
      <xdr:colOff>675600</xdr:colOff>
      <xdr:row>20</xdr:row>
      <xdr:rowOff>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0.82663</cdr:x>
      <cdr:y>0</cdr:y>
    </cdr:from>
    <cdr:to>
      <cdr:x>1</cdr:x>
      <cdr:y>0.15494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3828" y="0"/>
          <a:ext cx="936172" cy="504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100">
              <a:solidFill>
                <a:schemeClr val="tx1"/>
              </a:solidFill>
            </a:rPr>
            <a:t>Rizikos</a:t>
          </a:r>
          <a:r>
            <a:rPr lang="lt-LT" sz="1100" baseline="0">
              <a:solidFill>
                <a:schemeClr val="tx1"/>
              </a:solidFill>
            </a:rPr>
            <a:t> kategorija:</a:t>
          </a:r>
          <a:endParaRPr lang="lt-LT" sz="11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0.83462</cdr:x>
      <cdr:y>0.20226</cdr:y>
    </cdr:from>
    <cdr:to>
      <cdr:x>0.98057</cdr:x>
      <cdr:y>0.26371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06963" y="658228"/>
          <a:ext cx="788126" cy="199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100">
              <a:solidFill>
                <a:srgbClr val="E57F84"/>
              </a:solidFill>
            </a:rPr>
            <a:t>didelė</a:t>
          </a:r>
        </a:p>
      </cdr:txBody>
    </cdr:sp>
  </cdr:relSizeAnchor>
  <cdr:relSizeAnchor xmlns:cdr="http://schemas.openxmlformats.org/drawingml/2006/chartDrawing">
    <cdr:from>
      <cdr:x>0.83624</cdr:x>
      <cdr:y>0.43716</cdr:y>
    </cdr:from>
    <cdr:to>
      <cdr:x>0.97493</cdr:x>
      <cdr:y>0.51329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15671" y="1422635"/>
          <a:ext cx="748937" cy="247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100">
              <a:solidFill>
                <a:srgbClr val="FDB913"/>
              </a:solidFill>
            </a:rPr>
            <a:t>vidutinė</a:t>
          </a:r>
        </a:p>
      </cdr:txBody>
    </cdr:sp>
  </cdr:relSizeAnchor>
  <cdr:relSizeAnchor xmlns:cdr="http://schemas.openxmlformats.org/drawingml/2006/chartDrawing">
    <cdr:from>
      <cdr:x>0.85009</cdr:x>
      <cdr:y>0.6762</cdr:y>
    </cdr:from>
    <cdr:to>
      <cdr:x>0.96218</cdr:x>
      <cdr:y>0.75233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590511" y="2200538"/>
          <a:ext cx="605245" cy="247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100">
              <a:solidFill>
                <a:srgbClr val="00C07B"/>
              </a:solidFill>
            </a:rPr>
            <a:t>maža</a:t>
          </a:r>
        </a:p>
      </cdr:txBody>
    </cdr:sp>
  </cdr:relSizeAnchor>
  <cdr:relSizeAnchor xmlns:cdr="http://schemas.openxmlformats.org/drawingml/2006/chartDrawing">
    <cdr:from>
      <cdr:x>0.08878</cdr:x>
      <cdr:y>0.63611</cdr:y>
    </cdr:from>
    <cdr:to>
      <cdr:x>0.8103</cdr:x>
      <cdr:y>0.63701</cdr:y>
    </cdr:to>
    <cdr:cxnSp macro="">
      <cdr:nvCxnSpPr>
        <cdr:cNvPr id="6" name="Tiesioji jungtis 5"/>
        <cdr:cNvCxnSpPr/>
      </cdr:nvCxnSpPr>
      <cdr:spPr>
        <a:xfrm xmlns:a="http://schemas.openxmlformats.org/drawingml/2006/main" flipV="1">
          <a:off x="479425" y="2061011"/>
          <a:ext cx="3896170" cy="291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0.0879</cdr:x>
      <cdr:y>0.34196</cdr:y>
    </cdr:from>
    <cdr:to>
      <cdr:x>0.80941</cdr:x>
      <cdr:y>0.34286</cdr:y>
    </cdr:to>
    <cdr:cxnSp macro="">
      <cdr:nvCxnSpPr>
        <cdr:cNvPr id="7" name="Tiesioji jungtis 6"/>
        <cdr:cNvCxnSpPr/>
      </cdr:nvCxnSpPr>
      <cdr:spPr>
        <a:xfrm xmlns:a="http://schemas.openxmlformats.org/drawingml/2006/main" flipV="1">
          <a:off x="474663" y="1112838"/>
          <a:ext cx="3896170" cy="292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0.79875</cdr:x>
      <cdr:y>0.58782</cdr:y>
    </cdr:from>
    <cdr:to>
      <cdr:x>0.87374</cdr:x>
      <cdr:y>0.67114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13238" y="1912937"/>
          <a:ext cx="404949" cy="271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/>
            <a:t>2,0</a:t>
          </a:r>
        </a:p>
      </cdr:txBody>
    </cdr:sp>
  </cdr:relSizeAnchor>
  <cdr:relSizeAnchor xmlns:cdr="http://schemas.openxmlformats.org/drawingml/2006/chartDrawing">
    <cdr:from>
      <cdr:x>0.79787</cdr:x>
      <cdr:y>0.2922</cdr:y>
    </cdr:from>
    <cdr:to>
      <cdr:x>0.87286</cdr:x>
      <cdr:y>0.37553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308475" y="950913"/>
          <a:ext cx="404949" cy="271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/>
            <a:t>6,0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</xdr:col>
      <xdr:colOff>5867400</xdr:colOff>
      <xdr:row>20</xdr:row>
      <xdr:rowOff>190500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</xdr:col>
      <xdr:colOff>6087035</xdr:colOff>
      <xdr:row>21</xdr:row>
      <xdr:rowOff>89649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35</xdr:rowOff>
    </xdr:from>
    <xdr:to>
      <xdr:col>1</xdr:col>
      <xdr:colOff>4392000</xdr:colOff>
      <xdr:row>16</xdr:row>
      <xdr:rowOff>8806</xdr:rowOff>
    </xdr:to>
    <xdr:graphicFrame macro="">
      <xdr:nvGraphicFramePr>
        <xdr:cNvPr id="11" name="Diagrama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4556760</xdr:colOff>
      <xdr:row>3</xdr:row>
      <xdr:rowOff>22860</xdr:rowOff>
    </xdr:from>
    <xdr:to>
      <xdr:col>1</xdr:col>
      <xdr:colOff>8948760</xdr:colOff>
      <xdr:row>16</xdr:row>
      <xdr:rowOff>31631</xdr:rowOff>
    </xdr:to>
    <xdr:graphicFrame macro="">
      <xdr:nvGraphicFramePr>
        <xdr:cNvPr id="12" name="Diagrama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</xdr:rowOff>
    </xdr:from>
    <xdr:to>
      <xdr:col>1</xdr:col>
      <xdr:colOff>6073141</xdr:colOff>
      <xdr:row>21</xdr:row>
      <xdr:rowOff>205741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5631180</xdr:colOff>
      <xdr:row>17</xdr:row>
      <xdr:rowOff>202552</xdr:rowOff>
    </xdr:to>
    <xdr:graphicFrame macro="">
      <xdr:nvGraphicFramePr>
        <xdr:cNvPr id="4" name="Diagrama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19</xdr:row>
      <xdr:rowOff>175260</xdr:rowOff>
    </xdr:to>
    <xdr:grpSp>
      <xdr:nvGrpSpPr>
        <xdr:cNvPr id="4" name="Grupė 3"/>
        <xdr:cNvGrpSpPr/>
      </xdr:nvGrpSpPr>
      <xdr:grpSpPr>
        <a:xfrm>
          <a:off x="670560" y="647700"/>
          <a:ext cx="5974080" cy="3589020"/>
          <a:chOff x="670560" y="647700"/>
          <a:chExt cx="5974080" cy="3589020"/>
        </a:xfrm>
      </xdr:grpSpPr>
      <xdr:graphicFrame macro="">
        <xdr:nvGraphicFramePr>
          <xdr:cNvPr id="2" name="Diagrama 1"/>
          <xdr:cNvGraphicFramePr>
            <a:graphicFrameLocks/>
          </xdr:cNvGraphicFramePr>
        </xdr:nvGraphicFramePr>
        <xdr:xfrm>
          <a:off x="670560" y="647700"/>
          <a:ext cx="5974080" cy="35890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Stačiakampis 2"/>
          <xdr:cNvSpPr/>
        </xdr:nvSpPr>
        <xdr:spPr>
          <a:xfrm>
            <a:off x="952500" y="937260"/>
            <a:ext cx="160020" cy="3032760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71"/>
  <sheetViews>
    <sheetView showGridLines="0" showRowColHeaders="0" tabSelected="1" zoomScaleNormal="100" workbookViewId="0"/>
  </sheetViews>
  <sheetFormatPr defaultRowHeight="16.8" x14ac:dyDescent="0.4"/>
  <cols>
    <col min="1" max="1" width="5" customWidth="1"/>
    <col min="2" max="2" width="119.19921875" customWidth="1"/>
  </cols>
  <sheetData>
    <row r="1" spans="2:2" ht="96.6" customHeight="1" thickBot="1" x14ac:dyDescent="0.45"/>
    <row r="2" spans="2:2" x14ac:dyDescent="0.4">
      <c r="B2" s="25"/>
    </row>
    <row r="3" spans="2:2" ht="20.399999999999999" x14ac:dyDescent="0.45">
      <c r="B3" s="21" t="s">
        <v>446</v>
      </c>
    </row>
    <row r="4" spans="2:2" ht="9.6" customHeight="1" x14ac:dyDescent="0.45">
      <c r="B4" s="22"/>
    </row>
    <row r="5" spans="2:2" x14ac:dyDescent="0.4">
      <c r="B5" s="27" t="s">
        <v>447</v>
      </c>
    </row>
    <row r="6" spans="2:2" ht="9.6" customHeight="1" x14ac:dyDescent="0.4">
      <c r="B6" s="27"/>
    </row>
    <row r="7" spans="2:2" ht="20.399999999999999" x14ac:dyDescent="0.45">
      <c r="B7" s="21" t="s">
        <v>311</v>
      </c>
    </row>
    <row r="8" spans="2:2" ht="9.6" customHeight="1" x14ac:dyDescent="0.4">
      <c r="B8" s="23"/>
    </row>
    <row r="9" spans="2:2" ht="20.399999999999999" x14ac:dyDescent="0.45">
      <c r="B9" s="21" t="s">
        <v>310</v>
      </c>
    </row>
    <row r="10" spans="2:2" ht="9.6" customHeight="1" x14ac:dyDescent="0.45">
      <c r="B10" s="22"/>
    </row>
    <row r="11" spans="2:2" x14ac:dyDescent="0.4">
      <c r="B11" s="24" t="s">
        <v>7</v>
      </c>
    </row>
    <row r="12" spans="2:2" x14ac:dyDescent="0.4">
      <c r="B12" s="30" t="s">
        <v>18</v>
      </c>
    </row>
    <row r="13" spans="2:2" x14ac:dyDescent="0.4">
      <c r="B13" s="30" t="s">
        <v>136</v>
      </c>
    </row>
    <row r="14" spans="2:2" ht="9.6" customHeight="1" x14ac:dyDescent="0.4">
      <c r="B14" s="24"/>
    </row>
    <row r="15" spans="2:2" ht="20.399999999999999" x14ac:dyDescent="0.45">
      <c r="B15" s="21" t="s">
        <v>312</v>
      </c>
    </row>
    <row r="16" spans="2:2" ht="9.6" customHeight="1" x14ac:dyDescent="0.45">
      <c r="B16" s="22"/>
    </row>
    <row r="17" spans="2:2" x14ac:dyDescent="0.4">
      <c r="B17" s="24" t="s">
        <v>142</v>
      </c>
    </row>
    <row r="18" spans="2:2" x14ac:dyDescent="0.4">
      <c r="B18" s="24" t="s">
        <v>144</v>
      </c>
    </row>
    <row r="19" spans="2:2" x14ac:dyDescent="0.4">
      <c r="B19" s="24" t="s">
        <v>146</v>
      </c>
    </row>
    <row r="20" spans="2:2" x14ac:dyDescent="0.4">
      <c r="B20" s="24" t="s">
        <v>194</v>
      </c>
    </row>
    <row r="21" spans="2:2" x14ac:dyDescent="0.4">
      <c r="B21" s="24" t="s">
        <v>193</v>
      </c>
    </row>
    <row r="22" spans="2:2" x14ac:dyDescent="0.4">
      <c r="B22" s="24" t="s">
        <v>216</v>
      </c>
    </row>
    <row r="23" spans="2:2" x14ac:dyDescent="0.4">
      <c r="B23" s="24" t="s">
        <v>219</v>
      </c>
    </row>
    <row r="24" spans="2:2" x14ac:dyDescent="0.4">
      <c r="B24" s="24" t="s">
        <v>258</v>
      </c>
    </row>
    <row r="25" spans="2:2" x14ac:dyDescent="0.4">
      <c r="B25" s="126" t="s">
        <v>263</v>
      </c>
    </row>
    <row r="26" spans="2:2" x14ac:dyDescent="0.4">
      <c r="B26" s="57" t="s">
        <v>264</v>
      </c>
    </row>
    <row r="27" spans="2:2" x14ac:dyDescent="0.4">
      <c r="B27" s="57" t="s">
        <v>272</v>
      </c>
    </row>
    <row r="28" spans="2:2" x14ac:dyDescent="0.4">
      <c r="B28" s="57" t="s">
        <v>275</v>
      </c>
    </row>
    <row r="29" spans="2:2" x14ac:dyDescent="0.4">
      <c r="B29" s="57" t="s">
        <v>281</v>
      </c>
    </row>
    <row r="30" spans="2:2" x14ac:dyDescent="0.4">
      <c r="B30" s="57" t="s">
        <v>285</v>
      </c>
    </row>
    <row r="31" spans="2:2" x14ac:dyDescent="0.4">
      <c r="B31" s="57" t="s">
        <v>287</v>
      </c>
    </row>
    <row r="32" spans="2:2" x14ac:dyDescent="0.4">
      <c r="B32" s="57" t="s">
        <v>288</v>
      </c>
    </row>
    <row r="33" spans="2:2" ht="9.6" customHeight="1" x14ac:dyDescent="0.4">
      <c r="B33" s="24"/>
    </row>
    <row r="34" spans="2:2" ht="20.399999999999999" x14ac:dyDescent="0.45">
      <c r="B34" s="21" t="s">
        <v>309</v>
      </c>
    </row>
    <row r="35" spans="2:2" ht="9.6" customHeight="1" x14ac:dyDescent="0.45">
      <c r="B35" s="22"/>
    </row>
    <row r="36" spans="2:2" x14ac:dyDescent="0.4">
      <c r="B36" s="57" t="s">
        <v>292</v>
      </c>
    </row>
    <row r="37" spans="2:2" x14ac:dyDescent="0.4">
      <c r="B37" s="57" t="s">
        <v>299</v>
      </c>
    </row>
    <row r="38" spans="2:2" x14ac:dyDescent="0.4">
      <c r="B38" s="57" t="s">
        <v>304</v>
      </c>
    </row>
    <row r="39" spans="2:2" x14ac:dyDescent="0.4">
      <c r="B39" s="57" t="s">
        <v>307</v>
      </c>
    </row>
    <row r="40" spans="2:2" ht="9.6" customHeight="1" x14ac:dyDescent="0.4">
      <c r="B40" s="24"/>
    </row>
    <row r="41" spans="2:2" ht="20.399999999999999" x14ac:dyDescent="0.45">
      <c r="B41" s="21" t="s">
        <v>313</v>
      </c>
    </row>
    <row r="42" spans="2:2" ht="9.6" customHeight="1" x14ac:dyDescent="0.45">
      <c r="B42" s="22"/>
    </row>
    <row r="43" spans="2:2" x14ac:dyDescent="0.4">
      <c r="B43" s="57" t="s">
        <v>324</v>
      </c>
    </row>
    <row r="44" spans="2:2" x14ac:dyDescent="0.4">
      <c r="B44" s="57" t="s">
        <v>325</v>
      </c>
    </row>
    <row r="45" spans="2:2" x14ac:dyDescent="0.4">
      <c r="B45" s="57" t="s">
        <v>332</v>
      </c>
    </row>
    <row r="46" spans="2:2" ht="9.6" customHeight="1" x14ac:dyDescent="0.4">
      <c r="B46" s="57"/>
    </row>
    <row r="47" spans="2:2" ht="20.399999999999999" x14ac:dyDescent="0.45">
      <c r="B47" s="21" t="s">
        <v>333</v>
      </c>
    </row>
    <row r="48" spans="2:2" ht="9.6" customHeight="1" x14ac:dyDescent="0.4">
      <c r="B48" s="57"/>
    </row>
    <row r="49" spans="2:2" x14ac:dyDescent="0.4">
      <c r="B49" s="57" t="s">
        <v>357</v>
      </c>
    </row>
    <row r="50" spans="2:2" x14ac:dyDescent="0.4">
      <c r="B50" s="57" t="s">
        <v>365</v>
      </c>
    </row>
    <row r="51" spans="2:2" ht="9.6" customHeight="1" x14ac:dyDescent="0.4">
      <c r="B51" s="24"/>
    </row>
    <row r="52" spans="2:2" ht="20.399999999999999" x14ac:dyDescent="0.45">
      <c r="B52" s="21" t="s">
        <v>366</v>
      </c>
    </row>
    <row r="53" spans="2:2" ht="9.6" customHeight="1" x14ac:dyDescent="0.45">
      <c r="B53" s="22"/>
    </row>
    <row r="54" spans="2:2" x14ac:dyDescent="0.4">
      <c r="B54" s="57" t="s">
        <v>370</v>
      </c>
    </row>
    <row r="55" spans="2:2" x14ac:dyDescent="0.4">
      <c r="B55" s="57" t="s">
        <v>375</v>
      </c>
    </row>
    <row r="56" spans="2:2" ht="9.6" customHeight="1" x14ac:dyDescent="0.4">
      <c r="B56" s="57"/>
    </row>
    <row r="57" spans="2:2" ht="20.399999999999999" x14ac:dyDescent="0.45">
      <c r="B57" s="21" t="s">
        <v>376</v>
      </c>
    </row>
    <row r="58" spans="2:2" ht="9.6" customHeight="1" x14ac:dyDescent="0.4">
      <c r="B58" s="57"/>
    </row>
    <row r="59" spans="2:2" x14ac:dyDescent="0.4">
      <c r="B59" s="57" t="s">
        <v>377</v>
      </c>
    </row>
    <row r="60" spans="2:2" x14ac:dyDescent="0.4">
      <c r="B60" s="57" t="s">
        <v>395</v>
      </c>
    </row>
    <row r="61" spans="2:2" x14ac:dyDescent="0.4">
      <c r="B61" s="57" t="s">
        <v>400</v>
      </c>
    </row>
    <row r="62" spans="2:2" x14ac:dyDescent="0.4">
      <c r="B62" s="57" t="s">
        <v>401</v>
      </c>
    </row>
    <row r="63" spans="2:2" x14ac:dyDescent="0.4">
      <c r="B63" s="57" t="s">
        <v>405</v>
      </c>
    </row>
    <row r="64" spans="2:2" x14ac:dyDescent="0.4">
      <c r="B64" s="57" t="s">
        <v>406</v>
      </c>
    </row>
    <row r="65" spans="2:2" x14ac:dyDescent="0.4">
      <c r="B65" s="57" t="s">
        <v>411</v>
      </c>
    </row>
    <row r="66" spans="2:2" x14ac:dyDescent="0.4">
      <c r="B66" s="57" t="s">
        <v>414</v>
      </c>
    </row>
    <row r="67" spans="2:2" x14ac:dyDescent="0.4">
      <c r="B67" s="57" t="s">
        <v>442</v>
      </c>
    </row>
    <row r="68" spans="2:2" x14ac:dyDescent="0.4">
      <c r="B68" s="227" t="s">
        <v>443</v>
      </c>
    </row>
    <row r="69" spans="2:2" x14ac:dyDescent="0.4">
      <c r="B69" s="227" t="s">
        <v>444</v>
      </c>
    </row>
    <row r="70" spans="2:2" x14ac:dyDescent="0.4">
      <c r="B70" s="227" t="s">
        <v>445</v>
      </c>
    </row>
    <row r="71" spans="2:2" ht="9.6" customHeight="1" thickBot="1" x14ac:dyDescent="0.45">
      <c r="B71" s="26"/>
    </row>
  </sheetData>
  <hyperlinks>
    <hyperlink ref="B11" location="'1 lentelė'!A1" display="1 lentelė.    VS fiskaliniai rodikliai pagal subsektorius"/>
    <hyperlink ref="B12" location="'2 lentelė'!A1" display="2 lentelė.    VS fiskaliniai rodikliai"/>
    <hyperlink ref="B13" location="'1 pav.'!A1" display="1 pav.         VS skola"/>
    <hyperlink ref="B17" location="'2 pav.'!A1" display="2 pav.        Grynosios migracijos istorinė raida ir ateities perspektyvos"/>
    <hyperlink ref="B18" location="'3 pav.'!A1" display="3 pav.        IFI 2016 demografinės projekcijos"/>
    <hyperlink ref="B19" location="'4 pav.'!_Ref452388731" display="4 pav.      Senėjimo rodiklio raida"/>
    <hyperlink ref="B21" location="'3 lentelė'!A1" display="3 lentelė.   Makroekonominės ir demografinės projekcijos"/>
    <hyperlink ref="B20" location="'5 pav.'!A1" display="5 pav.       Potencialaus BVP metinis augimo tempas ir jo kaitos veiksniai"/>
    <hyperlink ref="B22" location="'4 lentelė'!A1" display="5 lentelė.    VS pajamos ir išlaidos"/>
    <hyperlink ref="B26" location="'9 pav.'!A1" display="9 pav.      Išlaidų sveikatos apsaugai projekcijų schema"/>
    <hyperlink ref="B27" location="'10 pav.'!A1" display="10 pav.      Išlaidų sveikatos apsaugai pagal amžiaus grupę ir lytį pasiskirstymas  "/>
    <hyperlink ref="B29" location="'5 lentelė'!A1" display="5 lentelė.    Lietuvos mokytojų ir dėstytojų skaičius pagal ISCED 2011"/>
    <hyperlink ref="B30" location="'6 lentelė'!A1" display="6 lentelė.    Lietuvos moksleivių ir studentų skaičius* pagal ISCED 2011"/>
    <hyperlink ref="B32" location="'13 pav.'!A1" display="13 pav.      Švietimo išlaidų projekcijų palyginimas"/>
    <hyperlink ref="B36" location="'14 pav.'!A1" display="14 pav.      VS skolos tvarumas, IFI 2016 ir IFI 2017-P scenarijų palyginimas"/>
    <hyperlink ref="B37" location="'7 lentelė'!A1" display="7 lentelė.    VS skolos ir jos kaitos veiksnių dinamika pagal IFI 2017-P scenarijų 2017–2047 m."/>
    <hyperlink ref="B38" location="'15 pav.'!A1" display="15 pav.       VS skolos kaitos veiksnių dinamika 2006–2020 m., proc. BVP"/>
    <hyperlink ref="B39" location="'16 pav.'!A1" display="16 pav.       VS skolos kaitos veiksnių dinamika 2017–2047 m., proc. BVP"/>
    <hyperlink ref="B55" location="'10 lentelė'!A1" display="10 lentelė.     Ilgojo laikotarpio VS finansų tvarumo rizikos rodiklis S2, proc. BVP"/>
    <hyperlink ref="B54" location="'9 lentelė'!A1" display="9 lentelė.   Vidutinio laikotarpio fiskalinio tvarumo rizikos rodiklis S1, proc. BVP"/>
    <hyperlink ref="B23" location="'6 pav.'!A1" display="6 pav.        Pirminių balansų projekcijų palyginimas"/>
    <hyperlink ref="B24" location="'7 pav.'!A1" display="7 pav.        Prognozuojama pajamų pakeitimo norma pagal IFI 2017-P scenarijų"/>
    <hyperlink ref="B25" location="'8 pav.'!A1" display="8 pav.        Valdžios sektoriaus pajamos, išlaidos ir pirminis balansas"/>
    <hyperlink ref="B28" location="'11 pav.'!A1" display="11 pav.      Išlaidų ilgalaikei sveikatos priežiūrai projekcijų palyginimas"/>
    <hyperlink ref="B31" location="'12 pav.'!A1" display="12 pav.      Švietimo išlaidų projekcijos pagal ISCED klasifikatorių"/>
    <hyperlink ref="B43:B45" location="'16 pav.'!A1" display="16 pav.       VS skolos kaitos veiksnių dinamika 2017–2047 m., proc. BVP"/>
    <hyperlink ref="B43" location="'17 pav.'!A1" display="17 pav.      Gyventojų skaičiaus projekcijos pagal tris scenarijus"/>
    <hyperlink ref="B44" location="'18 pav.'!A1" display="18 pav.      Su amžiumi susijusių išlaidų pokytis nuo 2017 iki 2047 m. pagal IFI 2017 scenarijus"/>
    <hyperlink ref="B45" location="'19 pav.'!A1" display="19 pav.      Skolos dinamika pagal pagrindinį ir alternatyvius scenarijus, proc. BVP"/>
    <hyperlink ref="B49" location="'8 lentelė'!A1" display="8 lentelė.    Neapibrėžtieji viešojo sektoriaus įsipareigojimai 2012–2015 m."/>
    <hyperlink ref="B50" location="'20 pav.'!A1" display="20 pav.      Viešojo sektoriaus 2012–2015 m. grynojo turto rodiklio kaita"/>
    <hyperlink ref="B59" location="'21 pav.'!A1" display="21 pav.     Potencialaus BVP metinio augimo tempas ir jo kaitos veiksniai"/>
    <hyperlink ref="B60" location="'11 lentelė'!A1" display="11 lentelė. Makroekonominės ir demografinės projekcijos pagal alternatyviuosius scenarijus"/>
    <hyperlink ref="B61" location="'12 lentelė'!A1" display="12 lentelė.    Išlaidų pensijoms scenarijų palyginimas, proc. BVP"/>
    <hyperlink ref="B62" location="'13 lentelė'!A1" display="13 lentelė.     Būtinosios sveikatos priežiūros išlaidų projekcijų palyginimas, proc. BVP"/>
    <hyperlink ref="B63" location="'14 lentelė'!A1" display="14 lentelė. Ilgalaikės sveikatos priežiūros išlaidų projekcijų palyginimas, proc. BVP"/>
    <hyperlink ref="B64" location="'15 lentelė'!A1" display="15 lentelė. Švietimo išlaidų projekcijų palyginimas, proc. BVP"/>
    <hyperlink ref="B65" location="'22 pav.'!A1" display="22 pav.     Sveikatos apsaugos išlaidų projekcijų schema"/>
    <hyperlink ref="B66" location="'16 lentelė'!A1" display="16 lentelė. Tarptautinis standartizuotas švietimo klasifikatorius ISCED 2011"/>
    <hyperlink ref="B67" location="'17 lentelė'!A1" display="17 lentelė.    Viešojo sektoriaus turto, įsipareigojimų ir grynojo turto pokyčiai, 2012–2015 m."/>
    <hyperlink ref="B68" location="'18 lentelė'!A1" display="18 lentelė.   VS finansų tvarumo rodiklių rizikos kategorijos"/>
    <hyperlink ref="B70" location="'24 pav.'!A1" display="24 pav.     Ilgojo laikotarpio VS finansų tvarumo rizikos rodiklio S2 istorinė kaita"/>
    <hyperlink ref="B69" location="'23 pav.'!A1" display="23 pav.     Vidutinio laikotarpio VS finansų tvarumo rizikos rodiklio S1 istorinė kai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23"/>
  <sheetViews>
    <sheetView showGridLines="0" showRowColHeaders="0" workbookViewId="0">
      <selection sqref="A1:B1"/>
    </sheetView>
  </sheetViews>
  <sheetFormatPr defaultRowHeight="16.8" x14ac:dyDescent="0.4"/>
  <cols>
    <col min="2" max="2" width="37.59765625" style="50" customWidth="1"/>
    <col min="3" max="12" width="10" style="50" customWidth="1"/>
  </cols>
  <sheetData>
    <row r="1" spans="1:12" x14ac:dyDescent="0.4">
      <c r="A1" s="233" t="s">
        <v>9</v>
      </c>
      <c r="B1" s="233"/>
    </row>
    <row r="2" spans="1:12" ht="17.399999999999999" thickBot="1" x14ac:dyDescent="0.45"/>
    <row r="3" spans="1:12" ht="17.399999999999999" thickBot="1" x14ac:dyDescent="0.45">
      <c r="B3" s="228" t="s">
        <v>196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ht="17.399999999999999" customHeight="1" thickBot="1" x14ac:dyDescent="0.45">
      <c r="B4" s="234" t="s">
        <v>3</v>
      </c>
      <c r="C4" s="117"/>
      <c r="D4" s="229" t="s">
        <v>172</v>
      </c>
      <c r="E4" s="230"/>
      <c r="F4" s="230"/>
      <c r="G4" s="231"/>
      <c r="H4" s="229" t="s">
        <v>197</v>
      </c>
      <c r="I4" s="230"/>
      <c r="J4" s="230"/>
      <c r="K4" s="230"/>
      <c r="L4" s="231"/>
    </row>
    <row r="5" spans="1:12" ht="17.399999999999999" thickBot="1" x14ac:dyDescent="0.45">
      <c r="B5" s="235"/>
      <c r="C5" s="36">
        <v>2016</v>
      </c>
      <c r="D5" s="36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2047</v>
      </c>
    </row>
    <row r="6" spans="1:12" ht="17.399999999999999" thickBot="1" x14ac:dyDescent="0.45">
      <c r="B6" s="94" t="s">
        <v>198</v>
      </c>
      <c r="C6" s="120">
        <v>34.4</v>
      </c>
      <c r="D6" s="120">
        <v>35.700000000000003</v>
      </c>
      <c r="E6" s="120">
        <v>36</v>
      </c>
      <c r="F6" s="120">
        <v>36.1</v>
      </c>
      <c r="G6" s="120">
        <v>36.4</v>
      </c>
      <c r="H6" s="120">
        <v>36</v>
      </c>
      <c r="I6" s="120">
        <v>36</v>
      </c>
      <c r="J6" s="120">
        <v>35.9</v>
      </c>
      <c r="K6" s="120">
        <v>35.9</v>
      </c>
      <c r="L6" s="120">
        <v>35.9</v>
      </c>
    </row>
    <row r="7" spans="1:12" ht="17.399999999999999" thickBot="1" x14ac:dyDescent="0.45">
      <c r="B7" s="34" t="s">
        <v>199</v>
      </c>
      <c r="C7" s="97">
        <v>17.600000000000001</v>
      </c>
      <c r="D7" s="97">
        <v>17.899999999999999</v>
      </c>
      <c r="E7" s="97">
        <v>18.100000000000001</v>
      </c>
      <c r="F7" s="97">
        <v>18.399999999999999</v>
      </c>
      <c r="G7" s="97">
        <v>18.5</v>
      </c>
      <c r="H7" s="97">
        <v>18.399999999999999</v>
      </c>
      <c r="I7" s="97">
        <v>18.3</v>
      </c>
      <c r="J7" s="97">
        <v>18.3</v>
      </c>
      <c r="K7" s="97">
        <v>18.3</v>
      </c>
      <c r="L7" s="97">
        <v>18.3</v>
      </c>
    </row>
    <row r="8" spans="1:12" ht="17.399999999999999" thickBot="1" x14ac:dyDescent="0.45">
      <c r="B8" s="34" t="s">
        <v>200</v>
      </c>
      <c r="C8" s="97">
        <v>12.5</v>
      </c>
      <c r="D8" s="97">
        <v>12.5</v>
      </c>
      <c r="E8" s="97">
        <v>12.7</v>
      </c>
      <c r="F8" s="97">
        <v>12.9</v>
      </c>
      <c r="G8" s="97">
        <v>13.1</v>
      </c>
      <c r="H8" s="97">
        <v>12.8</v>
      </c>
      <c r="I8" s="97">
        <v>12.7</v>
      </c>
      <c r="J8" s="97">
        <v>12.6</v>
      </c>
      <c r="K8" s="97">
        <v>12.6</v>
      </c>
      <c r="L8" s="97">
        <v>12.6</v>
      </c>
    </row>
    <row r="9" spans="1:12" ht="17.399999999999999" thickBot="1" x14ac:dyDescent="0.45">
      <c r="B9" s="34" t="s">
        <v>201</v>
      </c>
      <c r="C9" s="97">
        <v>0.5</v>
      </c>
      <c r="D9" s="97">
        <v>0.5</v>
      </c>
      <c r="E9" s="97">
        <v>0.4</v>
      </c>
      <c r="F9" s="97">
        <v>0.4</v>
      </c>
      <c r="G9" s="97">
        <v>0.4</v>
      </c>
      <c r="H9" s="97">
        <v>0.5</v>
      </c>
      <c r="I9" s="97">
        <v>0.5</v>
      </c>
      <c r="J9" s="97">
        <v>0.5</v>
      </c>
      <c r="K9" s="97">
        <v>0.5</v>
      </c>
      <c r="L9" s="97">
        <v>0.5</v>
      </c>
    </row>
    <row r="10" spans="1:12" ht="17.399999999999999" thickBot="1" x14ac:dyDescent="0.45">
      <c r="B10" s="34" t="s">
        <v>202</v>
      </c>
      <c r="C10" s="97">
        <v>3.8</v>
      </c>
      <c r="D10" s="97">
        <v>4.8</v>
      </c>
      <c r="E10" s="97">
        <v>4.8</v>
      </c>
      <c r="F10" s="97">
        <v>4.4000000000000004</v>
      </c>
      <c r="G10" s="97">
        <v>4.4000000000000004</v>
      </c>
      <c r="H10" s="97">
        <v>4.4000000000000004</v>
      </c>
      <c r="I10" s="97">
        <v>4.4000000000000004</v>
      </c>
      <c r="J10" s="97">
        <v>4.4000000000000004</v>
      </c>
      <c r="K10" s="97">
        <v>4.4000000000000004</v>
      </c>
      <c r="L10" s="97">
        <v>4.4000000000000004</v>
      </c>
    </row>
    <row r="11" spans="1:12" ht="17.399999999999999" thickBot="1" x14ac:dyDescent="0.45">
      <c r="B11" s="33" t="s">
        <v>203</v>
      </c>
      <c r="C11" s="121">
        <v>34.200000000000003</v>
      </c>
      <c r="D11" s="121">
        <v>35.9</v>
      </c>
      <c r="E11" s="121">
        <v>36.200000000000003</v>
      </c>
      <c r="F11" s="121">
        <v>36.5</v>
      </c>
      <c r="G11" s="121">
        <v>36.4</v>
      </c>
      <c r="H11" s="121">
        <v>36.700000000000003</v>
      </c>
      <c r="I11" s="121">
        <v>37.5</v>
      </c>
      <c r="J11" s="121">
        <v>37.799999999999997</v>
      </c>
      <c r="K11" s="121">
        <v>37.9</v>
      </c>
      <c r="L11" s="121">
        <v>37.9</v>
      </c>
    </row>
    <row r="12" spans="1:12" ht="17.399999999999999" thickBot="1" x14ac:dyDescent="0.45">
      <c r="B12" s="34" t="s">
        <v>204</v>
      </c>
      <c r="C12" s="97">
        <v>32.799999999999997</v>
      </c>
      <c r="D12" s="97">
        <v>34.4</v>
      </c>
      <c r="E12" s="97">
        <v>34.9</v>
      </c>
      <c r="F12" s="97">
        <v>35.299999999999997</v>
      </c>
      <c r="G12" s="97">
        <v>35.299999999999997</v>
      </c>
      <c r="H12" s="97">
        <v>35.9</v>
      </c>
      <c r="I12" s="97">
        <v>36.4</v>
      </c>
      <c r="J12" s="97">
        <v>36.6</v>
      </c>
      <c r="K12" s="97">
        <v>36.5</v>
      </c>
      <c r="L12" s="97">
        <v>36.4</v>
      </c>
    </row>
    <row r="13" spans="1:12" ht="17.399999999999999" thickBot="1" x14ac:dyDescent="0.45">
      <c r="B13" s="118" t="s">
        <v>205</v>
      </c>
      <c r="C13" s="97">
        <v>17</v>
      </c>
      <c r="D13" s="97">
        <v>17</v>
      </c>
      <c r="E13" s="97">
        <v>17.100000000000001</v>
      </c>
      <c r="F13" s="97">
        <v>17.100000000000001</v>
      </c>
      <c r="G13" s="97">
        <v>17.100000000000001</v>
      </c>
      <c r="H13" s="97">
        <v>17.7</v>
      </c>
      <c r="I13" s="97">
        <v>18.2</v>
      </c>
      <c r="J13" s="97">
        <v>18.399999999999999</v>
      </c>
      <c r="K13" s="97">
        <v>18.3</v>
      </c>
      <c r="L13" s="97">
        <v>18.2</v>
      </c>
    </row>
    <row r="14" spans="1:12" ht="17.399999999999999" thickBot="1" x14ac:dyDescent="0.45">
      <c r="B14" s="119" t="s">
        <v>206</v>
      </c>
      <c r="C14" s="97">
        <v>6.8</v>
      </c>
      <c r="D14" s="97">
        <v>6.8</v>
      </c>
      <c r="E14" s="97">
        <v>7</v>
      </c>
      <c r="F14" s="97">
        <v>7.1</v>
      </c>
      <c r="G14" s="97">
        <v>7.2</v>
      </c>
      <c r="H14" s="97">
        <v>7.2</v>
      </c>
      <c r="I14" s="97">
        <v>7.1</v>
      </c>
      <c r="J14" s="97">
        <v>6.8</v>
      </c>
      <c r="K14" s="97">
        <v>6.7</v>
      </c>
      <c r="L14" s="97">
        <v>6.4</v>
      </c>
    </row>
    <row r="15" spans="1:12" ht="17.399999999999999" thickBot="1" x14ac:dyDescent="0.45">
      <c r="B15" s="119" t="s">
        <v>207</v>
      </c>
      <c r="C15" s="97">
        <v>4.9000000000000004</v>
      </c>
      <c r="D15" s="97">
        <v>4.9000000000000004</v>
      </c>
      <c r="E15" s="97">
        <v>4.9000000000000004</v>
      </c>
      <c r="F15" s="97">
        <v>5</v>
      </c>
      <c r="G15" s="97">
        <v>5</v>
      </c>
      <c r="H15" s="97">
        <v>5.0999999999999996</v>
      </c>
      <c r="I15" s="97">
        <v>5.2</v>
      </c>
      <c r="J15" s="97">
        <v>5.4</v>
      </c>
      <c r="K15" s="97">
        <v>5.5</v>
      </c>
      <c r="L15" s="97">
        <v>5.6</v>
      </c>
    </row>
    <row r="16" spans="1:12" ht="17.399999999999999" thickBot="1" x14ac:dyDescent="0.45">
      <c r="B16" s="119" t="s">
        <v>208</v>
      </c>
      <c r="C16" s="97">
        <v>0.9</v>
      </c>
      <c r="D16" s="97">
        <v>0.9</v>
      </c>
      <c r="E16" s="97">
        <v>0.9</v>
      </c>
      <c r="F16" s="97">
        <v>0.9</v>
      </c>
      <c r="G16" s="97">
        <v>1</v>
      </c>
      <c r="H16" s="97">
        <v>1.1000000000000001</v>
      </c>
      <c r="I16" s="97">
        <v>1.3</v>
      </c>
      <c r="J16" s="97">
        <v>1.4</v>
      </c>
      <c r="K16" s="97">
        <v>1.6</v>
      </c>
      <c r="L16" s="97">
        <v>1.9</v>
      </c>
    </row>
    <row r="17" spans="2:12" ht="17.399999999999999" thickBot="1" x14ac:dyDescent="0.45">
      <c r="B17" s="119" t="s">
        <v>209</v>
      </c>
      <c r="C17" s="97">
        <v>4.4000000000000004</v>
      </c>
      <c r="D17" s="97">
        <v>4.3</v>
      </c>
      <c r="E17" s="97">
        <v>4.2</v>
      </c>
      <c r="F17" s="97">
        <v>4.0999999999999996</v>
      </c>
      <c r="G17" s="97">
        <v>4</v>
      </c>
      <c r="H17" s="97">
        <v>4.2</v>
      </c>
      <c r="I17" s="97">
        <v>4.5999999999999996</v>
      </c>
      <c r="J17" s="97">
        <v>4.7</v>
      </c>
      <c r="K17" s="97">
        <v>4.5</v>
      </c>
      <c r="L17" s="97">
        <v>4.3</v>
      </c>
    </row>
    <row r="18" spans="2:12" ht="17.399999999999999" thickBot="1" x14ac:dyDescent="0.45">
      <c r="B18" s="118" t="s">
        <v>210</v>
      </c>
      <c r="C18" s="97">
        <v>15.8</v>
      </c>
      <c r="D18" s="97">
        <v>17.399999999999999</v>
      </c>
      <c r="E18" s="97">
        <v>17.8</v>
      </c>
      <c r="F18" s="97">
        <v>18.2</v>
      </c>
      <c r="G18" s="97">
        <v>18.2</v>
      </c>
      <c r="H18" s="97">
        <v>18.2</v>
      </c>
      <c r="I18" s="97">
        <v>18.2</v>
      </c>
      <c r="J18" s="97">
        <v>18.2</v>
      </c>
      <c r="K18" s="97">
        <v>18.2</v>
      </c>
      <c r="L18" s="97">
        <v>18.2</v>
      </c>
    </row>
    <row r="19" spans="2:12" ht="17.399999999999999" customHeight="1" thickBot="1" x14ac:dyDescent="0.45">
      <c r="B19" s="118" t="s">
        <v>211</v>
      </c>
      <c r="C19" s="97">
        <v>1.4</v>
      </c>
      <c r="D19" s="97">
        <v>1.5</v>
      </c>
      <c r="E19" s="97">
        <v>1.3</v>
      </c>
      <c r="F19" s="97">
        <v>1.2</v>
      </c>
      <c r="G19" s="97">
        <v>1</v>
      </c>
      <c r="H19" s="97">
        <v>0.8</v>
      </c>
      <c r="I19" s="97">
        <v>1.1000000000000001</v>
      </c>
      <c r="J19" s="97">
        <v>1.2</v>
      </c>
      <c r="K19" s="97">
        <v>1.4</v>
      </c>
      <c r="L19" s="97">
        <v>1.5</v>
      </c>
    </row>
    <row r="20" spans="2:12" ht="17.399999999999999" thickBot="1" x14ac:dyDescent="0.45">
      <c r="B20" s="35" t="s">
        <v>212</v>
      </c>
      <c r="C20" s="121">
        <v>0.2</v>
      </c>
      <c r="D20" s="121">
        <v>-0.2</v>
      </c>
      <c r="E20" s="121">
        <v>-0.2</v>
      </c>
      <c r="F20" s="121">
        <v>-0.4</v>
      </c>
      <c r="G20" s="121">
        <v>0</v>
      </c>
      <c r="H20" s="121">
        <v>-0.7</v>
      </c>
      <c r="I20" s="121">
        <v>-1.5</v>
      </c>
      <c r="J20" s="121">
        <v>-1.9</v>
      </c>
      <c r="K20" s="121">
        <v>-2</v>
      </c>
      <c r="L20" s="121">
        <v>-2</v>
      </c>
    </row>
    <row r="21" spans="2:12" ht="17.399999999999999" thickBot="1" x14ac:dyDescent="0.45">
      <c r="B21" s="35" t="s">
        <v>213</v>
      </c>
      <c r="C21" s="121">
        <v>1.6</v>
      </c>
      <c r="D21" s="121">
        <v>1.3</v>
      </c>
      <c r="E21" s="121">
        <v>1.2</v>
      </c>
      <c r="F21" s="121">
        <v>0.8</v>
      </c>
      <c r="G21" s="121">
        <v>1.1000000000000001</v>
      </c>
      <c r="H21" s="121">
        <v>0.1</v>
      </c>
      <c r="I21" s="121">
        <v>-0.4</v>
      </c>
      <c r="J21" s="121">
        <v>-0.6</v>
      </c>
      <c r="K21" s="121">
        <v>-0.6</v>
      </c>
      <c r="L21" s="121">
        <v>-0.5</v>
      </c>
    </row>
    <row r="22" spans="2:12" ht="17.399999999999999" thickBot="1" x14ac:dyDescent="0.45">
      <c r="B22" s="35" t="s">
        <v>214</v>
      </c>
      <c r="C22" s="121">
        <v>40.200000000000003</v>
      </c>
      <c r="D22" s="121">
        <v>38.5</v>
      </c>
      <c r="E22" s="121">
        <v>37.299999999999997</v>
      </c>
      <c r="F22" s="121">
        <v>36.200000000000003</v>
      </c>
      <c r="G22" s="121">
        <v>34.9</v>
      </c>
      <c r="H22" s="121">
        <v>32</v>
      </c>
      <c r="I22" s="121">
        <v>33.299999999999997</v>
      </c>
      <c r="J22" s="121">
        <v>37.1</v>
      </c>
      <c r="K22" s="121">
        <v>41.2</v>
      </c>
      <c r="L22" s="121">
        <v>45.7</v>
      </c>
    </row>
    <row r="23" spans="2:12" ht="17.399999999999999" thickBot="1" x14ac:dyDescent="0.45">
      <c r="B23" s="249" t="s">
        <v>215</v>
      </c>
      <c r="C23" s="249"/>
      <c r="D23" s="249"/>
      <c r="E23" s="249"/>
      <c r="F23" s="249"/>
      <c r="G23" s="249"/>
      <c r="H23" s="249"/>
      <c r="I23" s="249"/>
      <c r="J23" s="249"/>
      <c r="K23" s="249"/>
      <c r="L23" s="249"/>
    </row>
  </sheetData>
  <mergeCells count="6">
    <mergeCell ref="B23:L23"/>
    <mergeCell ref="A1:B1"/>
    <mergeCell ref="B3:L3"/>
    <mergeCell ref="B4:B5"/>
    <mergeCell ref="D4:G4"/>
    <mergeCell ref="H4:L4"/>
  </mergeCells>
  <hyperlinks>
    <hyperlink ref="A1" location="Turinys!A1" display="↖ atgal į turinį"/>
    <hyperlink ref="A1:B1" location="Turinys!A22" display="↖ atgal į turinį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6.69921875" customWidth="1"/>
    <col min="4" max="4" width="4.8984375" customWidth="1"/>
    <col min="5" max="6" width="13.5" style="1" customWidth="1"/>
  </cols>
  <sheetData>
    <row r="1" spans="1:6" x14ac:dyDescent="0.4">
      <c r="A1" s="233" t="s">
        <v>9</v>
      </c>
      <c r="B1" s="233"/>
      <c r="D1" s="39"/>
    </row>
    <row r="2" spans="1:6" ht="17.399999999999999" thickBot="1" x14ac:dyDescent="0.45">
      <c r="D2" s="43"/>
      <c r="E2" s="44" t="s">
        <v>141</v>
      </c>
      <c r="F2" s="44" t="s">
        <v>27</v>
      </c>
    </row>
    <row r="3" spans="1:6" x14ac:dyDescent="0.4">
      <c r="B3" s="41" t="s">
        <v>217</v>
      </c>
      <c r="D3" s="43">
        <v>2016</v>
      </c>
      <c r="E3" s="124">
        <v>1.6</v>
      </c>
      <c r="F3" s="125">
        <v>0.59493484118415552</v>
      </c>
    </row>
    <row r="4" spans="1:6" x14ac:dyDescent="0.4">
      <c r="B4" s="40"/>
      <c r="D4" s="43">
        <v>2017</v>
      </c>
      <c r="E4" s="124">
        <v>1.3162866834602127</v>
      </c>
      <c r="F4" s="125">
        <v>0.9601517501014456</v>
      </c>
    </row>
    <row r="5" spans="1:6" x14ac:dyDescent="0.4">
      <c r="D5" s="43">
        <v>2018</v>
      </c>
      <c r="E5" s="124">
        <v>1.1627035942551629</v>
      </c>
      <c r="F5" s="125">
        <v>1.1895870649133897</v>
      </c>
    </row>
    <row r="6" spans="1:6" x14ac:dyDescent="0.4">
      <c r="D6" s="43">
        <v>2019</v>
      </c>
      <c r="E6" s="124">
        <v>0.80611786666331398</v>
      </c>
      <c r="F6" s="125">
        <v>0.45970819786198547</v>
      </c>
    </row>
    <row r="7" spans="1:6" x14ac:dyDescent="0.4">
      <c r="D7" s="43">
        <v>2020</v>
      </c>
      <c r="E7" s="124">
        <v>1.0844328683221818</v>
      </c>
      <c r="F7" s="125">
        <v>0.43475547913119783</v>
      </c>
    </row>
    <row r="8" spans="1:6" x14ac:dyDescent="0.4">
      <c r="D8" s="43">
        <v>2021</v>
      </c>
      <c r="E8" s="124">
        <v>0.91064194974528334</v>
      </c>
      <c r="F8" s="125">
        <v>0.37382913317512134</v>
      </c>
    </row>
    <row r="9" spans="1:6" x14ac:dyDescent="0.4">
      <c r="D9" s="43">
        <v>2022</v>
      </c>
      <c r="E9" s="124">
        <v>0.71095366246657221</v>
      </c>
      <c r="F9" s="124">
        <v>0.25557858009270973</v>
      </c>
    </row>
    <row r="10" spans="1:6" x14ac:dyDescent="0.4">
      <c r="D10" s="43">
        <v>2023</v>
      </c>
      <c r="E10" s="124">
        <v>0.51352953988813965</v>
      </c>
      <c r="F10" s="124">
        <v>0.1160458767313628</v>
      </c>
    </row>
    <row r="11" spans="1:6" x14ac:dyDescent="0.4">
      <c r="D11" s="43">
        <v>2024</v>
      </c>
      <c r="E11" s="124">
        <v>0.31822595372022278</v>
      </c>
      <c r="F11" s="124">
        <v>-3.9500134090694416E-2</v>
      </c>
    </row>
    <row r="12" spans="1:6" x14ac:dyDescent="0.4">
      <c r="D12" s="43">
        <v>2025</v>
      </c>
      <c r="E12" s="124">
        <v>0.10796601203001188</v>
      </c>
      <c r="F12" s="124">
        <v>-0.20689865804568797</v>
      </c>
    </row>
    <row r="13" spans="1:6" x14ac:dyDescent="0.4">
      <c r="D13" s="43">
        <v>2026</v>
      </c>
      <c r="E13" s="124">
        <v>1.6888386799514876E-2</v>
      </c>
      <c r="F13" s="124">
        <v>-0.30727286271549303</v>
      </c>
    </row>
    <row r="14" spans="1:6" x14ac:dyDescent="0.4">
      <c r="D14" s="43">
        <v>2027</v>
      </c>
      <c r="E14" s="124">
        <v>-0.10067135746831468</v>
      </c>
      <c r="F14" s="124">
        <v>-0.52893162572410546</v>
      </c>
    </row>
    <row r="15" spans="1:6" x14ac:dyDescent="0.4">
      <c r="D15" s="43">
        <v>2028</v>
      </c>
      <c r="E15" s="124">
        <v>-0.20368567055011511</v>
      </c>
      <c r="F15" s="124">
        <v>-0.7375000885085683</v>
      </c>
    </row>
    <row r="16" spans="1:6" x14ac:dyDescent="0.4">
      <c r="D16" s="43">
        <v>2029</v>
      </c>
      <c r="E16" s="124">
        <v>-0.30749662137743172</v>
      </c>
      <c r="F16" s="124">
        <v>-0.93907141341090039</v>
      </c>
    </row>
    <row r="17" spans="2:6" x14ac:dyDescent="0.4">
      <c r="D17" s="43">
        <v>2030</v>
      </c>
      <c r="E17" s="125">
        <v>-0.40458030564374781</v>
      </c>
      <c r="F17" s="125">
        <v>-1.1313847943684294</v>
      </c>
    </row>
    <row r="18" spans="2:6" x14ac:dyDescent="0.4">
      <c r="D18" s="43">
        <v>2031</v>
      </c>
      <c r="E18" s="125">
        <v>-0.48054943032316544</v>
      </c>
      <c r="F18" s="125">
        <v>-1.3043439016978056</v>
      </c>
    </row>
    <row r="19" spans="2:6" ht="17.399999999999999" thickBot="1" x14ac:dyDescent="0.45">
      <c r="B19" s="42" t="s">
        <v>215</v>
      </c>
      <c r="D19" s="43">
        <v>2032</v>
      </c>
      <c r="E19" s="125">
        <v>-0.54018040192281092</v>
      </c>
      <c r="F19" s="125">
        <v>-1.4566187341250725</v>
      </c>
    </row>
    <row r="20" spans="2:6" x14ac:dyDescent="0.4">
      <c r="D20" s="43">
        <v>2033</v>
      </c>
      <c r="E20" s="125">
        <v>-0.58649895144834829</v>
      </c>
      <c r="F20" s="125">
        <v>-1.5989174458156299</v>
      </c>
    </row>
    <row r="21" spans="2:6" x14ac:dyDescent="0.4">
      <c r="D21" s="43">
        <v>2034</v>
      </c>
      <c r="E21" s="125">
        <v>-0.61573791376683573</v>
      </c>
      <c r="F21" s="125">
        <v>-1.7202768170909906</v>
      </c>
    </row>
    <row r="22" spans="2:6" x14ac:dyDescent="0.4">
      <c r="D22" s="43">
        <v>2035</v>
      </c>
      <c r="E22" s="125">
        <v>-0.63286294886997752</v>
      </c>
      <c r="F22" s="125">
        <v>-1.8244611643012547</v>
      </c>
    </row>
    <row r="23" spans="2:6" x14ac:dyDescent="0.4">
      <c r="D23" s="43">
        <v>2036</v>
      </c>
      <c r="E23" s="125">
        <v>-0.64772588831872469</v>
      </c>
      <c r="F23" s="125">
        <v>-1.9179056349335397</v>
      </c>
    </row>
    <row r="24" spans="2:6" x14ac:dyDescent="0.4">
      <c r="D24" s="43">
        <v>2037</v>
      </c>
      <c r="E24" s="125">
        <v>-0.65171618881100812</v>
      </c>
      <c r="F24" s="125"/>
    </row>
    <row r="25" spans="2:6" x14ac:dyDescent="0.4">
      <c r="D25" s="43">
        <v>2038</v>
      </c>
      <c r="E25" s="125">
        <v>-0.6423062729670761</v>
      </c>
      <c r="F25" s="125"/>
    </row>
    <row r="26" spans="2:6" x14ac:dyDescent="0.4">
      <c r="D26" s="43">
        <v>2039</v>
      </c>
      <c r="E26" s="125">
        <v>-0.62569853831354294</v>
      </c>
      <c r="F26" s="125"/>
    </row>
    <row r="27" spans="2:6" x14ac:dyDescent="0.4">
      <c r="D27" s="43">
        <v>2040</v>
      </c>
      <c r="E27" s="125">
        <v>-0.60147112129710223</v>
      </c>
      <c r="F27" s="125"/>
    </row>
    <row r="28" spans="2:6" x14ac:dyDescent="0.4">
      <c r="D28" s="43">
        <v>2041</v>
      </c>
      <c r="E28" s="125">
        <v>-0.57415515941296746</v>
      </c>
      <c r="F28" s="125"/>
    </row>
    <row r="29" spans="2:6" x14ac:dyDescent="0.4">
      <c r="D29" s="43">
        <v>2042</v>
      </c>
      <c r="E29" s="125">
        <v>-0.54874993997556487</v>
      </c>
      <c r="F29" s="125"/>
    </row>
    <row r="30" spans="2:6" x14ac:dyDescent="0.4">
      <c r="D30" s="43">
        <v>2043</v>
      </c>
      <c r="E30" s="125">
        <v>-0.52431726924196909</v>
      </c>
      <c r="F30" s="125"/>
    </row>
    <row r="31" spans="2:6" x14ac:dyDescent="0.4">
      <c r="D31" s="43">
        <v>2044</v>
      </c>
      <c r="E31" s="125">
        <v>-0.50379698232433157</v>
      </c>
      <c r="F31" s="125"/>
    </row>
    <row r="32" spans="2:6" x14ac:dyDescent="0.4">
      <c r="D32" s="43">
        <v>2045</v>
      </c>
      <c r="E32" s="125">
        <v>-0.48855022995813613</v>
      </c>
      <c r="F32" s="125"/>
    </row>
    <row r="33" spans="4:6" x14ac:dyDescent="0.4">
      <c r="D33" s="43">
        <v>2046</v>
      </c>
      <c r="E33" s="125">
        <v>-0.49165929131105202</v>
      </c>
      <c r="F33" s="125"/>
    </row>
    <row r="34" spans="4:6" x14ac:dyDescent="0.4">
      <c r="D34" s="43">
        <v>2047</v>
      </c>
      <c r="E34" s="125">
        <v>-0.50962519143532603</v>
      </c>
      <c r="F34" s="125"/>
    </row>
  </sheetData>
  <mergeCells count="1">
    <mergeCell ref="A1:B1"/>
  </mergeCells>
  <hyperlinks>
    <hyperlink ref="A1" location="Turinys!A1" display="↖ atgal į turinį"/>
    <hyperlink ref="A1:B1" location="Turinys!A23" display="↖ atgal į turinį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6"/>
  <sheetViews>
    <sheetView showGridLines="0" showRowColHeaders="0" workbookViewId="0">
      <selection sqref="A1:B1"/>
    </sheetView>
  </sheetViews>
  <sheetFormatPr defaultRowHeight="16.8" x14ac:dyDescent="0.4"/>
  <cols>
    <col min="2" max="2" width="78.3984375" customWidth="1"/>
    <col min="4" max="4" width="4.8984375" customWidth="1"/>
    <col min="5" max="6" width="22.69921875" style="1" bestFit="1" customWidth="1"/>
    <col min="7" max="7" width="25.09765625" bestFit="1" customWidth="1"/>
  </cols>
  <sheetData>
    <row r="1" spans="1:7" x14ac:dyDescent="0.4">
      <c r="A1" s="233" t="s">
        <v>9</v>
      </c>
      <c r="B1" s="233"/>
      <c r="D1" s="39"/>
    </row>
    <row r="2" spans="1:7" ht="17.399999999999999" thickBot="1" x14ac:dyDescent="0.45">
      <c r="D2" s="43"/>
      <c r="E2" s="44" t="s">
        <v>254</v>
      </c>
      <c r="F2" s="44" t="s">
        <v>255</v>
      </c>
      <c r="G2" s="44" t="s">
        <v>256</v>
      </c>
    </row>
    <row r="3" spans="1:7" x14ac:dyDescent="0.4">
      <c r="B3" s="41" t="s">
        <v>257</v>
      </c>
      <c r="D3" s="43" t="s">
        <v>220</v>
      </c>
      <c r="E3" s="137">
        <v>0.35054000000000002</v>
      </c>
      <c r="F3" s="138">
        <v>0.34944999999999998</v>
      </c>
      <c r="G3" s="138">
        <v>1.017E-2</v>
      </c>
    </row>
    <row r="4" spans="1:7" x14ac:dyDescent="0.4">
      <c r="B4" s="40"/>
      <c r="D4" s="43" t="s">
        <v>221</v>
      </c>
      <c r="E4" s="137">
        <v>0.33792</v>
      </c>
      <c r="F4" s="138">
        <v>0.33377000000000001</v>
      </c>
      <c r="G4" s="138">
        <v>1.1860000000000001E-2</v>
      </c>
    </row>
    <row r="5" spans="1:7" x14ac:dyDescent="0.4">
      <c r="D5" s="43" t="s">
        <v>222</v>
      </c>
      <c r="E5" s="137">
        <v>0.33091999999999999</v>
      </c>
      <c r="F5" s="138">
        <v>0.32601999999999998</v>
      </c>
      <c r="G5" s="138">
        <v>1.257E-2</v>
      </c>
    </row>
    <row r="6" spans="1:7" x14ac:dyDescent="0.4">
      <c r="D6" s="43" t="s">
        <v>223</v>
      </c>
      <c r="E6" s="137">
        <v>0.34261999999999998</v>
      </c>
      <c r="F6" s="138">
        <v>0.33667000000000002</v>
      </c>
      <c r="G6" s="138">
        <v>1.451E-2</v>
      </c>
    </row>
    <row r="7" spans="1:7" x14ac:dyDescent="0.4">
      <c r="D7" s="43" t="s">
        <v>224</v>
      </c>
      <c r="E7" s="137">
        <v>0.35591</v>
      </c>
      <c r="F7" s="138">
        <v>0.34911999999999999</v>
      </c>
      <c r="G7" s="138">
        <v>1.512E-2</v>
      </c>
    </row>
    <row r="8" spans="1:7" x14ac:dyDescent="0.4">
      <c r="D8" s="43" t="s">
        <v>225</v>
      </c>
      <c r="E8" s="137">
        <v>0.35759999999999997</v>
      </c>
      <c r="F8" s="138">
        <v>0.34988000000000002</v>
      </c>
      <c r="G8" s="138">
        <v>1.602E-2</v>
      </c>
    </row>
    <row r="9" spans="1:7" x14ac:dyDescent="0.4">
      <c r="D9" s="43" t="s">
        <v>226</v>
      </c>
      <c r="E9" s="137">
        <v>0.36110999999999999</v>
      </c>
      <c r="F9" s="137">
        <v>0.35263</v>
      </c>
      <c r="G9" s="137">
        <v>1.7180000000000001E-2</v>
      </c>
    </row>
    <row r="10" spans="1:7" x14ac:dyDescent="0.4">
      <c r="D10" s="43" t="s">
        <v>227</v>
      </c>
      <c r="E10" s="137">
        <v>0.35909000000000002</v>
      </c>
      <c r="F10" s="137">
        <v>0.34888000000000002</v>
      </c>
      <c r="G10" s="137">
        <v>1.8970000000000001E-2</v>
      </c>
    </row>
    <row r="11" spans="1:7" x14ac:dyDescent="0.4">
      <c r="D11" s="43" t="s">
        <v>228</v>
      </c>
      <c r="E11" s="137">
        <v>0.35167999999999999</v>
      </c>
      <c r="F11" s="137">
        <v>0.34066000000000002</v>
      </c>
      <c r="G11" s="137">
        <v>1.9789999999999999E-2</v>
      </c>
    </row>
    <row r="12" spans="1:7" x14ac:dyDescent="0.4">
      <c r="D12" s="43" t="s">
        <v>229</v>
      </c>
      <c r="E12" s="137">
        <v>0.34437000000000001</v>
      </c>
      <c r="F12" s="137">
        <v>0.33217000000000002</v>
      </c>
      <c r="G12" s="137">
        <v>2.1489999999999999E-2</v>
      </c>
    </row>
    <row r="13" spans="1:7" x14ac:dyDescent="0.4">
      <c r="D13" s="43" t="s">
        <v>230</v>
      </c>
      <c r="E13" s="137">
        <v>0.33610000000000001</v>
      </c>
      <c r="F13" s="137">
        <v>0.32264999999999999</v>
      </c>
      <c r="G13" s="137">
        <v>2.2450000000000001E-2</v>
      </c>
    </row>
    <row r="14" spans="1:7" x14ac:dyDescent="0.4">
      <c r="D14" s="43" t="s">
        <v>231</v>
      </c>
      <c r="E14" s="137">
        <v>0.32619999999999999</v>
      </c>
      <c r="F14" s="137">
        <v>0.31163000000000002</v>
      </c>
      <c r="G14" s="137">
        <v>2.3689999999999999E-2</v>
      </c>
    </row>
    <row r="15" spans="1:7" x14ac:dyDescent="0.4">
      <c r="D15" s="43" t="s">
        <v>232</v>
      </c>
      <c r="E15" s="137">
        <v>0.31884000000000001</v>
      </c>
      <c r="F15" s="137">
        <v>0.30356</v>
      </c>
      <c r="G15" s="137">
        <v>2.5049999999999999E-2</v>
      </c>
    </row>
    <row r="16" spans="1:7" x14ac:dyDescent="0.4">
      <c r="D16" s="43" t="s">
        <v>233</v>
      </c>
      <c r="E16" s="137">
        <v>0.31164999999999998</v>
      </c>
      <c r="F16" s="137">
        <v>0.29454999999999998</v>
      </c>
      <c r="G16" s="137">
        <v>2.7380000000000002E-2</v>
      </c>
    </row>
    <row r="17" spans="2:7" x14ac:dyDescent="0.4">
      <c r="D17" s="43" t="s">
        <v>234</v>
      </c>
      <c r="E17" s="138">
        <v>0.30358000000000002</v>
      </c>
      <c r="F17" s="138">
        <v>0.28482000000000002</v>
      </c>
      <c r="G17" s="138">
        <v>2.9389999999999999E-2</v>
      </c>
    </row>
    <row r="18" spans="2:7" x14ac:dyDescent="0.4">
      <c r="D18" s="43" t="s">
        <v>235</v>
      </c>
      <c r="E18" s="138">
        <v>0.29688999999999999</v>
      </c>
      <c r="F18" s="138">
        <v>0.27616000000000002</v>
      </c>
      <c r="G18" s="138">
        <v>3.1759999999999997E-2</v>
      </c>
    </row>
    <row r="19" spans="2:7" x14ac:dyDescent="0.4">
      <c r="D19" s="43" t="s">
        <v>236</v>
      </c>
      <c r="E19" s="138">
        <v>0.29164000000000001</v>
      </c>
      <c r="F19" s="138">
        <v>0.26876</v>
      </c>
      <c r="G19" s="138">
        <v>3.44E-2</v>
      </c>
    </row>
    <row r="20" spans="2:7" x14ac:dyDescent="0.4">
      <c r="D20" s="43" t="s">
        <v>237</v>
      </c>
      <c r="E20" s="138">
        <v>0.28648000000000001</v>
      </c>
      <c r="F20" s="138">
        <v>0.26162000000000002</v>
      </c>
      <c r="G20" s="138">
        <v>3.6589999999999998E-2</v>
      </c>
    </row>
    <row r="21" spans="2:7" ht="17.399999999999999" thickBot="1" x14ac:dyDescent="0.45">
      <c r="B21" s="42" t="s">
        <v>259</v>
      </c>
      <c r="D21" s="43" t="s">
        <v>238</v>
      </c>
      <c r="E21" s="138">
        <v>0.28149999999999997</v>
      </c>
      <c r="F21" s="138">
        <v>0.25509999999999999</v>
      </c>
      <c r="G21" s="138">
        <v>3.8550000000000001E-2</v>
      </c>
    </row>
    <row r="22" spans="2:7" x14ac:dyDescent="0.4">
      <c r="D22" s="43" t="s">
        <v>239</v>
      </c>
      <c r="E22" s="138">
        <v>0.27886</v>
      </c>
      <c r="F22" s="138">
        <v>0.2495</v>
      </c>
      <c r="G22" s="138">
        <v>4.2200000000000001E-2</v>
      </c>
    </row>
    <row r="23" spans="2:7" x14ac:dyDescent="0.4">
      <c r="D23" s="43" t="s">
        <v>240</v>
      </c>
      <c r="E23" s="138">
        <v>0.27643000000000001</v>
      </c>
      <c r="F23" s="138">
        <v>0.24465000000000001</v>
      </c>
      <c r="G23" s="138">
        <v>4.4600000000000001E-2</v>
      </c>
    </row>
    <row r="24" spans="2:7" x14ac:dyDescent="0.4">
      <c r="D24" s="43" t="s">
        <v>241</v>
      </c>
      <c r="E24" s="138">
        <v>0.27523999999999998</v>
      </c>
      <c r="F24" s="138">
        <v>0.24024000000000001</v>
      </c>
      <c r="G24" s="138">
        <v>4.8039999999999999E-2</v>
      </c>
    </row>
    <row r="25" spans="2:7" x14ac:dyDescent="0.4">
      <c r="D25" s="43" t="s">
        <v>242</v>
      </c>
      <c r="E25" s="138">
        <v>0.27292</v>
      </c>
      <c r="F25" s="138">
        <v>0.23646</v>
      </c>
      <c r="G25" s="138">
        <v>4.9959999999999997E-2</v>
      </c>
    </row>
    <row r="26" spans="2:7" x14ac:dyDescent="0.4">
      <c r="D26" s="43" t="s">
        <v>243</v>
      </c>
      <c r="E26" s="138">
        <v>0.27109</v>
      </c>
      <c r="F26" s="138">
        <v>0.23322000000000001</v>
      </c>
      <c r="G26" s="138">
        <v>5.3170000000000002E-2</v>
      </c>
    </row>
    <row r="27" spans="2:7" x14ac:dyDescent="0.4">
      <c r="D27" s="43" t="s">
        <v>244</v>
      </c>
      <c r="E27" s="138">
        <v>0.26944000000000001</v>
      </c>
      <c r="F27" s="138">
        <v>0.22997000000000001</v>
      </c>
      <c r="G27" s="138">
        <v>5.5930000000000001E-2</v>
      </c>
    </row>
    <row r="28" spans="2:7" x14ac:dyDescent="0.4">
      <c r="D28" s="43" t="s">
        <v>245</v>
      </c>
      <c r="E28" s="138">
        <v>0.26939999999999997</v>
      </c>
      <c r="F28" s="138">
        <v>0.22700000000000001</v>
      </c>
      <c r="G28" s="138">
        <v>6.0380000000000003E-2</v>
      </c>
    </row>
    <row r="29" spans="2:7" x14ac:dyDescent="0.4">
      <c r="D29" s="43" t="s">
        <v>246</v>
      </c>
      <c r="E29" s="138">
        <v>0.26865</v>
      </c>
      <c r="F29" s="138">
        <v>0.22434000000000001</v>
      </c>
      <c r="G29" s="138">
        <v>6.3979999999999995E-2</v>
      </c>
    </row>
    <row r="30" spans="2:7" x14ac:dyDescent="0.4">
      <c r="D30" s="43" t="s">
        <v>247</v>
      </c>
      <c r="E30" s="138">
        <v>0.26777000000000001</v>
      </c>
      <c r="F30" s="138">
        <v>0.22212000000000001</v>
      </c>
      <c r="G30" s="138">
        <v>6.6460000000000005E-2</v>
      </c>
    </row>
    <row r="31" spans="2:7" x14ac:dyDescent="0.4">
      <c r="D31" s="43" t="s">
        <v>248</v>
      </c>
      <c r="E31" s="138">
        <v>0.26722000000000001</v>
      </c>
      <c r="F31" s="138">
        <v>0.22019</v>
      </c>
      <c r="G31" s="138">
        <v>6.9809999999999997E-2</v>
      </c>
    </row>
    <row r="32" spans="2:7" x14ac:dyDescent="0.4">
      <c r="D32" s="43" t="s">
        <v>249</v>
      </c>
      <c r="E32" s="138">
        <v>0.26685999999999999</v>
      </c>
      <c r="F32" s="138">
        <v>0.21808</v>
      </c>
      <c r="G32" s="138">
        <v>7.3190000000000005E-2</v>
      </c>
    </row>
    <row r="33" spans="4:7" x14ac:dyDescent="0.4">
      <c r="D33" s="43" t="s">
        <v>250</v>
      </c>
      <c r="E33" s="138">
        <v>0.26618000000000003</v>
      </c>
      <c r="F33" s="138">
        <v>0.21578</v>
      </c>
      <c r="G33" s="138">
        <v>7.7049999999999993E-2</v>
      </c>
    </row>
    <row r="34" spans="4:7" x14ac:dyDescent="0.4">
      <c r="D34" s="43" t="s">
        <v>251</v>
      </c>
      <c r="E34" s="138">
        <v>0.26523000000000002</v>
      </c>
      <c r="F34" s="138">
        <v>0.21374000000000001</v>
      </c>
      <c r="G34" s="138">
        <v>7.9829999999999998E-2</v>
      </c>
    </row>
    <row r="35" spans="4:7" x14ac:dyDescent="0.4">
      <c r="D35" s="43" t="s">
        <v>252</v>
      </c>
      <c r="E35" s="138">
        <v>0.26515</v>
      </c>
      <c r="F35" s="138">
        <v>0.21221999999999999</v>
      </c>
      <c r="G35" s="138">
        <v>8.2919999999999994E-2</v>
      </c>
    </row>
    <row r="36" spans="4:7" x14ac:dyDescent="0.4">
      <c r="D36" s="43" t="s">
        <v>253</v>
      </c>
      <c r="E36" s="138">
        <v>0.26530999999999999</v>
      </c>
      <c r="F36" s="138">
        <v>0.21076</v>
      </c>
      <c r="G36" s="138">
        <v>8.659E-2</v>
      </c>
    </row>
  </sheetData>
  <mergeCells count="1">
    <mergeCell ref="A1:B1"/>
  </mergeCells>
  <hyperlinks>
    <hyperlink ref="A1" location="Turinys!A1" display="↖ atgal į turinį"/>
    <hyperlink ref="A1:B1" location="Turinys!A2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5" max="7" width="10.09765625" customWidth="1"/>
  </cols>
  <sheetData>
    <row r="1" spans="1:8" x14ac:dyDescent="0.4">
      <c r="A1" s="233" t="s">
        <v>9</v>
      </c>
      <c r="B1" s="233"/>
      <c r="D1" s="39"/>
    </row>
    <row r="2" spans="1:8" ht="17.399999999999999" thickBot="1" x14ac:dyDescent="0.45">
      <c r="D2" s="53"/>
      <c r="E2" s="53" t="s">
        <v>141</v>
      </c>
      <c r="F2" s="53" t="s">
        <v>27</v>
      </c>
      <c r="G2" s="53" t="s">
        <v>260</v>
      </c>
      <c r="H2" t="s">
        <v>28</v>
      </c>
    </row>
    <row r="3" spans="1:8" x14ac:dyDescent="0.4">
      <c r="B3" s="52" t="s">
        <v>261</v>
      </c>
      <c r="D3" s="46">
        <v>2016</v>
      </c>
      <c r="E3" s="54">
        <v>6.8186844685404893</v>
      </c>
      <c r="F3" s="54">
        <v>6.7991400489809743</v>
      </c>
      <c r="G3" s="54">
        <v>6.8293595166181049</v>
      </c>
    </row>
    <row r="4" spans="1:8" x14ac:dyDescent="0.4">
      <c r="B4" s="51"/>
      <c r="D4" s="46">
        <v>2017</v>
      </c>
      <c r="E4" s="54">
        <v>6.8383874430138105</v>
      </c>
      <c r="F4" s="54">
        <v>6.7370887778241322</v>
      </c>
      <c r="G4" s="54">
        <v>6.8517941649453551</v>
      </c>
    </row>
    <row r="5" spans="1:8" x14ac:dyDescent="0.4">
      <c r="D5" s="46">
        <v>2018</v>
      </c>
      <c r="E5" s="54">
        <v>7.0257946553392623</v>
      </c>
      <c r="F5" s="54">
        <v>6.6759958578517757</v>
      </c>
      <c r="G5" s="54">
        <v>7.0058038340423749</v>
      </c>
    </row>
    <row r="6" spans="1:8" x14ac:dyDescent="0.4">
      <c r="D6" s="46">
        <v>2019</v>
      </c>
      <c r="E6" s="54">
        <v>7.1110681922905181</v>
      </c>
      <c r="F6" s="54">
        <v>6.6429292131510707</v>
      </c>
      <c r="G6" s="54">
        <v>6.8931447848261023</v>
      </c>
    </row>
    <row r="7" spans="1:8" x14ac:dyDescent="0.4">
      <c r="D7" s="46">
        <v>2020</v>
      </c>
      <c r="E7" s="54">
        <v>7.174576940378345</v>
      </c>
      <c r="F7" s="54">
        <v>6.6374311460124753</v>
      </c>
      <c r="G7" s="54">
        <v>6.7743304423576518</v>
      </c>
    </row>
    <row r="8" spans="1:8" x14ac:dyDescent="0.4">
      <c r="D8" s="46">
        <v>2021</v>
      </c>
      <c r="E8" s="54">
        <v>7.2473015325204448</v>
      </c>
      <c r="F8" s="54">
        <v>6.6518223043615192</v>
      </c>
      <c r="G8" s="54">
        <v>6.6664246119342847</v>
      </c>
    </row>
    <row r="9" spans="1:8" x14ac:dyDescent="0.4">
      <c r="D9" s="46">
        <v>2022</v>
      </c>
      <c r="E9" s="54">
        <v>7.2966358047214905</v>
      </c>
      <c r="F9" s="54">
        <v>6.7033697484993677</v>
      </c>
      <c r="G9" s="54">
        <v>6.5584612234525297</v>
      </c>
    </row>
    <row r="10" spans="1:8" x14ac:dyDescent="0.4">
      <c r="D10" s="46">
        <v>2023</v>
      </c>
      <c r="E10" s="54">
        <v>7.3085518436090551</v>
      </c>
      <c r="F10" s="54">
        <v>6.7684904141398912</v>
      </c>
      <c r="G10" s="54">
        <v>6.420211544756846</v>
      </c>
    </row>
    <row r="11" spans="1:8" x14ac:dyDescent="0.4">
      <c r="D11" s="46">
        <v>2024</v>
      </c>
      <c r="E11" s="54">
        <v>7.2785828974583202</v>
      </c>
      <c r="F11" s="54">
        <v>6.839481371785924</v>
      </c>
      <c r="G11" s="54">
        <v>6.2516306340594667</v>
      </c>
    </row>
    <row r="12" spans="1:8" x14ac:dyDescent="0.4">
      <c r="D12" s="46">
        <v>2025</v>
      </c>
      <c r="E12" s="54">
        <v>7.2352576931559485</v>
      </c>
      <c r="F12" s="54">
        <v>6.925442035247527</v>
      </c>
      <c r="G12" s="54">
        <v>6.08855485177628</v>
      </c>
    </row>
    <row r="13" spans="1:8" x14ac:dyDescent="0.4">
      <c r="D13" s="46">
        <v>2026</v>
      </c>
      <c r="E13" s="54">
        <v>7.1905098937099385</v>
      </c>
      <c r="F13" s="54">
        <v>7.0426428983272142</v>
      </c>
      <c r="G13" s="54">
        <v>6.0782003698002693</v>
      </c>
    </row>
    <row r="14" spans="1:8" x14ac:dyDescent="0.4">
      <c r="D14" s="46">
        <v>2027</v>
      </c>
      <c r="E14" s="54">
        <v>7.1666814701282906</v>
      </c>
      <c r="F14" s="54">
        <v>7.1827199988691222</v>
      </c>
      <c r="G14" s="54">
        <v>6.1120289061438706</v>
      </c>
    </row>
    <row r="15" spans="1:8" x14ac:dyDescent="0.4">
      <c r="D15" s="46">
        <v>2028</v>
      </c>
      <c r="E15" s="54">
        <v>7.1292143633133023</v>
      </c>
      <c r="F15" s="54">
        <v>7.3036860309298079</v>
      </c>
      <c r="G15" s="54">
        <v>6.1317164896904863</v>
      </c>
    </row>
    <row r="16" spans="1:8" x14ac:dyDescent="0.4">
      <c r="D16" s="46">
        <v>2029</v>
      </c>
      <c r="E16" s="54">
        <v>7.09657288777486</v>
      </c>
      <c r="F16" s="54">
        <v>7.4169800647183664</v>
      </c>
      <c r="G16" s="54">
        <v>6.1522139294355629</v>
      </c>
    </row>
    <row r="17" spans="2:7" x14ac:dyDescent="0.4">
      <c r="D17" s="46">
        <v>2030</v>
      </c>
      <c r="E17" s="54">
        <v>7.0610792006142189</v>
      </c>
      <c r="F17" s="54">
        <v>7.5226658380557963</v>
      </c>
      <c r="G17" s="54">
        <v>6.1700284855630567</v>
      </c>
    </row>
    <row r="18" spans="2:7" x14ac:dyDescent="0.4">
      <c r="D18" s="46">
        <v>2031</v>
      </c>
      <c r="E18" s="54">
        <v>7.0169986308432462</v>
      </c>
      <c r="F18" s="54">
        <v>7.6191571560448272</v>
      </c>
      <c r="G18" s="54">
        <v>6.1790307454772515</v>
      </c>
    </row>
    <row r="19" spans="2:7" x14ac:dyDescent="0.4">
      <c r="D19" s="46">
        <v>2032</v>
      </c>
      <c r="E19" s="54">
        <v>6.9724693281097867</v>
      </c>
      <c r="F19" s="54">
        <v>7.7063566596886774</v>
      </c>
      <c r="G19" s="54">
        <v>6.1831877326526294</v>
      </c>
    </row>
    <row r="20" spans="2:7" x14ac:dyDescent="0.4">
      <c r="D20" s="46">
        <v>2033</v>
      </c>
      <c r="E20" s="54">
        <v>6.9290395198464205</v>
      </c>
      <c r="F20" s="54">
        <v>7.7879850586912935</v>
      </c>
      <c r="G20" s="54">
        <v>6.1855444711663727</v>
      </c>
    </row>
    <row r="21" spans="2:7" x14ac:dyDescent="0.4">
      <c r="D21" s="46">
        <v>2034</v>
      </c>
      <c r="E21" s="54">
        <v>6.8865119021063999</v>
      </c>
      <c r="F21" s="54">
        <v>7.8609516636657553</v>
      </c>
      <c r="G21" s="54">
        <v>6.1861040891948367</v>
      </c>
    </row>
    <row r="22" spans="2:7" ht="17.399999999999999" thickBot="1" x14ac:dyDescent="0.45">
      <c r="B22" s="133" t="s">
        <v>262</v>
      </c>
      <c r="D22" s="46">
        <v>2035</v>
      </c>
      <c r="E22" s="54">
        <v>6.8459331195171895</v>
      </c>
      <c r="F22" s="54">
        <v>7.9239156301974329</v>
      </c>
      <c r="G22" s="54">
        <v>6.1830455623531675</v>
      </c>
    </row>
    <row r="23" spans="2:7" x14ac:dyDescent="0.4">
      <c r="D23" s="46">
        <v>2036</v>
      </c>
      <c r="E23" s="54">
        <v>6.8108208093381997</v>
      </c>
      <c r="F23" s="54">
        <v>7.9790633510225746</v>
      </c>
      <c r="G23" s="54">
        <v>6.1773185564927005</v>
      </c>
    </row>
    <row r="24" spans="2:7" x14ac:dyDescent="0.4">
      <c r="D24" s="46">
        <v>2037</v>
      </c>
      <c r="E24" s="54">
        <v>6.7768104510793554</v>
      </c>
      <c r="F24" s="54"/>
      <c r="G24" s="54">
        <v>6.1703144447101073</v>
      </c>
    </row>
    <row r="25" spans="2:7" x14ac:dyDescent="0.4">
      <c r="D25" s="46">
        <v>2038</v>
      </c>
      <c r="E25" s="54">
        <v>6.7388193788425195</v>
      </c>
      <c r="F25" s="54"/>
      <c r="G25" s="54">
        <v>6.1533099198521786</v>
      </c>
    </row>
    <row r="26" spans="2:7" x14ac:dyDescent="0.4">
      <c r="D26" s="46">
        <v>2039</v>
      </c>
      <c r="E26" s="54">
        <v>6.6988642661654261</v>
      </c>
      <c r="F26" s="54"/>
      <c r="G26" s="54">
        <v>6.1337583333934722</v>
      </c>
    </row>
    <row r="27" spans="2:7" x14ac:dyDescent="0.4">
      <c r="D27" s="46">
        <v>2040</v>
      </c>
      <c r="E27" s="54">
        <v>6.6583668841357833</v>
      </c>
      <c r="F27" s="54"/>
      <c r="G27" s="54">
        <v>6.1250482065279304</v>
      </c>
    </row>
    <row r="28" spans="2:7" x14ac:dyDescent="0.4">
      <c r="D28" s="46">
        <v>2041</v>
      </c>
      <c r="E28" s="54">
        <v>6.6179050295535582</v>
      </c>
      <c r="F28" s="54"/>
      <c r="G28" s="54">
        <v>6.1078624400324637</v>
      </c>
    </row>
    <row r="29" spans="2:7" x14ac:dyDescent="0.4">
      <c r="D29" s="46">
        <v>2042</v>
      </c>
      <c r="E29" s="54">
        <v>6.5786119349750258</v>
      </c>
      <c r="F29" s="54"/>
      <c r="G29" s="54">
        <v>6.0841557688816676</v>
      </c>
    </row>
    <row r="30" spans="2:7" x14ac:dyDescent="0.4">
      <c r="D30" s="46">
        <v>2043</v>
      </c>
      <c r="E30" s="54">
        <v>6.5372844678694237</v>
      </c>
      <c r="F30" s="54"/>
      <c r="G30" s="54">
        <v>6.0519930467270795</v>
      </c>
    </row>
    <row r="31" spans="2:7" x14ac:dyDescent="0.4">
      <c r="D31" s="46">
        <v>2044</v>
      </c>
      <c r="E31" s="54">
        <v>6.4942645666376739</v>
      </c>
      <c r="F31" s="54"/>
      <c r="G31" s="54">
        <v>6.0157032906249164</v>
      </c>
    </row>
    <row r="32" spans="2:7" x14ac:dyDescent="0.4">
      <c r="D32" s="46">
        <v>2045</v>
      </c>
      <c r="E32" s="54">
        <v>6.4481288746872893</v>
      </c>
      <c r="F32" s="54"/>
      <c r="G32" s="54">
        <v>5.9732035487580601</v>
      </c>
    </row>
    <row r="33" spans="4:7" x14ac:dyDescent="0.4">
      <c r="D33" s="46">
        <v>2046</v>
      </c>
      <c r="E33" s="54">
        <v>6.4097374929594304</v>
      </c>
      <c r="F33" s="54"/>
      <c r="G33" s="54">
        <v>5.9282728284978443</v>
      </c>
    </row>
    <row r="34" spans="4:7" x14ac:dyDescent="0.4">
      <c r="D34" s="46">
        <v>2047</v>
      </c>
      <c r="E34" s="54">
        <v>6.3720060312181994</v>
      </c>
      <c r="F34" s="54"/>
      <c r="G34" s="54">
        <v>5.8845302060689946</v>
      </c>
    </row>
  </sheetData>
  <mergeCells count="1">
    <mergeCell ref="A1:B1"/>
  </mergeCells>
  <hyperlinks>
    <hyperlink ref="A1" location="Turinys!A1" display="↖ atgal į turinį"/>
    <hyperlink ref="A1:B1" location="Turinys!A25" display="↖ atgal į turinį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92"/>
  <sheetViews>
    <sheetView showGridLines="0" showRowColHeaders="0" workbookViewId="0">
      <selection sqref="A1:B1"/>
    </sheetView>
  </sheetViews>
  <sheetFormatPr defaultRowHeight="16.8" x14ac:dyDescent="0.4"/>
  <cols>
    <col min="2" max="2" width="81.19921875" customWidth="1"/>
    <col min="5" max="5" width="11.19921875" customWidth="1"/>
    <col min="6" max="7" width="12.3984375" customWidth="1"/>
  </cols>
  <sheetData>
    <row r="1" spans="1:8" x14ac:dyDescent="0.4">
      <c r="A1" s="233" t="s">
        <v>9</v>
      </c>
      <c r="B1" s="233"/>
      <c r="D1" s="39"/>
    </row>
    <row r="2" spans="1:8" ht="17.399999999999999" thickBot="1" x14ac:dyDescent="0.45">
      <c r="D2" s="53"/>
      <c r="E2" s="140" t="s">
        <v>268</v>
      </c>
      <c r="F2" s="53" t="s">
        <v>269</v>
      </c>
      <c r="G2" s="53" t="s">
        <v>270</v>
      </c>
      <c r="H2" t="s">
        <v>28</v>
      </c>
    </row>
    <row r="3" spans="1:8" x14ac:dyDescent="0.4">
      <c r="B3" s="52" t="s">
        <v>265</v>
      </c>
      <c r="D3" s="139" t="s">
        <v>267</v>
      </c>
      <c r="E3" s="54">
        <v>806.70541663404231</v>
      </c>
      <c r="F3" s="141">
        <v>61900</v>
      </c>
      <c r="G3" s="141">
        <v>39745</v>
      </c>
    </row>
    <row r="4" spans="1:8" x14ac:dyDescent="0.4">
      <c r="B4" s="51"/>
      <c r="D4" s="140">
        <v>2</v>
      </c>
      <c r="E4" s="54">
        <v>409.49067850970283</v>
      </c>
      <c r="F4" s="141">
        <v>29823</v>
      </c>
      <c r="G4" s="141">
        <v>19766</v>
      </c>
    </row>
    <row r="5" spans="1:8" x14ac:dyDescent="0.4">
      <c r="D5" s="140">
        <v>3</v>
      </c>
      <c r="E5" s="54">
        <v>359.97349075451262</v>
      </c>
      <c r="F5" s="141">
        <v>30104</v>
      </c>
      <c r="G5" s="141">
        <v>19398</v>
      </c>
    </row>
    <row r="6" spans="1:8" x14ac:dyDescent="0.4">
      <c r="D6" s="140">
        <v>4</v>
      </c>
      <c r="E6" s="54">
        <v>333.71662860839473</v>
      </c>
      <c r="F6" s="141">
        <v>29663</v>
      </c>
      <c r="G6" s="141">
        <v>18962</v>
      </c>
    </row>
    <row r="7" spans="1:8" x14ac:dyDescent="0.4">
      <c r="D7" s="140">
        <v>5</v>
      </c>
      <c r="E7" s="54">
        <v>301.24904874766611</v>
      </c>
      <c r="F7" s="141">
        <v>29590</v>
      </c>
      <c r="G7" s="141">
        <v>18434</v>
      </c>
    </row>
    <row r="8" spans="1:8" x14ac:dyDescent="0.4">
      <c r="D8" s="140">
        <v>6</v>
      </c>
      <c r="E8" s="54">
        <v>303.87801738697158</v>
      </c>
      <c r="F8" s="141">
        <v>29914</v>
      </c>
      <c r="G8" s="141">
        <v>17852</v>
      </c>
    </row>
    <row r="9" spans="1:8" x14ac:dyDescent="0.4">
      <c r="D9" s="140">
        <v>7</v>
      </c>
      <c r="E9" s="54">
        <v>241.87028411172363</v>
      </c>
      <c r="F9" s="141">
        <v>28325</v>
      </c>
      <c r="G9" s="141">
        <v>17330</v>
      </c>
    </row>
    <row r="10" spans="1:8" x14ac:dyDescent="0.4">
      <c r="D10" s="140">
        <v>8</v>
      </c>
      <c r="E10" s="54">
        <v>229.82956794217228</v>
      </c>
      <c r="F10" s="141">
        <v>26456</v>
      </c>
      <c r="G10" s="141">
        <v>16883</v>
      </c>
    </row>
    <row r="11" spans="1:8" x14ac:dyDescent="0.4">
      <c r="D11" s="140">
        <v>9</v>
      </c>
      <c r="E11" s="54">
        <v>232.67994472012072</v>
      </c>
      <c r="F11" s="141">
        <v>26230</v>
      </c>
      <c r="G11" s="141">
        <v>16470</v>
      </c>
    </row>
    <row r="12" spans="1:8" x14ac:dyDescent="0.4">
      <c r="D12" s="140">
        <v>10</v>
      </c>
      <c r="E12" s="54">
        <v>236.74882519567285</v>
      </c>
      <c r="F12" s="141">
        <v>26085</v>
      </c>
      <c r="G12" s="141">
        <v>16066</v>
      </c>
    </row>
    <row r="13" spans="1:8" x14ac:dyDescent="0.4">
      <c r="D13" s="140">
        <v>11</v>
      </c>
      <c r="E13" s="54">
        <v>251.50165161374002</v>
      </c>
      <c r="F13" s="141">
        <v>26062</v>
      </c>
      <c r="G13" s="141">
        <v>15729</v>
      </c>
    </row>
    <row r="14" spans="1:8" x14ac:dyDescent="0.4">
      <c r="D14" s="140">
        <v>12</v>
      </c>
      <c r="E14" s="54">
        <v>247.41478326039007</v>
      </c>
      <c r="F14" s="141">
        <v>26283</v>
      </c>
      <c r="G14" s="141">
        <v>15576</v>
      </c>
    </row>
    <row r="15" spans="1:8" x14ac:dyDescent="0.4">
      <c r="D15" s="140">
        <v>13</v>
      </c>
      <c r="E15" s="54">
        <v>262.54021920223778</v>
      </c>
      <c r="F15" s="141">
        <v>25969</v>
      </c>
      <c r="G15" s="141">
        <v>15599</v>
      </c>
    </row>
    <row r="16" spans="1:8" x14ac:dyDescent="0.4">
      <c r="D16" s="140">
        <v>14</v>
      </c>
      <c r="E16" s="54">
        <v>265.23234661122342</v>
      </c>
      <c r="F16" s="141">
        <v>27343</v>
      </c>
      <c r="G16" s="141">
        <v>15748</v>
      </c>
    </row>
    <row r="17" spans="2:7" x14ac:dyDescent="0.4">
      <c r="D17" s="140">
        <v>15</v>
      </c>
      <c r="E17" s="54">
        <v>283.79616413480903</v>
      </c>
      <c r="F17" s="141">
        <v>29757</v>
      </c>
      <c r="G17" s="141">
        <v>16038</v>
      </c>
    </row>
    <row r="18" spans="2:7" x14ac:dyDescent="0.4">
      <c r="D18" s="140">
        <v>16</v>
      </c>
      <c r="E18" s="54">
        <v>269.83529283406881</v>
      </c>
      <c r="F18" s="141">
        <v>31978</v>
      </c>
      <c r="G18" s="141">
        <v>16456</v>
      </c>
    </row>
    <row r="19" spans="2:7" x14ac:dyDescent="0.4">
      <c r="D19" s="140">
        <v>17</v>
      </c>
      <c r="E19" s="54">
        <v>268.9471030018704</v>
      </c>
      <c r="F19" s="141">
        <v>32719</v>
      </c>
      <c r="G19" s="141">
        <v>17036</v>
      </c>
    </row>
    <row r="20" spans="2:7" x14ac:dyDescent="0.4">
      <c r="D20" s="140">
        <v>18</v>
      </c>
      <c r="E20" s="54">
        <v>194.46158236610694</v>
      </c>
      <c r="F20" s="141">
        <v>33409</v>
      </c>
      <c r="G20" s="141">
        <v>17722</v>
      </c>
    </row>
    <row r="21" spans="2:7" x14ac:dyDescent="0.4">
      <c r="D21" s="140">
        <v>19</v>
      </c>
      <c r="E21" s="54">
        <v>234.9890893967432</v>
      </c>
      <c r="F21" s="141">
        <v>34279</v>
      </c>
      <c r="G21" s="141">
        <v>18002</v>
      </c>
    </row>
    <row r="22" spans="2:7" x14ac:dyDescent="0.4">
      <c r="D22" s="140">
        <v>20</v>
      </c>
      <c r="E22" s="54">
        <v>208.68815514756156</v>
      </c>
      <c r="F22" s="141">
        <v>35424</v>
      </c>
      <c r="G22" s="141">
        <v>18576</v>
      </c>
    </row>
    <row r="23" spans="2:7" x14ac:dyDescent="0.4">
      <c r="D23" s="140">
        <v>21</v>
      </c>
      <c r="E23" s="54">
        <v>225.72120990144285</v>
      </c>
      <c r="F23" s="141">
        <v>36070</v>
      </c>
      <c r="G23" s="141">
        <v>19386</v>
      </c>
    </row>
    <row r="24" spans="2:7" x14ac:dyDescent="0.4">
      <c r="D24" s="140">
        <v>22</v>
      </c>
      <c r="E24" s="54">
        <v>240.92976622629129</v>
      </c>
      <c r="F24" s="141">
        <v>39605</v>
      </c>
      <c r="G24" s="141">
        <v>19988</v>
      </c>
    </row>
    <row r="25" spans="2:7" x14ac:dyDescent="0.4">
      <c r="D25" s="140">
        <v>23</v>
      </c>
      <c r="E25" s="54">
        <v>274.41948324039754</v>
      </c>
      <c r="F25" s="141">
        <v>42701</v>
      </c>
      <c r="G25" s="141">
        <v>20253</v>
      </c>
    </row>
    <row r="26" spans="2:7" x14ac:dyDescent="0.4">
      <c r="D26" s="140">
        <v>24</v>
      </c>
      <c r="E26" s="54">
        <v>286.74088067793724</v>
      </c>
      <c r="F26" s="141">
        <v>42063</v>
      </c>
      <c r="G26" s="141">
        <v>20768</v>
      </c>
    </row>
    <row r="27" spans="2:7" x14ac:dyDescent="0.4">
      <c r="D27" s="140">
        <v>25</v>
      </c>
      <c r="E27" s="54">
        <v>344.73857313486286</v>
      </c>
      <c r="F27" s="141">
        <v>40770</v>
      </c>
      <c r="G27" s="141">
        <v>21444</v>
      </c>
    </row>
    <row r="28" spans="2:7" ht="17.399999999999999" thickBot="1" x14ac:dyDescent="0.45">
      <c r="B28" s="133" t="s">
        <v>266</v>
      </c>
      <c r="D28" s="140">
        <v>26</v>
      </c>
      <c r="E28" s="54">
        <v>350.10271195700369</v>
      </c>
      <c r="F28" s="141">
        <v>38422</v>
      </c>
      <c r="G28" s="141">
        <v>21939</v>
      </c>
    </row>
    <row r="29" spans="2:7" x14ac:dyDescent="0.4">
      <c r="D29" s="140">
        <v>27</v>
      </c>
      <c r="E29" s="54">
        <v>361.94476364149796</v>
      </c>
      <c r="F29" s="141">
        <v>38070</v>
      </c>
      <c r="G29" s="141">
        <v>22379</v>
      </c>
    </row>
    <row r="30" spans="2:7" x14ac:dyDescent="0.4">
      <c r="D30" s="140">
        <v>28</v>
      </c>
      <c r="E30" s="54">
        <v>384.03632344832687</v>
      </c>
      <c r="F30" s="141">
        <v>39687</v>
      </c>
      <c r="G30" s="141">
        <v>23058</v>
      </c>
    </row>
    <row r="31" spans="2:7" x14ac:dyDescent="0.4">
      <c r="D31" s="140">
        <v>29</v>
      </c>
      <c r="E31" s="54">
        <v>394.24735323792487</v>
      </c>
      <c r="F31" s="141">
        <v>38944</v>
      </c>
      <c r="G31" s="141">
        <v>23446</v>
      </c>
    </row>
    <row r="32" spans="2:7" x14ac:dyDescent="0.4">
      <c r="D32" s="140">
        <v>30</v>
      </c>
      <c r="E32" s="54">
        <v>400.04146105195809</v>
      </c>
      <c r="F32" s="141">
        <v>37537</v>
      </c>
      <c r="G32" s="141">
        <v>23412</v>
      </c>
    </row>
    <row r="33" spans="4:7" x14ac:dyDescent="0.4">
      <c r="D33" s="140">
        <v>31</v>
      </c>
      <c r="E33" s="54">
        <v>420.76641108139978</v>
      </c>
      <c r="F33" s="141">
        <v>36906</v>
      </c>
      <c r="G33" s="141">
        <v>24381</v>
      </c>
    </row>
    <row r="34" spans="4:7" x14ac:dyDescent="0.4">
      <c r="D34" s="140">
        <v>32</v>
      </c>
      <c r="E34" s="54">
        <v>427.38651978805194</v>
      </c>
      <c r="F34" s="141">
        <v>36717</v>
      </c>
      <c r="G34" s="141">
        <v>22946</v>
      </c>
    </row>
    <row r="35" spans="4:7" x14ac:dyDescent="0.4">
      <c r="D35" s="140">
        <v>33</v>
      </c>
      <c r="E35" s="54">
        <v>435.78104800349212</v>
      </c>
      <c r="F35" s="141">
        <v>33934</v>
      </c>
      <c r="G35" s="141">
        <v>22090</v>
      </c>
    </row>
    <row r="36" spans="4:7" x14ac:dyDescent="0.4">
      <c r="D36" s="140">
        <v>34</v>
      </c>
      <c r="E36" s="54">
        <v>426.99786325335316</v>
      </c>
      <c r="F36" s="141">
        <v>33791</v>
      </c>
      <c r="G36" s="141">
        <v>22261</v>
      </c>
    </row>
    <row r="37" spans="4:7" x14ac:dyDescent="0.4">
      <c r="D37" s="140">
        <v>35</v>
      </c>
      <c r="E37" s="54">
        <v>431.66673162635232</v>
      </c>
      <c r="F37" s="141">
        <v>33451</v>
      </c>
      <c r="G37" s="141">
        <v>21510</v>
      </c>
    </row>
    <row r="38" spans="4:7" x14ac:dyDescent="0.4">
      <c r="D38" s="140">
        <v>36</v>
      </c>
      <c r="E38" s="54">
        <v>423.59292894603021</v>
      </c>
      <c r="F38" s="141">
        <v>33874</v>
      </c>
      <c r="G38" s="141">
        <v>21199</v>
      </c>
    </row>
    <row r="39" spans="4:7" x14ac:dyDescent="0.4">
      <c r="D39" s="140">
        <v>37</v>
      </c>
      <c r="E39" s="54">
        <v>437.90497574257461</v>
      </c>
      <c r="F39" s="141">
        <v>34536</v>
      </c>
      <c r="G39" s="141">
        <v>21423</v>
      </c>
    </row>
    <row r="40" spans="4:7" x14ac:dyDescent="0.4">
      <c r="D40" s="140">
        <v>38</v>
      </c>
      <c r="E40" s="54">
        <v>428.62620861847591</v>
      </c>
      <c r="F40" s="141">
        <v>35391</v>
      </c>
      <c r="G40" s="141">
        <v>19558</v>
      </c>
    </row>
    <row r="41" spans="4:7" x14ac:dyDescent="0.4">
      <c r="D41" s="140">
        <v>39</v>
      </c>
      <c r="E41" s="54">
        <v>443.40256496591064</v>
      </c>
      <c r="F41" s="141">
        <v>36255</v>
      </c>
      <c r="G41" s="141">
        <v>17361</v>
      </c>
    </row>
    <row r="42" spans="4:7" x14ac:dyDescent="0.4">
      <c r="D42" s="140">
        <v>40</v>
      </c>
      <c r="E42" s="54">
        <v>457.28173042462237</v>
      </c>
      <c r="F42" s="141">
        <v>36576</v>
      </c>
      <c r="G42" s="141">
        <v>16643</v>
      </c>
    </row>
    <row r="43" spans="4:7" x14ac:dyDescent="0.4">
      <c r="D43" s="140">
        <v>41</v>
      </c>
      <c r="E43" s="54">
        <v>447.12577200438363</v>
      </c>
      <c r="F43" s="141">
        <v>37448</v>
      </c>
      <c r="G43" s="141">
        <v>16107</v>
      </c>
    </row>
    <row r="44" spans="4:7" x14ac:dyDescent="0.4">
      <c r="D44" s="140">
        <v>42</v>
      </c>
      <c r="E44" s="54">
        <v>438.71677278985533</v>
      </c>
      <c r="F44" s="141">
        <v>38105</v>
      </c>
      <c r="G44" s="141">
        <v>15747</v>
      </c>
    </row>
    <row r="45" spans="4:7" x14ac:dyDescent="0.4">
      <c r="D45" s="140">
        <v>43</v>
      </c>
      <c r="E45" s="54">
        <v>452.09251551355095</v>
      </c>
      <c r="F45" s="141">
        <v>40009</v>
      </c>
      <c r="G45" s="141">
        <v>15563</v>
      </c>
    </row>
    <row r="46" spans="4:7" x14ac:dyDescent="0.4">
      <c r="D46" s="140">
        <v>44</v>
      </c>
      <c r="E46" s="54">
        <v>473.27729995520372</v>
      </c>
      <c r="F46" s="141">
        <v>41948</v>
      </c>
      <c r="G46" s="141">
        <v>14751</v>
      </c>
    </row>
    <row r="47" spans="4:7" x14ac:dyDescent="0.4">
      <c r="D47" s="140">
        <v>45</v>
      </c>
      <c r="E47" s="54">
        <v>485.28826085902102</v>
      </c>
      <c r="F47" s="141">
        <v>41413</v>
      </c>
      <c r="G47" s="141">
        <v>15471</v>
      </c>
    </row>
    <row r="48" spans="4:7" x14ac:dyDescent="0.4">
      <c r="D48" s="140">
        <v>46</v>
      </c>
      <c r="E48" s="54">
        <v>489.93785964556389</v>
      </c>
      <c r="F48" s="141">
        <v>41110</v>
      </c>
      <c r="G48" s="141">
        <v>17303</v>
      </c>
    </row>
    <row r="49" spans="4:7" x14ac:dyDescent="0.4">
      <c r="D49" s="140">
        <v>47</v>
      </c>
      <c r="E49" s="54">
        <v>491.80876378935397</v>
      </c>
      <c r="F49" s="141">
        <v>41324</v>
      </c>
      <c r="G49" s="141">
        <v>19077</v>
      </c>
    </row>
    <row r="50" spans="4:7" x14ac:dyDescent="0.4">
      <c r="D50" s="140">
        <v>48</v>
      </c>
      <c r="E50" s="54">
        <v>514.090244268898</v>
      </c>
      <c r="F50" s="141">
        <v>41215</v>
      </c>
      <c r="G50" s="141">
        <v>19364</v>
      </c>
    </row>
    <row r="51" spans="4:7" x14ac:dyDescent="0.4">
      <c r="D51" s="140">
        <v>49</v>
      </c>
      <c r="E51" s="54">
        <v>531.94614846729041</v>
      </c>
      <c r="F51" s="141">
        <v>41554</v>
      </c>
      <c r="G51" s="141">
        <v>19846</v>
      </c>
    </row>
    <row r="52" spans="4:7" x14ac:dyDescent="0.4">
      <c r="D52" s="140">
        <v>50</v>
      </c>
      <c r="E52" s="54">
        <v>588.17118997327009</v>
      </c>
      <c r="F52" s="141">
        <v>41565</v>
      </c>
      <c r="G52" s="141">
        <v>20872</v>
      </c>
    </row>
    <row r="53" spans="4:7" x14ac:dyDescent="0.4">
      <c r="D53" s="140">
        <v>51</v>
      </c>
      <c r="E53" s="54">
        <v>592.2712086163649</v>
      </c>
      <c r="F53" s="141">
        <v>43048</v>
      </c>
      <c r="G53" s="141">
        <v>22417</v>
      </c>
    </row>
    <row r="54" spans="4:7" x14ac:dyDescent="0.4">
      <c r="D54" s="140">
        <v>52</v>
      </c>
      <c r="E54" s="54">
        <v>621.60508080970135</v>
      </c>
      <c r="F54" s="141">
        <v>43752</v>
      </c>
      <c r="G54" s="141">
        <v>23425</v>
      </c>
    </row>
    <row r="55" spans="4:7" x14ac:dyDescent="0.4">
      <c r="D55" s="140">
        <v>53</v>
      </c>
      <c r="E55" s="54">
        <v>644.30467284029044</v>
      </c>
      <c r="F55" s="141">
        <v>45481</v>
      </c>
      <c r="G55" s="141">
        <v>27351</v>
      </c>
    </row>
    <row r="56" spans="4:7" x14ac:dyDescent="0.4">
      <c r="D56" s="140">
        <v>54</v>
      </c>
      <c r="E56" s="54">
        <v>661.33129577223326</v>
      </c>
      <c r="F56" s="141">
        <v>47348</v>
      </c>
      <c r="G56" s="141">
        <v>31026</v>
      </c>
    </row>
    <row r="57" spans="4:7" x14ac:dyDescent="0.4">
      <c r="D57" s="140">
        <v>55</v>
      </c>
      <c r="E57" s="54">
        <v>687.34340680091304</v>
      </c>
      <c r="F57" s="141">
        <v>46881</v>
      </c>
      <c r="G57" s="141">
        <v>31091</v>
      </c>
    </row>
    <row r="58" spans="4:7" x14ac:dyDescent="0.4">
      <c r="D58" s="140">
        <v>56</v>
      </c>
      <c r="E58" s="54">
        <v>706.32038522050811</v>
      </c>
      <c r="F58" s="141">
        <v>45933</v>
      </c>
      <c r="G58" s="141">
        <v>30074</v>
      </c>
    </row>
    <row r="59" spans="4:7" x14ac:dyDescent="0.4">
      <c r="D59" s="140">
        <v>57</v>
      </c>
      <c r="E59" s="54">
        <v>769.60837657385684</v>
      </c>
      <c r="F59" s="141">
        <v>44791</v>
      </c>
      <c r="G59" s="141">
        <v>28145</v>
      </c>
    </row>
    <row r="60" spans="4:7" x14ac:dyDescent="0.4">
      <c r="D60" s="140">
        <v>58</v>
      </c>
      <c r="E60" s="54">
        <v>766.1318292029365</v>
      </c>
      <c r="F60" s="141">
        <v>41361</v>
      </c>
      <c r="G60" s="141">
        <v>28003</v>
      </c>
    </row>
    <row r="61" spans="4:7" x14ac:dyDescent="0.4">
      <c r="D61" s="140">
        <v>59</v>
      </c>
      <c r="E61" s="54">
        <v>772.98226337646713</v>
      </c>
      <c r="F61" s="141">
        <v>37776</v>
      </c>
      <c r="G61" s="141">
        <v>29351</v>
      </c>
    </row>
    <row r="62" spans="4:7" x14ac:dyDescent="0.4">
      <c r="D62" s="140">
        <v>60</v>
      </c>
      <c r="E62" s="54">
        <v>788.66520515318564</v>
      </c>
      <c r="F62" s="141">
        <v>37058</v>
      </c>
      <c r="G62" s="141">
        <v>28828</v>
      </c>
    </row>
    <row r="63" spans="4:7" x14ac:dyDescent="0.4">
      <c r="D63" s="140">
        <v>61</v>
      </c>
      <c r="E63" s="54">
        <v>769.75689696003576</v>
      </c>
      <c r="F63" s="141">
        <v>35006</v>
      </c>
      <c r="G63" s="141">
        <v>27445</v>
      </c>
    </row>
    <row r="64" spans="4:7" x14ac:dyDescent="0.4">
      <c r="D64" s="140">
        <v>62</v>
      </c>
      <c r="E64" s="54">
        <v>757.06549136874048</v>
      </c>
      <c r="F64" s="141">
        <v>32574</v>
      </c>
      <c r="G64" s="141">
        <v>26937</v>
      </c>
    </row>
    <row r="65" spans="4:7" x14ac:dyDescent="0.4">
      <c r="D65" s="140">
        <v>63</v>
      </c>
      <c r="E65" s="54">
        <v>782.40648118940294</v>
      </c>
      <c r="F65" s="141">
        <v>33671</v>
      </c>
      <c r="G65" s="141">
        <v>26847</v>
      </c>
    </row>
    <row r="66" spans="4:7" x14ac:dyDescent="0.4">
      <c r="D66" s="140">
        <v>64</v>
      </c>
      <c r="E66" s="54">
        <v>802.11971191018222</v>
      </c>
      <c r="F66" s="141">
        <v>33047</v>
      </c>
      <c r="G66" s="141">
        <v>24399</v>
      </c>
    </row>
    <row r="67" spans="4:7" x14ac:dyDescent="0.4">
      <c r="D67" s="140">
        <v>65</v>
      </c>
      <c r="E67" s="54">
        <v>807.17870521298539</v>
      </c>
      <c r="F67" s="141">
        <v>32648</v>
      </c>
      <c r="G67" s="141">
        <v>24274</v>
      </c>
    </row>
    <row r="68" spans="4:7" x14ac:dyDescent="0.4">
      <c r="D68" s="140">
        <v>66</v>
      </c>
      <c r="E68" s="54">
        <v>840.37151344642461</v>
      </c>
      <c r="F68" s="141">
        <v>33108</v>
      </c>
      <c r="G68" s="141">
        <v>24152</v>
      </c>
    </row>
    <row r="69" spans="4:7" x14ac:dyDescent="0.4">
      <c r="D69" s="140">
        <v>67</v>
      </c>
      <c r="E69" s="54">
        <v>849.28959031015927</v>
      </c>
      <c r="F69" s="141">
        <v>29442</v>
      </c>
      <c r="G69" s="141">
        <v>24531</v>
      </c>
    </row>
    <row r="70" spans="4:7" x14ac:dyDescent="0.4">
      <c r="D70" s="140">
        <v>68</v>
      </c>
      <c r="E70" s="54">
        <v>888.98085941816237</v>
      </c>
      <c r="F70" s="141">
        <v>26472</v>
      </c>
      <c r="G70" s="141">
        <v>24948</v>
      </c>
    </row>
    <row r="71" spans="4:7" x14ac:dyDescent="0.4">
      <c r="D71" s="140">
        <v>69</v>
      </c>
      <c r="E71" s="54">
        <v>872.14147488659523</v>
      </c>
      <c r="F71" s="141">
        <v>24812</v>
      </c>
      <c r="G71" s="141">
        <v>25482</v>
      </c>
    </row>
    <row r="72" spans="4:7" x14ac:dyDescent="0.4">
      <c r="D72" s="140">
        <v>70</v>
      </c>
      <c r="E72" s="54">
        <v>886.0030862701185</v>
      </c>
      <c r="F72" s="141">
        <v>26620</v>
      </c>
      <c r="G72" s="141">
        <v>26006</v>
      </c>
    </row>
    <row r="73" spans="4:7" x14ac:dyDescent="0.4">
      <c r="D73" s="140">
        <v>71</v>
      </c>
      <c r="E73" s="54">
        <v>942.8763302217277</v>
      </c>
      <c r="F73" s="141">
        <v>22816</v>
      </c>
      <c r="G73" s="141">
        <v>26010</v>
      </c>
    </row>
    <row r="74" spans="4:7" x14ac:dyDescent="0.4">
      <c r="D74" s="140">
        <v>72</v>
      </c>
      <c r="E74" s="54">
        <v>950.27622062771218</v>
      </c>
      <c r="F74" s="141">
        <v>25979</v>
      </c>
      <c r="G74" s="141">
        <v>26334</v>
      </c>
    </row>
    <row r="75" spans="4:7" x14ac:dyDescent="0.4">
      <c r="D75" s="140">
        <v>73</v>
      </c>
      <c r="E75" s="54">
        <v>988.93811586206243</v>
      </c>
      <c r="F75" s="141">
        <v>27855</v>
      </c>
      <c r="G75" s="141">
        <v>26472</v>
      </c>
    </row>
    <row r="76" spans="4:7" x14ac:dyDescent="0.4">
      <c r="D76" s="140">
        <v>74</v>
      </c>
      <c r="E76" s="54">
        <v>958.15683966688118</v>
      </c>
      <c r="F76" s="141">
        <v>26736</v>
      </c>
      <c r="G76" s="141">
        <v>27562</v>
      </c>
    </row>
    <row r="77" spans="4:7" x14ac:dyDescent="0.4">
      <c r="D77" s="140">
        <v>75</v>
      </c>
      <c r="E77" s="54">
        <v>951.03059126861217</v>
      </c>
      <c r="F77" s="141">
        <v>25358</v>
      </c>
      <c r="G77" s="141">
        <v>28502</v>
      </c>
    </row>
    <row r="78" spans="4:7" x14ac:dyDescent="0.4">
      <c r="D78" s="140">
        <v>76</v>
      </c>
      <c r="E78" s="54">
        <v>980.2630485041542</v>
      </c>
      <c r="F78" s="141">
        <v>24596</v>
      </c>
      <c r="G78" s="141">
        <v>27704</v>
      </c>
    </row>
    <row r="79" spans="4:7" x14ac:dyDescent="0.4">
      <c r="D79" s="140">
        <v>77</v>
      </c>
      <c r="E79" s="54">
        <v>991.70087841151849</v>
      </c>
      <c r="F79" s="141">
        <v>24438</v>
      </c>
      <c r="G79" s="141">
        <v>26931</v>
      </c>
    </row>
    <row r="80" spans="4:7" x14ac:dyDescent="0.4">
      <c r="D80" s="140">
        <v>78</v>
      </c>
      <c r="E80" s="54">
        <v>1005.2293832803146</v>
      </c>
      <c r="F80" s="141">
        <v>23172</v>
      </c>
      <c r="G80" s="141">
        <v>26461</v>
      </c>
    </row>
    <row r="81" spans="4:7" x14ac:dyDescent="0.4">
      <c r="D81" s="140">
        <v>79</v>
      </c>
      <c r="E81" s="54">
        <v>1019.3742589363834</v>
      </c>
      <c r="F81" s="141">
        <v>22602</v>
      </c>
      <c r="G81" s="141">
        <v>25655</v>
      </c>
    </row>
    <row r="82" spans="4:7" x14ac:dyDescent="0.4">
      <c r="D82" s="140">
        <v>80</v>
      </c>
      <c r="E82" s="54">
        <v>1019.8461491685147</v>
      </c>
      <c r="F82" s="141">
        <v>20348</v>
      </c>
      <c r="G82" s="141">
        <v>24918</v>
      </c>
    </row>
    <row r="83" spans="4:7" x14ac:dyDescent="0.4">
      <c r="D83" s="140">
        <v>81</v>
      </c>
      <c r="E83" s="54">
        <v>1057.0193708042691</v>
      </c>
      <c r="F83" s="141">
        <v>17893</v>
      </c>
      <c r="G83" s="141">
        <v>23959</v>
      </c>
    </row>
    <row r="84" spans="4:7" x14ac:dyDescent="0.4">
      <c r="D84" s="140">
        <v>82</v>
      </c>
      <c r="E84" s="54">
        <v>1077.946996038673</v>
      </c>
      <c r="F84" s="141">
        <v>17262</v>
      </c>
      <c r="G84" s="141">
        <v>23758</v>
      </c>
    </row>
    <row r="85" spans="4:7" x14ac:dyDescent="0.4">
      <c r="D85" s="140">
        <v>83</v>
      </c>
      <c r="E85" s="54">
        <v>1088.9138062672064</v>
      </c>
      <c r="F85" s="141">
        <v>16470</v>
      </c>
      <c r="G85" s="141">
        <v>22950</v>
      </c>
    </row>
    <row r="86" spans="4:7" x14ac:dyDescent="0.4">
      <c r="D86" s="140">
        <v>84</v>
      </c>
      <c r="E86" s="54">
        <v>1111.6264815832651</v>
      </c>
      <c r="F86" s="141">
        <v>14136</v>
      </c>
      <c r="G86" s="141">
        <v>22536</v>
      </c>
    </row>
    <row r="87" spans="4:7" x14ac:dyDescent="0.4">
      <c r="D87" s="140">
        <v>85</v>
      </c>
      <c r="E87" s="54">
        <v>1123.3006722139942</v>
      </c>
      <c r="F87" s="141">
        <v>12948</v>
      </c>
      <c r="G87" s="141">
        <v>22009</v>
      </c>
    </row>
    <row r="88" spans="4:7" x14ac:dyDescent="0.4">
      <c r="D88" s="140">
        <v>86</v>
      </c>
      <c r="E88" s="54">
        <v>1151.8764407920887</v>
      </c>
      <c r="F88" s="141">
        <v>10919</v>
      </c>
      <c r="G88" s="141">
        <v>20228</v>
      </c>
    </row>
    <row r="89" spans="4:7" x14ac:dyDescent="0.4">
      <c r="D89" s="140">
        <v>87</v>
      </c>
      <c r="E89" s="54">
        <v>1146.0826618946287</v>
      </c>
      <c r="F89" s="141">
        <v>9993</v>
      </c>
      <c r="G89" s="141">
        <v>18142</v>
      </c>
    </row>
    <row r="90" spans="4:7" x14ac:dyDescent="0.4">
      <c r="D90" s="140">
        <v>88</v>
      </c>
      <c r="E90" s="54">
        <v>1164.1766983115531</v>
      </c>
      <c r="F90" s="141">
        <v>7884</v>
      </c>
      <c r="G90" s="141">
        <v>15939</v>
      </c>
    </row>
    <row r="91" spans="4:7" x14ac:dyDescent="0.4">
      <c r="D91" s="140">
        <v>89</v>
      </c>
      <c r="E91" s="54">
        <v>1120.8211606320301</v>
      </c>
      <c r="F91" s="141">
        <v>6251</v>
      </c>
      <c r="G91" s="141">
        <v>13056</v>
      </c>
    </row>
    <row r="92" spans="4:7" x14ac:dyDescent="0.4">
      <c r="D92" s="139" t="s">
        <v>38</v>
      </c>
      <c r="E92" s="54">
        <v>1111.1821018860142</v>
      </c>
      <c r="F92" s="141">
        <v>17769</v>
      </c>
      <c r="G92" s="141">
        <v>47646</v>
      </c>
    </row>
  </sheetData>
  <mergeCells count="1">
    <mergeCell ref="A1:B1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5" max="5" width="10.19921875" bestFit="1" customWidth="1"/>
    <col min="6" max="7" width="9.19921875" bestFit="1" customWidth="1"/>
    <col min="8" max="8" width="10.19921875" style="59" bestFit="1" customWidth="1"/>
    <col min="9" max="10" width="9.19921875" style="59" bestFit="1" customWidth="1"/>
  </cols>
  <sheetData>
    <row r="1" spans="1:10" x14ac:dyDescent="0.4">
      <c r="A1" s="233" t="s">
        <v>9</v>
      </c>
      <c r="B1" s="233"/>
      <c r="D1" s="39"/>
    </row>
    <row r="2" spans="1:10" ht="17.399999999999999" thickBot="1" x14ac:dyDescent="0.45">
      <c r="A2" s="55"/>
      <c r="B2" s="55"/>
      <c r="D2" s="58"/>
      <c r="E2" s="43" t="s">
        <v>141</v>
      </c>
      <c r="F2" s="44" t="s">
        <v>27</v>
      </c>
      <c r="G2" s="44" t="s">
        <v>260</v>
      </c>
      <c r="H2" s="60" t="s">
        <v>41</v>
      </c>
      <c r="I2" s="61" t="s">
        <v>40</v>
      </c>
      <c r="J2" s="61" t="s">
        <v>39</v>
      </c>
    </row>
    <row r="3" spans="1:10" x14ac:dyDescent="0.4">
      <c r="B3" s="41" t="s">
        <v>271</v>
      </c>
      <c r="D3" s="44">
        <v>2016</v>
      </c>
      <c r="E3" s="45">
        <v>4.8618257328427035</v>
      </c>
      <c r="F3" s="45">
        <v>4.666956832053339</v>
      </c>
      <c r="G3" s="45">
        <v>4.6478377473000387</v>
      </c>
      <c r="H3" s="62">
        <v>39888.800000000003</v>
      </c>
      <c r="I3" s="63">
        <v>1217.753661888542</v>
      </c>
      <c r="J3" s="63">
        <v>1376.8972147874322</v>
      </c>
    </row>
    <row r="4" spans="1:10" x14ac:dyDescent="0.4">
      <c r="D4" s="44">
        <v>2017</v>
      </c>
      <c r="E4" s="45">
        <v>4.8949630257880106</v>
      </c>
      <c r="F4" s="45">
        <v>4.694838698228847</v>
      </c>
      <c r="G4" s="45">
        <v>4.5672671211587126</v>
      </c>
      <c r="H4" s="62">
        <v>19840.800000000003</v>
      </c>
      <c r="I4" s="63">
        <v>592.1162209976053</v>
      </c>
      <c r="J4" s="63">
        <v>685.29537138727858</v>
      </c>
    </row>
    <row r="5" spans="1:10" x14ac:dyDescent="0.4">
      <c r="D5" s="44">
        <v>2018</v>
      </c>
      <c r="E5" s="45">
        <v>4.9268671942441609</v>
      </c>
      <c r="F5" s="45">
        <v>4.7206976442928692</v>
      </c>
      <c r="G5" s="45">
        <v>4.5080624529019389</v>
      </c>
      <c r="H5" s="62">
        <v>19933.599999999999</v>
      </c>
      <c r="I5" s="63">
        <v>536.67696997901487</v>
      </c>
      <c r="J5" s="63">
        <v>637.17583562115601</v>
      </c>
    </row>
    <row r="6" spans="1:10" x14ac:dyDescent="0.4">
      <c r="D6" s="44">
        <v>2019</v>
      </c>
      <c r="E6" s="45">
        <v>4.9581973776105857</v>
      </c>
      <c r="F6" s="45">
        <v>4.7471863239881165</v>
      </c>
      <c r="G6" s="45">
        <v>4.4489598632191418</v>
      </c>
      <c r="H6" s="62">
        <v>20155.400000000001</v>
      </c>
      <c r="I6" s="63">
        <v>498.57431001723631</v>
      </c>
      <c r="J6" s="63">
        <v>603.36471565862621</v>
      </c>
    </row>
    <row r="7" spans="1:10" x14ac:dyDescent="0.4">
      <c r="D7" s="44">
        <v>2020</v>
      </c>
      <c r="E7" s="45">
        <v>4.9882494495454113</v>
      </c>
      <c r="F7" s="45">
        <v>4.7745772981447363</v>
      </c>
      <c r="G7" s="45">
        <v>4.392205484349839</v>
      </c>
      <c r="H7" s="62">
        <v>20497.2</v>
      </c>
      <c r="I7" s="63">
        <v>447.5009619862027</v>
      </c>
      <c r="J7" s="63">
        <v>551.28882932107138</v>
      </c>
    </row>
    <row r="8" spans="1:10" x14ac:dyDescent="0.4">
      <c r="D8" s="44">
        <v>2021</v>
      </c>
      <c r="E8" s="45">
        <v>5.0176151586345776</v>
      </c>
      <c r="F8" s="45">
        <v>4.8008008471705876</v>
      </c>
      <c r="G8" s="45">
        <v>4.1008443705639515</v>
      </c>
      <c r="H8" s="62">
        <v>20943.600000000002</v>
      </c>
      <c r="I8" s="63">
        <v>454.07240818123819</v>
      </c>
      <c r="J8" s="63">
        <v>541.63392633071066</v>
      </c>
    </row>
    <row r="9" spans="1:10" x14ac:dyDescent="0.4">
      <c r="D9" s="44">
        <v>2022</v>
      </c>
      <c r="E9" s="45">
        <v>5.0457574440210555</v>
      </c>
      <c r="F9" s="45">
        <v>4.8260845382748929</v>
      </c>
      <c r="G9" s="45">
        <v>4.1260867966568107</v>
      </c>
      <c r="H9" s="62">
        <v>21479.200000000001</v>
      </c>
      <c r="I9" s="63">
        <v>375.86951201593553</v>
      </c>
      <c r="J9" s="63">
        <v>438.08186086062614</v>
      </c>
    </row>
    <row r="10" spans="1:10" x14ac:dyDescent="0.4">
      <c r="D10" s="44">
        <v>2023</v>
      </c>
      <c r="E10" s="45">
        <v>5.0727604312659675</v>
      </c>
      <c r="F10" s="45">
        <v>4.8513486422587588</v>
      </c>
      <c r="G10" s="45">
        <v>4.1508343088410378</v>
      </c>
      <c r="H10" s="62">
        <v>22084.199999999997</v>
      </c>
      <c r="I10" s="63">
        <v>349.75365753883943</v>
      </c>
      <c r="J10" s="63">
        <v>411.1265907162454</v>
      </c>
    </row>
    <row r="11" spans="1:10" x14ac:dyDescent="0.4">
      <c r="D11" s="44">
        <v>2024</v>
      </c>
      <c r="E11" s="45">
        <v>5.098891925168096</v>
      </c>
      <c r="F11" s="45">
        <v>4.8753619728806878</v>
      </c>
      <c r="G11" s="45">
        <v>4.1749614680552343</v>
      </c>
      <c r="H11" s="62">
        <v>22730</v>
      </c>
      <c r="I11" s="63">
        <v>356.64543684728045</v>
      </c>
      <c r="J11" s="63">
        <v>394.3979455484054</v>
      </c>
    </row>
    <row r="12" spans="1:10" x14ac:dyDescent="0.4">
      <c r="D12" s="44">
        <v>2025</v>
      </c>
      <c r="E12" s="45">
        <v>5.1240642615833556</v>
      </c>
      <c r="F12" s="45">
        <v>4.897648261677368</v>
      </c>
      <c r="G12" s="45">
        <v>4.1982413609485709</v>
      </c>
      <c r="H12" s="62">
        <v>23398.400000000001</v>
      </c>
      <c r="I12" s="63">
        <v>373.83738260985439</v>
      </c>
      <c r="J12" s="63">
        <v>410.89279520744793</v>
      </c>
    </row>
    <row r="13" spans="1:10" x14ac:dyDescent="0.4">
      <c r="D13" s="44">
        <v>2026</v>
      </c>
      <c r="E13" s="45">
        <v>5.1484886162190975</v>
      </c>
      <c r="F13" s="45">
        <v>4.9192841166601671</v>
      </c>
      <c r="G13" s="45">
        <v>4.1954047606316411</v>
      </c>
      <c r="H13" s="62">
        <v>24072.400000000001</v>
      </c>
      <c r="I13" s="63">
        <v>381.47815553445463</v>
      </c>
      <c r="J13" s="63">
        <v>395.78245321516653</v>
      </c>
    </row>
    <row r="14" spans="1:10" x14ac:dyDescent="0.4">
      <c r="D14" s="44">
        <v>2027</v>
      </c>
      <c r="E14" s="45">
        <v>5.1725229667188417</v>
      </c>
      <c r="F14" s="45">
        <v>4.940010126811897</v>
      </c>
      <c r="G14" s="45">
        <v>4.2418948154764573</v>
      </c>
      <c r="H14" s="62">
        <v>24724.2</v>
      </c>
      <c r="I14" s="63">
        <v>391.64975503470879</v>
      </c>
      <c r="J14" s="63">
        <v>417.39322463435536</v>
      </c>
    </row>
    <row r="15" spans="1:10" x14ac:dyDescent="0.4">
      <c r="D15" s="44">
        <v>2028</v>
      </c>
      <c r="E15" s="45">
        <v>5.1968858604108918</v>
      </c>
      <c r="F15" s="45">
        <v>4.959007110264622</v>
      </c>
      <c r="G15" s="45">
        <v>4.2625820329282016</v>
      </c>
      <c r="H15" s="62">
        <v>25321.4</v>
      </c>
      <c r="I15" s="63">
        <v>422.0681400517243</v>
      </c>
      <c r="J15" s="63">
        <v>405.13348185621408</v>
      </c>
    </row>
    <row r="16" spans="1:10" x14ac:dyDescent="0.4">
      <c r="D16" s="44">
        <v>2029</v>
      </c>
      <c r="E16" s="45">
        <v>5.2216338476737247</v>
      </c>
      <c r="F16" s="45">
        <v>4.9772341918285123</v>
      </c>
      <c r="G16" s="45">
        <v>4.2821703909696094</v>
      </c>
      <c r="H16" s="62">
        <v>25839.800000000003</v>
      </c>
      <c r="I16" s="63">
        <v>471.84436485071097</v>
      </c>
      <c r="J16" s="63">
        <v>482.38955056212262</v>
      </c>
    </row>
    <row r="17" spans="2:10" x14ac:dyDescent="0.4">
      <c r="D17" s="44">
        <v>2030</v>
      </c>
      <c r="E17" s="45">
        <v>5.2468618233902315</v>
      </c>
      <c r="F17" s="45">
        <v>4.9960274579444439</v>
      </c>
      <c r="G17" s="45">
        <v>4.3004158493466154</v>
      </c>
      <c r="H17" s="62">
        <v>26266.2</v>
      </c>
      <c r="I17" s="63">
        <v>463.6579353955139</v>
      </c>
      <c r="J17" s="63">
        <v>435.8412272004868</v>
      </c>
    </row>
    <row r="18" spans="2:10" x14ac:dyDescent="0.4">
      <c r="D18" s="44">
        <v>2031</v>
      </c>
      <c r="E18" s="45">
        <v>5.2730192333329367</v>
      </c>
      <c r="F18" s="45">
        <v>5.0129563159710333</v>
      </c>
      <c r="G18" s="45">
        <v>4.3173973537958101</v>
      </c>
      <c r="H18" s="62">
        <v>26598.400000000001</v>
      </c>
      <c r="I18" s="63">
        <v>445.75312542246832</v>
      </c>
      <c r="J18" s="63">
        <v>441.14737977942474</v>
      </c>
    </row>
    <row r="19" spans="2:10" x14ac:dyDescent="0.4">
      <c r="D19" s="44">
        <v>2032</v>
      </c>
      <c r="E19" s="45">
        <v>5.2993274114520359</v>
      </c>
      <c r="F19" s="45">
        <v>5.0290549559474806</v>
      </c>
      <c r="G19" s="45">
        <v>4.332336048500764</v>
      </c>
      <c r="H19" s="62">
        <v>26870.799999999999</v>
      </c>
      <c r="I19" s="63">
        <v>440.36850885566372</v>
      </c>
      <c r="J19" s="63">
        <v>475.18118099066942</v>
      </c>
    </row>
    <row r="20" spans="2:10" x14ac:dyDescent="0.4">
      <c r="D20" s="44">
        <v>2033</v>
      </c>
      <c r="E20" s="45">
        <v>5.3258103965835986</v>
      </c>
      <c r="F20" s="45">
        <v>5.0452908011954039</v>
      </c>
      <c r="G20" s="45">
        <v>4.3447970636926003</v>
      </c>
      <c r="H20" s="62">
        <v>27116.600000000002</v>
      </c>
      <c r="I20" s="63">
        <v>298.22062044332966</v>
      </c>
      <c r="J20" s="63">
        <v>414.854700221526</v>
      </c>
    </row>
    <row r="21" spans="2:10" x14ac:dyDescent="0.4">
      <c r="D21" s="44">
        <v>2034</v>
      </c>
      <c r="E21" s="45">
        <v>5.3530179772357549</v>
      </c>
      <c r="F21" s="45">
        <v>5.0607655130106881</v>
      </c>
      <c r="G21" s="45">
        <v>4.3546394978622445</v>
      </c>
      <c r="H21" s="62">
        <v>27345.599999999999</v>
      </c>
      <c r="I21" s="63">
        <v>297.10346933138226</v>
      </c>
      <c r="J21" s="63">
        <v>279.29428165246981</v>
      </c>
    </row>
    <row r="22" spans="2:10" ht="17.399999999999999" thickBot="1" x14ac:dyDescent="0.45">
      <c r="B22" s="42" t="s">
        <v>273</v>
      </c>
      <c r="D22" s="44">
        <v>2035</v>
      </c>
      <c r="E22" s="45">
        <v>5.3806706781049183</v>
      </c>
      <c r="F22" s="45">
        <v>5.0749110557412447</v>
      </c>
      <c r="G22" s="45">
        <v>4.3613689450987989</v>
      </c>
      <c r="H22" s="62">
        <v>27542.6</v>
      </c>
      <c r="I22" s="63">
        <v>329.66166580847403</v>
      </c>
      <c r="J22" s="63">
        <v>360.48091047121505</v>
      </c>
    </row>
    <row r="23" spans="2:10" x14ac:dyDescent="0.4">
      <c r="D23" s="44">
        <v>2036</v>
      </c>
      <c r="E23" s="45">
        <v>5.4088823221029037</v>
      </c>
      <c r="F23" s="45">
        <v>5.0874132646698893</v>
      </c>
      <c r="G23" s="45">
        <v>4.2435124932575459</v>
      </c>
      <c r="H23" s="62">
        <v>27666.2</v>
      </c>
      <c r="I23" s="63">
        <v>330.82562335033185</v>
      </c>
      <c r="J23" s="63">
        <v>364.51780168832312</v>
      </c>
    </row>
    <row r="24" spans="2:10" x14ac:dyDescent="0.4">
      <c r="D24" s="44">
        <v>2037</v>
      </c>
      <c r="E24" s="45">
        <v>5.4375249145900435</v>
      </c>
      <c r="F24" s="45"/>
      <c r="G24" s="45">
        <v>4.3478010876283806</v>
      </c>
      <c r="H24" s="62">
        <v>28174</v>
      </c>
      <c r="I24" s="63">
        <v>368.0995091838156</v>
      </c>
      <c r="J24" s="63">
        <v>417.83300709784424</v>
      </c>
    </row>
    <row r="25" spans="2:10" x14ac:dyDescent="0.4">
      <c r="D25" s="44">
        <v>2038</v>
      </c>
      <c r="E25" s="45">
        <v>5.4658539501602919</v>
      </c>
      <c r="F25" s="45"/>
      <c r="G25" s="45">
        <v>4.3524951820480382</v>
      </c>
      <c r="H25" s="62">
        <v>27857.4</v>
      </c>
      <c r="I25" s="63">
        <v>406.42816824666806</v>
      </c>
      <c r="J25" s="63">
        <v>375.6331919992528</v>
      </c>
    </row>
    <row r="26" spans="2:10" x14ac:dyDescent="0.4">
      <c r="D26" s="44">
        <v>2039</v>
      </c>
      <c r="E26" s="45">
        <v>5.4939033586105523</v>
      </c>
      <c r="F26" s="45"/>
      <c r="G26" s="45">
        <v>4.3551072062301737</v>
      </c>
      <c r="H26" s="62">
        <v>27511.200000000001</v>
      </c>
      <c r="I26" s="63">
        <v>479.66623980335879</v>
      </c>
      <c r="J26" s="63">
        <v>465.17078330240668</v>
      </c>
    </row>
    <row r="27" spans="2:10" x14ac:dyDescent="0.4">
      <c r="D27" s="44">
        <v>2040</v>
      </c>
      <c r="E27" s="45">
        <v>5.5218839357683454</v>
      </c>
      <c r="F27" s="45"/>
      <c r="G27" s="45">
        <v>4.3562173659928662</v>
      </c>
      <c r="H27" s="62">
        <v>27350.799999999999</v>
      </c>
      <c r="I27" s="63">
        <v>508.13766465783306</v>
      </c>
      <c r="J27" s="63">
        <v>483.66857624828475</v>
      </c>
    </row>
    <row r="28" spans="2:10" x14ac:dyDescent="0.4">
      <c r="D28" s="44">
        <v>2041</v>
      </c>
      <c r="E28" s="45">
        <v>5.548761443939072</v>
      </c>
      <c r="F28" s="45"/>
      <c r="G28" s="45">
        <v>4.3566719621848815</v>
      </c>
      <c r="H28" s="62">
        <v>27477.4</v>
      </c>
      <c r="I28" s="63">
        <v>562.69492970823262</v>
      </c>
      <c r="J28" s="63">
        <v>486.2015681859628</v>
      </c>
    </row>
    <row r="29" spans="2:10" x14ac:dyDescent="0.4">
      <c r="D29" s="44">
        <v>2042</v>
      </c>
      <c r="E29" s="45">
        <v>5.5739029944547696</v>
      </c>
      <c r="F29" s="45"/>
      <c r="G29" s="45">
        <v>4.3556133146737199</v>
      </c>
      <c r="H29" s="62">
        <v>25411</v>
      </c>
      <c r="I29" s="63">
        <v>589.65402012862739</v>
      </c>
      <c r="J29" s="63">
        <v>510.71452838270301</v>
      </c>
    </row>
    <row r="30" spans="2:10" x14ac:dyDescent="0.4">
      <c r="D30" s="44">
        <v>2043</v>
      </c>
      <c r="E30" s="45">
        <v>5.596808004059592</v>
      </c>
      <c r="F30" s="45"/>
      <c r="G30" s="45">
        <v>4.353481946172554</v>
      </c>
      <c r="H30" s="62">
        <v>22984.800000000003</v>
      </c>
      <c r="I30" s="63">
        <v>655.36300656869059</v>
      </c>
      <c r="J30" s="63">
        <v>525.48140542279475</v>
      </c>
    </row>
    <row r="31" spans="2:10" x14ac:dyDescent="0.4">
      <c r="D31" s="44">
        <v>2044</v>
      </c>
      <c r="E31" s="45">
        <v>5.6160627410638178</v>
      </c>
      <c r="F31" s="45"/>
      <c r="G31" s="45">
        <v>4.3492325737175141</v>
      </c>
      <c r="H31" s="62">
        <v>22027.8</v>
      </c>
      <c r="I31" s="63">
        <v>691.29870109404806</v>
      </c>
      <c r="J31" s="63">
        <v>509.73299473125616</v>
      </c>
    </row>
    <row r="32" spans="2:10" x14ac:dyDescent="0.4">
      <c r="D32" s="44">
        <v>2045</v>
      </c>
      <c r="E32" s="45">
        <v>5.6309436960404664</v>
      </c>
      <c r="F32" s="45"/>
      <c r="G32" s="45">
        <v>4.3407736656630087</v>
      </c>
      <c r="H32" s="62">
        <v>21312.400000000001</v>
      </c>
      <c r="I32" s="63">
        <v>700.3065900741085</v>
      </c>
      <c r="J32" s="63">
        <v>569.69765041125822</v>
      </c>
    </row>
    <row r="33" spans="4:10" x14ac:dyDescent="0.4">
      <c r="D33" s="44">
        <v>2046</v>
      </c>
      <c r="E33" s="45">
        <v>5.6417349251412228</v>
      </c>
      <c r="F33" s="45"/>
      <c r="G33" s="45">
        <v>4.3642955727358119</v>
      </c>
      <c r="H33" s="62">
        <v>20793</v>
      </c>
      <c r="I33" s="63">
        <v>705.61458626373815</v>
      </c>
      <c r="J33" s="63">
        <v>575.48218144347015</v>
      </c>
    </row>
    <row r="34" spans="4:10" x14ac:dyDescent="0.4">
      <c r="D34" s="44">
        <v>2047</v>
      </c>
      <c r="E34" s="45">
        <v>5.6492197648621429</v>
      </c>
      <c r="F34" s="45"/>
      <c r="G34" s="45">
        <v>4.3528447121580331</v>
      </c>
      <c r="H34" s="62">
        <v>20488.400000000001</v>
      </c>
      <c r="I34" s="63">
        <v>707.35401136355836</v>
      </c>
      <c r="J34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27" display="↖ atgal į turinį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5" max="5" width="10.19921875" bestFit="1" customWidth="1"/>
    <col min="6" max="7" width="9.19921875" bestFit="1" customWidth="1"/>
    <col min="8" max="8" width="10.19921875" style="59" bestFit="1" customWidth="1"/>
    <col min="9" max="10" width="9.19921875" style="59" bestFit="1" customWidth="1"/>
  </cols>
  <sheetData>
    <row r="1" spans="1:10" x14ac:dyDescent="0.4">
      <c r="A1" s="247" t="s">
        <v>9</v>
      </c>
      <c r="B1" s="247"/>
      <c r="D1" s="39"/>
    </row>
    <row r="2" spans="1:10" ht="17.399999999999999" thickBot="1" x14ac:dyDescent="0.45">
      <c r="A2" s="129"/>
      <c r="B2" s="129"/>
      <c r="D2" s="58"/>
      <c r="E2" s="43" t="s">
        <v>141</v>
      </c>
      <c r="F2" s="44" t="s">
        <v>27</v>
      </c>
      <c r="G2" s="44" t="s">
        <v>260</v>
      </c>
      <c r="H2" s="60" t="s">
        <v>41</v>
      </c>
      <c r="I2" s="61" t="s">
        <v>40</v>
      </c>
      <c r="J2" s="61" t="s">
        <v>39</v>
      </c>
    </row>
    <row r="3" spans="1:10" x14ac:dyDescent="0.4">
      <c r="B3" s="132" t="s">
        <v>274</v>
      </c>
      <c r="D3" s="44">
        <v>2016</v>
      </c>
      <c r="E3" s="45">
        <v>0.92236872923358681</v>
      </c>
      <c r="F3" s="45">
        <v>1.0159153750210628</v>
      </c>
      <c r="G3" s="45">
        <v>0.92117689481459786</v>
      </c>
      <c r="H3" s="62">
        <v>39888.800000000003</v>
      </c>
      <c r="I3" s="63">
        <v>1217.753661888542</v>
      </c>
      <c r="J3" s="63">
        <v>1376.8972147874322</v>
      </c>
    </row>
    <row r="4" spans="1:10" x14ac:dyDescent="0.4">
      <c r="D4" s="44">
        <v>2017</v>
      </c>
      <c r="E4" s="45">
        <v>0.92579156028447174</v>
      </c>
      <c r="F4" s="45">
        <v>1.0207383976885698</v>
      </c>
      <c r="G4" s="45">
        <v>0.92873776837637012</v>
      </c>
      <c r="H4" s="62">
        <v>19840.800000000003</v>
      </c>
      <c r="I4" s="63">
        <v>592.1162209976053</v>
      </c>
      <c r="J4" s="63">
        <v>685.29537138727858</v>
      </c>
    </row>
    <row r="5" spans="1:10" x14ac:dyDescent="0.4">
      <c r="D5" s="44">
        <v>2018</v>
      </c>
      <c r="E5" s="45">
        <v>0.93382490030613086</v>
      </c>
      <c r="F5" s="45">
        <v>1.0291578309768517</v>
      </c>
      <c r="G5" s="45">
        <v>0.93851861464760111</v>
      </c>
      <c r="H5" s="62">
        <v>19933.599999999999</v>
      </c>
      <c r="I5" s="63">
        <v>536.67696997901487</v>
      </c>
      <c r="J5" s="63">
        <v>637.17583562115601</v>
      </c>
    </row>
    <row r="6" spans="1:10" x14ac:dyDescent="0.4">
      <c r="D6" s="44">
        <v>2019</v>
      </c>
      <c r="E6" s="45">
        <v>0.94394939683244949</v>
      </c>
      <c r="F6" s="45">
        <v>1.0386252252579107</v>
      </c>
      <c r="G6" s="45">
        <v>0.94874261399719706</v>
      </c>
      <c r="H6" s="62">
        <v>20155.400000000001</v>
      </c>
      <c r="I6" s="63">
        <v>498.57431001723631</v>
      </c>
      <c r="J6" s="63">
        <v>603.36471565862621</v>
      </c>
    </row>
    <row r="7" spans="1:10" x14ac:dyDescent="0.4">
      <c r="D7" s="44">
        <v>2020</v>
      </c>
      <c r="E7" s="45">
        <v>0.95626688783565983</v>
      </c>
      <c r="F7" s="45">
        <v>1.0677491760151143</v>
      </c>
      <c r="G7" s="45">
        <v>0.96702441983481058</v>
      </c>
      <c r="H7" s="62">
        <v>20497.2</v>
      </c>
      <c r="I7" s="63">
        <v>447.5009619862027</v>
      </c>
      <c r="J7" s="63">
        <v>551.28882932107138</v>
      </c>
    </row>
    <row r="8" spans="1:10" x14ac:dyDescent="0.4">
      <c r="D8" s="44">
        <v>2021</v>
      </c>
      <c r="E8" s="45">
        <v>0.97886070644720302</v>
      </c>
      <c r="F8" s="45">
        <v>1.1016575808231663</v>
      </c>
      <c r="G8" s="45">
        <v>0.92516629222881619</v>
      </c>
      <c r="H8" s="62">
        <v>20943.600000000002</v>
      </c>
      <c r="I8" s="63">
        <v>454.07240818123819</v>
      </c>
      <c r="J8" s="63">
        <v>541.63392633071066</v>
      </c>
    </row>
    <row r="9" spans="1:10" x14ac:dyDescent="0.4">
      <c r="D9" s="44">
        <v>2022</v>
      </c>
      <c r="E9" s="45">
        <v>1.0046921582426787</v>
      </c>
      <c r="F9" s="45">
        <v>1.1482286764714285</v>
      </c>
      <c r="G9" s="45">
        <v>0.95676317100784747</v>
      </c>
      <c r="H9" s="62">
        <v>21479.200000000001</v>
      </c>
      <c r="I9" s="63">
        <v>375.86951201593553</v>
      </c>
      <c r="J9" s="63">
        <v>438.08186086062614</v>
      </c>
    </row>
    <row r="10" spans="1:10" x14ac:dyDescent="0.4">
      <c r="D10" s="44">
        <v>2023</v>
      </c>
      <c r="E10" s="45">
        <v>1.0331126148824819</v>
      </c>
      <c r="F10" s="45">
        <v>1.1857225492690759</v>
      </c>
      <c r="G10" s="45">
        <v>0.98963924419690952</v>
      </c>
      <c r="H10" s="62">
        <v>22084.199999999997</v>
      </c>
      <c r="I10" s="63">
        <v>349.75365753883943</v>
      </c>
      <c r="J10" s="63">
        <v>411.1265907162454</v>
      </c>
    </row>
    <row r="11" spans="1:10" x14ac:dyDescent="0.4">
      <c r="D11" s="44">
        <v>2024</v>
      </c>
      <c r="E11" s="45">
        <v>1.063132027710928</v>
      </c>
      <c r="F11" s="45">
        <v>1.2185671308129384</v>
      </c>
      <c r="G11" s="45">
        <v>1.0177438741665741</v>
      </c>
      <c r="H11" s="62">
        <v>22730</v>
      </c>
      <c r="I11" s="63">
        <v>356.64543684728045</v>
      </c>
      <c r="J11" s="63">
        <v>394.3979455484054</v>
      </c>
    </row>
    <row r="12" spans="1:10" x14ac:dyDescent="0.4">
      <c r="D12" s="44">
        <v>2025</v>
      </c>
      <c r="E12" s="45">
        <v>1.0963230418486096</v>
      </c>
      <c r="F12" s="45">
        <v>1.2490168106180728</v>
      </c>
      <c r="G12" s="45">
        <v>1.0471769788274121</v>
      </c>
      <c r="H12" s="62">
        <v>23398.400000000001</v>
      </c>
      <c r="I12" s="63">
        <v>373.83738260985439</v>
      </c>
      <c r="J12" s="63">
        <v>410.89279520744793</v>
      </c>
    </row>
    <row r="13" spans="1:10" x14ac:dyDescent="0.4">
      <c r="D13" s="44">
        <v>2026</v>
      </c>
      <c r="E13" s="45">
        <v>1.1287772998886261</v>
      </c>
      <c r="F13" s="45">
        <v>1.2819161400739487</v>
      </c>
      <c r="G13" s="45">
        <v>1.0785028669028052</v>
      </c>
      <c r="H13" s="62">
        <v>24072.400000000001</v>
      </c>
      <c r="I13" s="63">
        <v>381.47815553445463</v>
      </c>
      <c r="J13" s="63">
        <v>395.78245321516653</v>
      </c>
    </row>
    <row r="14" spans="1:10" x14ac:dyDescent="0.4">
      <c r="D14" s="44">
        <v>2027</v>
      </c>
      <c r="E14" s="45">
        <v>1.1623549385625305</v>
      </c>
      <c r="F14" s="45">
        <v>1.3152000982925616</v>
      </c>
      <c r="G14" s="45">
        <v>1.1101903200229764</v>
      </c>
      <c r="H14" s="62">
        <v>24724.2</v>
      </c>
      <c r="I14" s="63">
        <v>391.64975503470879</v>
      </c>
      <c r="J14" s="63">
        <v>417.39322463435536</v>
      </c>
    </row>
    <row r="15" spans="1:10" x14ac:dyDescent="0.4">
      <c r="D15" s="44">
        <v>2028</v>
      </c>
      <c r="E15" s="45">
        <v>1.1964679158471856</v>
      </c>
      <c r="F15" s="45">
        <v>1.3464002803811534</v>
      </c>
      <c r="G15" s="45">
        <v>1.1411287390596043</v>
      </c>
      <c r="H15" s="62">
        <v>25321.4</v>
      </c>
      <c r="I15" s="63">
        <v>422.0681400517243</v>
      </c>
      <c r="J15" s="63">
        <v>405.13348185621408</v>
      </c>
    </row>
    <row r="16" spans="1:10" x14ac:dyDescent="0.4">
      <c r="D16" s="44">
        <v>2029</v>
      </c>
      <c r="E16" s="45">
        <v>1.2309589133418053</v>
      </c>
      <c r="F16" s="45">
        <v>1.3749428730403497</v>
      </c>
      <c r="G16" s="45">
        <v>1.1714441342343327</v>
      </c>
      <c r="H16" s="62">
        <v>25839.800000000003</v>
      </c>
      <c r="I16" s="63">
        <v>471.84436485071097</v>
      </c>
      <c r="J16" s="63">
        <v>482.38955056212262</v>
      </c>
    </row>
    <row r="17" spans="2:10" x14ac:dyDescent="0.4">
      <c r="D17" s="44">
        <v>2030</v>
      </c>
      <c r="E17" s="45">
        <v>1.2651373634667964</v>
      </c>
      <c r="F17" s="45">
        <v>1.4031494772913389</v>
      </c>
      <c r="G17" s="45">
        <v>1.2002969434753097</v>
      </c>
      <c r="H17" s="62">
        <v>26266.2</v>
      </c>
      <c r="I17" s="63">
        <v>463.6579353955139</v>
      </c>
      <c r="J17" s="63">
        <v>435.8412272004868</v>
      </c>
    </row>
    <row r="18" spans="2:10" x14ac:dyDescent="0.4">
      <c r="D18" s="44">
        <v>2031</v>
      </c>
      <c r="E18" s="45">
        <v>1.299265753349361</v>
      </c>
      <c r="F18" s="45">
        <v>1.4301683921552639</v>
      </c>
      <c r="G18" s="45">
        <v>1.227347095910752</v>
      </c>
      <c r="H18" s="62">
        <v>26598.400000000001</v>
      </c>
      <c r="I18" s="63">
        <v>445.75312542246832</v>
      </c>
      <c r="J18" s="63">
        <v>441.14737977942474</v>
      </c>
    </row>
    <row r="19" spans="2:10" x14ac:dyDescent="0.4">
      <c r="D19" s="44">
        <v>2032</v>
      </c>
      <c r="E19" s="45">
        <v>1.3334599677998984</v>
      </c>
      <c r="F19" s="45">
        <v>1.4546520721359595</v>
      </c>
      <c r="G19" s="45">
        <v>1.252410496821287</v>
      </c>
      <c r="H19" s="62">
        <v>26870.799999999999</v>
      </c>
      <c r="I19" s="63">
        <v>440.36850885566372</v>
      </c>
      <c r="J19" s="63">
        <v>475.18118099066942</v>
      </c>
    </row>
    <row r="20" spans="2:10" x14ac:dyDescent="0.4">
      <c r="D20" s="44">
        <v>2033</v>
      </c>
      <c r="E20" s="45">
        <v>1.3666853246114123</v>
      </c>
      <c r="F20" s="45">
        <v>1.4801948328482315</v>
      </c>
      <c r="G20" s="45">
        <v>1.2744563728089413</v>
      </c>
      <c r="H20" s="62">
        <v>27116.600000000002</v>
      </c>
      <c r="I20" s="63">
        <v>298.22062044332966</v>
      </c>
      <c r="J20" s="63">
        <v>414.854700221526</v>
      </c>
    </row>
    <row r="21" spans="2:10" x14ac:dyDescent="0.4">
      <c r="D21" s="44">
        <v>2034</v>
      </c>
      <c r="E21" s="45">
        <v>1.3975934078191856</v>
      </c>
      <c r="F21" s="45">
        <v>1.5028790594868005</v>
      </c>
      <c r="G21" s="45">
        <v>1.2912971626349969</v>
      </c>
      <c r="H21" s="62">
        <v>27345.599999999999</v>
      </c>
      <c r="I21" s="63">
        <v>297.10346933138226</v>
      </c>
      <c r="J21" s="63">
        <v>279.29428165246981</v>
      </c>
    </row>
    <row r="22" spans="2:10" ht="17.399999999999999" thickBot="1" x14ac:dyDescent="0.45">
      <c r="B22" s="133" t="s">
        <v>273</v>
      </c>
      <c r="D22" s="44">
        <v>2035</v>
      </c>
      <c r="E22" s="45">
        <v>1.4298480648467904</v>
      </c>
      <c r="F22" s="45">
        <v>1.525779068551459</v>
      </c>
      <c r="G22" s="45">
        <v>1.3058309629437157</v>
      </c>
      <c r="H22" s="62">
        <v>27542.6</v>
      </c>
      <c r="I22" s="63">
        <v>329.66166580847403</v>
      </c>
      <c r="J22" s="63">
        <v>360.48091047121505</v>
      </c>
    </row>
    <row r="23" spans="2:10" x14ac:dyDescent="0.4">
      <c r="D23" s="44">
        <v>2036</v>
      </c>
      <c r="E23" s="45">
        <v>1.4640086426645893</v>
      </c>
      <c r="F23" s="45">
        <v>1.5507373600251446</v>
      </c>
      <c r="G23" s="45">
        <v>1.3197768106475924</v>
      </c>
      <c r="H23" s="62">
        <v>27666.2</v>
      </c>
      <c r="I23" s="63">
        <v>330.82562335033185</v>
      </c>
      <c r="J23" s="63">
        <v>364.51780168832312</v>
      </c>
    </row>
    <row r="24" spans="2:10" x14ac:dyDescent="0.4">
      <c r="D24" s="44">
        <v>2037</v>
      </c>
      <c r="E24" s="45">
        <v>1.4989783484302475</v>
      </c>
      <c r="F24" s="45"/>
      <c r="G24" s="45">
        <v>1.3334462389202537</v>
      </c>
      <c r="H24" s="62">
        <v>28174</v>
      </c>
      <c r="I24" s="63">
        <v>368.0995091838156</v>
      </c>
      <c r="J24" s="63">
        <v>417.83300709784424</v>
      </c>
    </row>
    <row r="25" spans="2:10" x14ac:dyDescent="0.4">
      <c r="D25" s="44">
        <v>2038</v>
      </c>
      <c r="E25" s="45">
        <v>1.5372260084879481</v>
      </c>
      <c r="F25" s="45"/>
      <c r="G25" s="45">
        <v>1.3490294284089104</v>
      </c>
      <c r="H25" s="62">
        <v>27857.4</v>
      </c>
      <c r="I25" s="63">
        <v>406.42816824666806</v>
      </c>
      <c r="J25" s="63">
        <v>375.6331919992528</v>
      </c>
    </row>
    <row r="26" spans="2:10" x14ac:dyDescent="0.4">
      <c r="D26" s="44">
        <v>2039</v>
      </c>
      <c r="E26" s="45">
        <v>1.5788431063551429</v>
      </c>
      <c r="F26" s="45"/>
      <c r="G26" s="45">
        <v>1.3671599214329608</v>
      </c>
      <c r="H26" s="62">
        <v>27511.200000000001</v>
      </c>
      <c r="I26" s="63">
        <v>479.66623980335879</v>
      </c>
      <c r="J26" s="63">
        <v>465.17078330240668</v>
      </c>
    </row>
    <row r="27" spans="2:10" x14ac:dyDescent="0.4">
      <c r="D27" s="44">
        <v>2040</v>
      </c>
      <c r="E27" s="45">
        <v>1.6214647575710359</v>
      </c>
      <c r="F27" s="45"/>
      <c r="G27" s="45">
        <v>1.388758894633433</v>
      </c>
      <c r="H27" s="62">
        <v>27350.799999999999</v>
      </c>
      <c r="I27" s="63">
        <v>508.13766465783306</v>
      </c>
      <c r="J27" s="63">
        <v>483.66857624828475</v>
      </c>
    </row>
    <row r="28" spans="2:10" x14ac:dyDescent="0.4">
      <c r="D28" s="44">
        <v>2041</v>
      </c>
      <c r="E28" s="45">
        <v>1.6633757566009635</v>
      </c>
      <c r="F28" s="45"/>
      <c r="G28" s="45">
        <v>1.4085152815913917</v>
      </c>
      <c r="H28" s="62">
        <v>27477.4</v>
      </c>
      <c r="I28" s="63">
        <v>562.69492970823262</v>
      </c>
      <c r="J28" s="63">
        <v>486.2015681859628</v>
      </c>
    </row>
    <row r="29" spans="2:10" x14ac:dyDescent="0.4">
      <c r="D29" s="44">
        <v>2042</v>
      </c>
      <c r="E29" s="45">
        <v>1.7057966043703578</v>
      </c>
      <c r="F29" s="45"/>
      <c r="G29" s="45">
        <v>1.4278220222276359</v>
      </c>
      <c r="H29" s="62">
        <v>25411</v>
      </c>
      <c r="I29" s="63">
        <v>589.65402012862739</v>
      </c>
      <c r="J29" s="63">
        <v>510.71452838270301</v>
      </c>
    </row>
    <row r="30" spans="2:10" x14ac:dyDescent="0.4">
      <c r="D30" s="44">
        <v>2043</v>
      </c>
      <c r="E30" s="45">
        <v>1.7482980072666605</v>
      </c>
      <c r="F30" s="45"/>
      <c r="G30" s="45">
        <v>1.4462223481520131</v>
      </c>
      <c r="H30" s="62">
        <v>22984.800000000003</v>
      </c>
      <c r="I30" s="63">
        <v>655.36300656869059</v>
      </c>
      <c r="J30" s="63">
        <v>525.48140542279475</v>
      </c>
    </row>
    <row r="31" spans="2:10" x14ac:dyDescent="0.4">
      <c r="D31" s="44">
        <v>2044</v>
      </c>
      <c r="E31" s="45">
        <v>1.7918698708889682</v>
      </c>
      <c r="F31" s="45"/>
      <c r="G31" s="45">
        <v>1.4650966131792915</v>
      </c>
      <c r="H31" s="62">
        <v>22027.8</v>
      </c>
      <c r="I31" s="63">
        <v>691.29870109404806</v>
      </c>
      <c r="J31" s="63">
        <v>509.73299473125616</v>
      </c>
    </row>
    <row r="32" spans="2:10" x14ac:dyDescent="0.4">
      <c r="D32" s="44">
        <v>2045</v>
      </c>
      <c r="E32" s="45">
        <v>1.8380334603864215</v>
      </c>
      <c r="F32" s="45"/>
      <c r="G32" s="45">
        <v>1.4854871091383623</v>
      </c>
      <c r="H32" s="62">
        <v>21312.400000000001</v>
      </c>
      <c r="I32" s="63">
        <v>700.3065900741085</v>
      </c>
      <c r="J32" s="63">
        <v>569.69765041125822</v>
      </c>
    </row>
    <row r="33" spans="4:10" x14ac:dyDescent="0.4">
      <c r="D33" s="44">
        <v>2046</v>
      </c>
      <c r="E33" s="45">
        <v>1.8854131546237347</v>
      </c>
      <c r="F33" s="45"/>
      <c r="G33" s="45">
        <v>1.5063897285335881</v>
      </c>
      <c r="H33" s="62">
        <v>20793</v>
      </c>
      <c r="I33" s="63">
        <v>705.61458626373815</v>
      </c>
      <c r="J33" s="63">
        <v>575.48218144347015</v>
      </c>
    </row>
    <row r="34" spans="4:10" x14ac:dyDescent="0.4">
      <c r="D34" s="44">
        <v>2047</v>
      </c>
      <c r="E34" s="45">
        <v>1.9337580784706236</v>
      </c>
      <c r="F34" s="45"/>
      <c r="G34" s="45">
        <v>1.5277084082621346</v>
      </c>
      <c r="H34" s="62">
        <v>20488.400000000001</v>
      </c>
      <c r="I34" s="63">
        <v>707.35401136355836</v>
      </c>
      <c r="J34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28" display="↖ atgal į turinį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13"/>
  <sheetViews>
    <sheetView showGridLines="0" showRowColHeaders="0" workbookViewId="0">
      <selection activeCell="D18" sqref="D18"/>
    </sheetView>
  </sheetViews>
  <sheetFormatPr defaultRowHeight="16.8" x14ac:dyDescent="0.4"/>
  <cols>
    <col min="2" max="2" width="11.796875" customWidth="1"/>
    <col min="3" max="3" width="37.8984375" bestFit="1" customWidth="1"/>
    <col min="4" max="8" width="10.3984375" customWidth="1"/>
  </cols>
  <sheetData>
    <row r="1" spans="1:8" x14ac:dyDescent="0.4">
      <c r="A1" s="233" t="s">
        <v>9</v>
      </c>
      <c r="B1" s="233"/>
    </row>
    <row r="2" spans="1:8" ht="17.399999999999999" thickBot="1" x14ac:dyDescent="0.45"/>
    <row r="3" spans="1:8" ht="17.399999999999999" thickBot="1" x14ac:dyDescent="0.45">
      <c r="B3" s="253" t="s">
        <v>282</v>
      </c>
      <c r="C3" s="253"/>
      <c r="D3" s="253"/>
      <c r="E3" s="253"/>
      <c r="F3" s="253"/>
      <c r="G3" s="135"/>
      <c r="H3" s="135"/>
    </row>
    <row r="4" spans="1:8" ht="17.399999999999999" thickBot="1" x14ac:dyDescent="0.45">
      <c r="B4" s="254" t="s">
        <v>74</v>
      </c>
      <c r="C4" s="255"/>
      <c r="D4" s="240">
        <v>2013</v>
      </c>
      <c r="E4" s="240">
        <v>2014</v>
      </c>
      <c r="F4" s="258">
        <v>2015</v>
      </c>
      <c r="G4" s="252" t="s">
        <v>279</v>
      </c>
      <c r="H4" s="252" t="s">
        <v>280</v>
      </c>
    </row>
    <row r="5" spans="1:8" ht="34.799999999999997" customHeight="1" thickBot="1" x14ac:dyDescent="0.45">
      <c r="B5" s="256"/>
      <c r="C5" s="257"/>
      <c r="D5" s="241"/>
      <c r="E5" s="241"/>
      <c r="F5" s="258"/>
      <c r="G5" s="252"/>
      <c r="H5" s="252"/>
    </row>
    <row r="6" spans="1:8" ht="17.399999999999999" thickBot="1" x14ac:dyDescent="0.45">
      <c r="B6" s="34" t="s">
        <v>45</v>
      </c>
      <c r="C6" s="69" t="s">
        <v>46</v>
      </c>
      <c r="D6" s="149">
        <v>10474</v>
      </c>
      <c r="E6" s="149">
        <v>10331</v>
      </c>
      <c r="F6" s="150">
        <v>10281</v>
      </c>
      <c r="G6" s="148">
        <v>-1.4</v>
      </c>
      <c r="H6" s="148">
        <v>-0.5</v>
      </c>
    </row>
    <row r="7" spans="1:8" ht="17.399999999999999" thickBot="1" x14ac:dyDescent="0.45">
      <c r="B7" s="34" t="s">
        <v>49</v>
      </c>
      <c r="C7" s="69" t="s">
        <v>50</v>
      </c>
      <c r="D7" s="149">
        <v>26027</v>
      </c>
      <c r="E7" s="149">
        <v>25014</v>
      </c>
      <c r="F7" s="150">
        <v>24293</v>
      </c>
      <c r="G7" s="148">
        <v>-3.9</v>
      </c>
      <c r="H7" s="148">
        <v>-2.9</v>
      </c>
    </row>
    <row r="8" spans="1:8" ht="17.399999999999999" thickBot="1" x14ac:dyDescent="0.45">
      <c r="B8" s="34" t="s">
        <v>75</v>
      </c>
      <c r="C8" s="69" t="s">
        <v>54</v>
      </c>
      <c r="D8" s="149">
        <v>10931</v>
      </c>
      <c r="E8" s="149">
        <v>10296</v>
      </c>
      <c r="F8" s="150">
        <v>9576</v>
      </c>
      <c r="G8" s="148">
        <v>-5.8</v>
      </c>
      <c r="H8" s="148">
        <v>-7</v>
      </c>
    </row>
    <row r="9" spans="1:8" ht="17.399999999999999" thickBot="1" x14ac:dyDescent="0.45">
      <c r="B9" s="34" t="s">
        <v>76</v>
      </c>
      <c r="C9" s="69" t="s">
        <v>57</v>
      </c>
      <c r="D9" s="149">
        <v>1209</v>
      </c>
      <c r="E9" s="149">
        <v>1253</v>
      </c>
      <c r="F9" s="150">
        <v>1243</v>
      </c>
      <c r="G9" s="148">
        <v>3.6</v>
      </c>
      <c r="H9" s="148">
        <v>-0.8</v>
      </c>
    </row>
    <row r="10" spans="1:8" ht="17.399999999999999" thickBot="1" x14ac:dyDescent="0.45">
      <c r="B10" s="34" t="s">
        <v>60</v>
      </c>
      <c r="C10" s="69" t="s">
        <v>276</v>
      </c>
      <c r="D10" s="149">
        <v>8327</v>
      </c>
      <c r="E10" s="149">
        <v>8030</v>
      </c>
      <c r="F10" s="150">
        <v>7534</v>
      </c>
      <c r="G10" s="148">
        <v>-3.6</v>
      </c>
      <c r="H10" s="148">
        <v>-6.2</v>
      </c>
    </row>
    <row r="11" spans="1:8" ht="17.399999999999999" thickBot="1" x14ac:dyDescent="0.45">
      <c r="B11" s="250" t="s">
        <v>277</v>
      </c>
      <c r="C11" s="251"/>
      <c r="D11" s="149">
        <v>56968</v>
      </c>
      <c r="E11" s="149">
        <v>54924</v>
      </c>
      <c r="F11" s="150">
        <v>52927</v>
      </c>
      <c r="G11" s="148">
        <v>-3.6</v>
      </c>
      <c r="H11" s="148">
        <v>-3.6</v>
      </c>
    </row>
    <row r="12" spans="1:8" x14ac:dyDescent="0.4">
      <c r="B12" s="142" t="s">
        <v>283</v>
      </c>
      <c r="C12" s="142"/>
      <c r="D12" s="142"/>
      <c r="E12" s="142"/>
      <c r="F12" s="142"/>
      <c r="G12" s="143"/>
      <c r="H12" s="143"/>
    </row>
    <row r="13" spans="1:8" ht="17.399999999999999" thickBot="1" x14ac:dyDescent="0.45">
      <c r="B13" s="128" t="s">
        <v>278</v>
      </c>
      <c r="C13" s="128"/>
      <c r="D13" s="128"/>
      <c r="E13" s="128"/>
      <c r="F13" s="128"/>
      <c r="G13" s="128"/>
      <c r="H13" s="128"/>
    </row>
  </sheetData>
  <mergeCells count="9">
    <mergeCell ref="A1:B1"/>
    <mergeCell ref="B11:C11"/>
    <mergeCell ref="G4:G5"/>
    <mergeCell ref="H4:H5"/>
    <mergeCell ref="B3:F3"/>
    <mergeCell ref="B4:C5"/>
    <mergeCell ref="D4:D5"/>
    <mergeCell ref="E4:E5"/>
    <mergeCell ref="F4:F5"/>
  </mergeCells>
  <hyperlinks>
    <hyperlink ref="A1" location="Turinys!A29" display="↖ atgal į turinį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13"/>
  <sheetViews>
    <sheetView showGridLines="0" showRowColHeaders="0" workbookViewId="0">
      <selection activeCell="C18" sqref="C18"/>
    </sheetView>
  </sheetViews>
  <sheetFormatPr defaultRowHeight="16.8" x14ac:dyDescent="0.4"/>
  <cols>
    <col min="2" max="2" width="11.796875" customWidth="1"/>
    <col min="3" max="3" width="37.8984375" bestFit="1" customWidth="1"/>
    <col min="4" max="8" width="9.796875" customWidth="1"/>
  </cols>
  <sheetData>
    <row r="1" spans="1:8" x14ac:dyDescent="0.4">
      <c r="A1" s="233" t="s">
        <v>9</v>
      </c>
      <c r="B1" s="233"/>
    </row>
    <row r="2" spans="1:8" ht="17.399999999999999" thickBot="1" x14ac:dyDescent="0.45"/>
    <row r="3" spans="1:8" ht="17.399999999999999" thickBot="1" x14ac:dyDescent="0.45">
      <c r="B3" s="253" t="s">
        <v>284</v>
      </c>
      <c r="C3" s="253"/>
      <c r="D3" s="253"/>
      <c r="E3" s="253"/>
      <c r="F3" s="253"/>
      <c r="G3" s="135"/>
      <c r="H3" s="135"/>
    </row>
    <row r="4" spans="1:8" ht="17.399999999999999" customHeight="1" x14ac:dyDescent="0.4">
      <c r="B4" s="254" t="s">
        <v>74</v>
      </c>
      <c r="C4" s="255"/>
      <c r="D4" s="240">
        <v>2013</v>
      </c>
      <c r="E4" s="240">
        <v>2014</v>
      </c>
      <c r="F4" s="240">
        <v>2015</v>
      </c>
      <c r="G4" s="234" t="s">
        <v>279</v>
      </c>
      <c r="H4" s="234" t="s">
        <v>280</v>
      </c>
    </row>
    <row r="5" spans="1:8" ht="37.799999999999997" customHeight="1" thickBot="1" x14ac:dyDescent="0.45">
      <c r="B5" s="256"/>
      <c r="C5" s="257"/>
      <c r="D5" s="241"/>
      <c r="E5" s="241"/>
      <c r="F5" s="241"/>
      <c r="G5" s="235"/>
      <c r="H5" s="235"/>
    </row>
    <row r="6" spans="1:8" ht="17.399999999999999" thickBot="1" x14ac:dyDescent="0.45">
      <c r="B6" s="146" t="s">
        <v>45</v>
      </c>
      <c r="C6" s="147" t="s">
        <v>46</v>
      </c>
      <c r="D6" s="150">
        <v>107498</v>
      </c>
      <c r="E6" s="150">
        <v>105842</v>
      </c>
      <c r="F6" s="150">
        <v>105450</v>
      </c>
      <c r="G6" s="148">
        <v>-1.5</v>
      </c>
      <c r="H6" s="148">
        <v>-0.4</v>
      </c>
    </row>
    <row r="7" spans="1:8" ht="17.399999999999999" thickBot="1" x14ac:dyDescent="0.45">
      <c r="B7" s="136" t="s">
        <v>49</v>
      </c>
      <c r="C7" s="144" t="s">
        <v>50</v>
      </c>
      <c r="D7" s="150">
        <v>199068</v>
      </c>
      <c r="E7" s="150">
        <v>185194</v>
      </c>
      <c r="F7" s="150">
        <v>176802</v>
      </c>
      <c r="G7" s="148">
        <v>-7</v>
      </c>
      <c r="H7" s="148">
        <v>-4.5</v>
      </c>
    </row>
    <row r="8" spans="1:8" ht="17.399999999999999" thickBot="1" x14ac:dyDescent="0.45">
      <c r="B8" s="34" t="s">
        <v>75</v>
      </c>
      <c r="C8" s="69" t="s">
        <v>54</v>
      </c>
      <c r="D8" s="150">
        <v>90245</v>
      </c>
      <c r="E8" s="150">
        <v>84915</v>
      </c>
      <c r="F8" s="150">
        <v>79023</v>
      </c>
      <c r="G8" s="148">
        <v>-5.9</v>
      </c>
      <c r="H8" s="148">
        <v>-6.9</v>
      </c>
    </row>
    <row r="9" spans="1:8" ht="17.399999999999999" thickBot="1" x14ac:dyDescent="0.45">
      <c r="B9" s="34" t="s">
        <v>76</v>
      </c>
      <c r="C9" s="69" t="s">
        <v>57</v>
      </c>
      <c r="D9" s="150">
        <v>15292</v>
      </c>
      <c r="E9" s="150">
        <v>17592</v>
      </c>
      <c r="F9" s="150">
        <v>19747</v>
      </c>
      <c r="G9" s="148">
        <v>15</v>
      </c>
      <c r="H9" s="148">
        <v>12.2</v>
      </c>
    </row>
    <row r="10" spans="1:8" ht="17.399999999999999" thickBot="1" x14ac:dyDescent="0.45">
      <c r="B10" s="34" t="s">
        <v>60</v>
      </c>
      <c r="C10" s="69" t="s">
        <v>276</v>
      </c>
      <c r="D10" s="150">
        <v>142666</v>
      </c>
      <c r="E10" s="150">
        <v>133230</v>
      </c>
      <c r="F10" s="150">
        <v>127020</v>
      </c>
      <c r="G10" s="148">
        <v>-6.6</v>
      </c>
      <c r="H10" s="148">
        <v>-4.7</v>
      </c>
    </row>
    <row r="11" spans="1:8" ht="16.8" customHeight="1" thickBot="1" x14ac:dyDescent="0.45">
      <c r="B11" s="250" t="s">
        <v>277</v>
      </c>
      <c r="C11" s="251"/>
      <c r="D11" s="150">
        <v>646606</v>
      </c>
      <c r="E11" s="150">
        <v>623027</v>
      </c>
      <c r="F11" s="150">
        <v>607044</v>
      </c>
      <c r="G11" s="148">
        <v>-3.6</v>
      </c>
      <c r="H11" s="148">
        <v>-2.6</v>
      </c>
    </row>
    <row r="12" spans="1:8" x14ac:dyDescent="0.4">
      <c r="B12" s="142" t="s">
        <v>283</v>
      </c>
      <c r="C12" s="142"/>
      <c r="D12" s="142"/>
      <c r="E12" s="142"/>
      <c r="F12" s="142"/>
      <c r="G12" s="143"/>
      <c r="H12" s="143"/>
    </row>
    <row r="13" spans="1:8" ht="17.399999999999999" thickBot="1" x14ac:dyDescent="0.45">
      <c r="B13" s="128" t="s">
        <v>278</v>
      </c>
      <c r="C13" s="128"/>
      <c r="D13" s="128"/>
      <c r="E13" s="128"/>
      <c r="F13" s="128"/>
      <c r="G13" s="128"/>
      <c r="H13" s="128"/>
    </row>
  </sheetData>
  <mergeCells count="9">
    <mergeCell ref="G4:G5"/>
    <mergeCell ref="H4:H5"/>
    <mergeCell ref="B11:C11"/>
    <mergeCell ref="A1:B1"/>
    <mergeCell ref="B3:F3"/>
    <mergeCell ref="B4:C5"/>
    <mergeCell ref="D4:D5"/>
    <mergeCell ref="E4:E5"/>
    <mergeCell ref="F4:F5"/>
  </mergeCells>
  <hyperlinks>
    <hyperlink ref="A1" location="Turinys!A1" display="↖ atgal į turinį"/>
    <hyperlink ref="A1:B1" location="Turinys!A30" display="↖ atgal į turinį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4"/>
  <sheetViews>
    <sheetView showGridLines="0" showRowColHeaders="0" workbookViewId="0">
      <selection sqref="A1:B1"/>
    </sheetView>
  </sheetViews>
  <sheetFormatPr defaultRowHeight="16.8" x14ac:dyDescent="0.4"/>
  <cols>
    <col min="2" max="2" width="70.69921875" customWidth="1"/>
    <col min="5" max="5" width="7.19921875" bestFit="1" customWidth="1"/>
    <col min="6" max="6" width="10.19921875" bestFit="1" customWidth="1"/>
    <col min="7" max="7" width="8.69921875" bestFit="1" customWidth="1"/>
  </cols>
  <sheetData>
    <row r="1" spans="1:7" x14ac:dyDescent="0.4">
      <c r="A1" s="233" t="s">
        <v>9</v>
      </c>
      <c r="B1" s="233"/>
      <c r="D1" s="39"/>
    </row>
    <row r="2" spans="1:7" s="37" customFormat="1" ht="17.399999999999999" thickBot="1" x14ac:dyDescent="0.45">
      <c r="D2" s="71"/>
      <c r="E2" s="71" t="s">
        <v>45</v>
      </c>
      <c r="F2" s="71" t="s">
        <v>289</v>
      </c>
      <c r="G2" s="71" t="s">
        <v>60</v>
      </c>
    </row>
    <row r="3" spans="1:7" x14ac:dyDescent="0.4">
      <c r="B3" s="132" t="s">
        <v>286</v>
      </c>
      <c r="D3" s="43">
        <v>2016</v>
      </c>
      <c r="E3" s="45">
        <v>0.98663209619182257</v>
      </c>
      <c r="F3" s="45">
        <v>2.1201156759567823</v>
      </c>
      <c r="G3" s="45">
        <v>1.3369881570845894</v>
      </c>
    </row>
    <row r="4" spans="1:7" x14ac:dyDescent="0.4">
      <c r="D4" s="43">
        <v>2017</v>
      </c>
      <c r="E4" s="45">
        <v>1.0014654376820402</v>
      </c>
      <c r="F4" s="45">
        <v>2.0324681779035028</v>
      </c>
      <c r="G4" s="45">
        <v>1.2701615585437906</v>
      </c>
    </row>
    <row r="5" spans="1:7" x14ac:dyDescent="0.4">
      <c r="D5" s="43">
        <v>2018</v>
      </c>
      <c r="E5" s="45">
        <v>1.016080177160718</v>
      </c>
      <c r="F5" s="45">
        <v>1.9636251836786336</v>
      </c>
      <c r="G5" s="45">
        <v>1.2141251286401695</v>
      </c>
    </row>
    <row r="6" spans="1:7" x14ac:dyDescent="0.4">
      <c r="D6" s="43">
        <v>2019</v>
      </c>
      <c r="E6" s="45">
        <v>1.0128159861802828</v>
      </c>
      <c r="F6" s="45">
        <v>1.9215970972962859</v>
      </c>
      <c r="G6" s="45">
        <v>1.1503890895809825</v>
      </c>
    </row>
    <row r="7" spans="1:7" x14ac:dyDescent="0.4">
      <c r="D7" s="43">
        <v>2020</v>
      </c>
      <c r="E7" s="45">
        <v>1.0039085543398054</v>
      </c>
      <c r="F7" s="45">
        <v>1.9180612576723279</v>
      </c>
      <c r="G7" s="45">
        <v>1.0930502792955761</v>
      </c>
    </row>
    <row r="8" spans="1:7" x14ac:dyDescent="0.4">
      <c r="D8" s="43">
        <v>2021</v>
      </c>
      <c r="E8" s="45">
        <v>1.0170188142708532</v>
      </c>
      <c r="F8" s="45">
        <v>1.9417352045033764</v>
      </c>
      <c r="G8" s="45">
        <v>1.0476142045077692</v>
      </c>
    </row>
    <row r="9" spans="1:7" x14ac:dyDescent="0.4">
      <c r="D9" s="43">
        <v>2022</v>
      </c>
      <c r="E9" s="45">
        <v>1.0450268190466747</v>
      </c>
      <c r="F9" s="45">
        <v>1.9743262142764808</v>
      </c>
      <c r="G9" s="45">
        <v>1.0118343302955559</v>
      </c>
    </row>
    <row r="10" spans="1:7" x14ac:dyDescent="0.4">
      <c r="D10" s="43">
        <v>2023</v>
      </c>
      <c r="E10" s="45">
        <v>1.0664674253730593</v>
      </c>
      <c r="F10" s="45">
        <v>2.0192991789179859</v>
      </c>
      <c r="G10" s="45">
        <v>0.98569453034429033</v>
      </c>
    </row>
    <row r="11" spans="1:7" x14ac:dyDescent="0.4">
      <c r="D11" s="43">
        <v>2024</v>
      </c>
      <c r="E11" s="45">
        <v>1.0957581544362549</v>
      </c>
      <c r="F11" s="45">
        <v>2.06974612202686</v>
      </c>
      <c r="G11" s="45">
        <v>0.96873654342155813</v>
      </c>
    </row>
    <row r="12" spans="1:7" x14ac:dyDescent="0.4">
      <c r="D12" s="43">
        <v>2025</v>
      </c>
      <c r="E12" s="45">
        <v>1.120171376670573</v>
      </c>
      <c r="F12" s="45">
        <v>2.1324998838567688</v>
      </c>
      <c r="G12" s="45">
        <v>0.96187390806171735</v>
      </c>
    </row>
    <row r="13" spans="1:7" x14ac:dyDescent="0.4">
      <c r="D13" s="43">
        <v>2026</v>
      </c>
      <c r="E13" s="45">
        <v>1.1283642272846433</v>
      </c>
      <c r="F13" s="45">
        <v>2.2004312231754812</v>
      </c>
      <c r="G13" s="45">
        <v>0.96017526232466144</v>
      </c>
    </row>
    <row r="14" spans="1:7" x14ac:dyDescent="0.4">
      <c r="D14" s="43">
        <v>2027</v>
      </c>
      <c r="E14" s="45">
        <v>1.141712516422706</v>
      </c>
      <c r="F14" s="45">
        <v>2.2530480434524356</v>
      </c>
      <c r="G14" s="45">
        <v>0.97347880122567398</v>
      </c>
    </row>
    <row r="15" spans="1:7" x14ac:dyDescent="0.4">
      <c r="D15" s="43">
        <v>2028</v>
      </c>
      <c r="E15" s="45">
        <v>1.1491343563597693</v>
      </c>
      <c r="F15" s="45">
        <v>2.2990152126398633</v>
      </c>
      <c r="G15" s="45">
        <v>0.99763115990716755</v>
      </c>
    </row>
    <row r="16" spans="1:7" x14ac:dyDescent="0.4">
      <c r="D16" s="43">
        <v>2029</v>
      </c>
      <c r="E16" s="45">
        <v>1.1509975583558147</v>
      </c>
      <c r="F16" s="45">
        <v>2.3462417263319222</v>
      </c>
      <c r="G16" s="45">
        <v>1.0213592427581801</v>
      </c>
    </row>
    <row r="17" spans="2:7" x14ac:dyDescent="0.4">
      <c r="D17" s="43">
        <v>2030</v>
      </c>
      <c r="E17" s="45">
        <v>1.1468563834772521</v>
      </c>
      <c r="F17" s="45">
        <v>2.3931828138434637</v>
      </c>
      <c r="G17" s="45">
        <v>1.0474223613816267</v>
      </c>
    </row>
    <row r="18" spans="2:7" x14ac:dyDescent="0.4">
      <c r="D18" s="43">
        <v>2031</v>
      </c>
      <c r="E18" s="45">
        <v>1.1364006351020817</v>
      </c>
      <c r="F18" s="45">
        <v>2.4338272477406506</v>
      </c>
      <c r="G18" s="45">
        <v>1.0727898878751934</v>
      </c>
    </row>
    <row r="19" spans="2:7" x14ac:dyDescent="0.4">
      <c r="D19" s="43">
        <v>2032</v>
      </c>
      <c r="E19" s="45">
        <v>1.119706148312126</v>
      </c>
      <c r="F19" s="45">
        <v>2.4691417310546</v>
      </c>
      <c r="G19" s="45">
        <v>1.0937263632912355</v>
      </c>
    </row>
    <row r="20" spans="2:7" ht="17.399999999999999" thickBot="1" x14ac:dyDescent="0.45">
      <c r="B20" s="42" t="s">
        <v>215</v>
      </c>
      <c r="D20" s="43">
        <v>2033</v>
      </c>
      <c r="E20" s="45">
        <v>1.0974159400535997</v>
      </c>
      <c r="F20" s="45">
        <v>2.4922547197742779</v>
      </c>
      <c r="G20" s="45">
        <v>1.1189491406287295</v>
      </c>
    </row>
    <row r="21" spans="2:7" x14ac:dyDescent="0.4">
      <c r="D21" s="43">
        <v>2034</v>
      </c>
      <c r="E21" s="45">
        <v>1.0709196953316658</v>
      </c>
      <c r="F21" s="45">
        <v>2.4977733435427933</v>
      </c>
      <c r="G21" s="45">
        <v>1.1496870916255759</v>
      </c>
    </row>
    <row r="22" spans="2:7" x14ac:dyDescent="0.4">
      <c r="D22" s="43">
        <v>2035</v>
      </c>
      <c r="E22" s="45">
        <v>1.0419539271739724</v>
      </c>
      <c r="F22" s="45">
        <v>2.4951111366277017</v>
      </c>
      <c r="G22" s="45">
        <v>1.1753190171345453</v>
      </c>
    </row>
    <row r="23" spans="2:7" x14ac:dyDescent="0.4">
      <c r="D23" s="43">
        <v>2036</v>
      </c>
      <c r="E23" s="45">
        <v>1.0128870889623933</v>
      </c>
      <c r="F23" s="45">
        <v>2.4806435265737172</v>
      </c>
      <c r="G23" s="45">
        <v>1.20275471151293</v>
      </c>
    </row>
    <row r="24" spans="2:7" x14ac:dyDescent="0.4">
      <c r="D24" s="43">
        <v>2037</v>
      </c>
      <c r="E24" s="45">
        <v>0.98549509873271879</v>
      </c>
      <c r="F24" s="45">
        <v>2.4545147204138753</v>
      </c>
      <c r="G24" s="45">
        <v>1.2270449568686226</v>
      </c>
    </row>
    <row r="25" spans="2:7" x14ac:dyDescent="0.4">
      <c r="D25" s="43">
        <v>2038</v>
      </c>
      <c r="E25" s="45">
        <v>0.96120829445064215</v>
      </c>
      <c r="F25" s="45">
        <v>2.4175880367349305</v>
      </c>
      <c r="G25" s="45">
        <v>1.246719105977284</v>
      </c>
    </row>
    <row r="26" spans="2:7" x14ac:dyDescent="0.4">
      <c r="D26" s="43">
        <v>2039</v>
      </c>
      <c r="E26" s="45">
        <v>0.9415161832792458</v>
      </c>
      <c r="F26" s="45">
        <v>2.37144006516727</v>
      </c>
      <c r="G26" s="45">
        <v>1.2627638451274223</v>
      </c>
    </row>
    <row r="27" spans="2:7" x14ac:dyDescent="0.4">
      <c r="D27" s="43">
        <v>2040</v>
      </c>
      <c r="E27" s="45">
        <v>0.92757869598722087</v>
      </c>
      <c r="F27" s="45">
        <v>2.3184466869992661</v>
      </c>
      <c r="G27" s="45">
        <v>1.2719464093077568</v>
      </c>
    </row>
    <row r="28" spans="2:7" x14ac:dyDescent="0.4">
      <c r="D28" s="43">
        <v>2041</v>
      </c>
      <c r="E28" s="45">
        <v>0.92018812162022201</v>
      </c>
      <c r="F28" s="45">
        <v>2.2619938804591926</v>
      </c>
      <c r="G28" s="45">
        <v>1.2767840078953758</v>
      </c>
    </row>
    <row r="29" spans="2:7" x14ac:dyDescent="0.4">
      <c r="D29" s="43">
        <v>2042</v>
      </c>
      <c r="E29" s="45">
        <v>0.92019686443287518</v>
      </c>
      <c r="F29" s="45">
        <v>2.2049018928992687</v>
      </c>
      <c r="G29" s="45">
        <v>1.2768750141216194</v>
      </c>
    </row>
    <row r="30" spans="2:7" x14ac:dyDescent="0.4">
      <c r="D30" s="43">
        <v>2043</v>
      </c>
      <c r="E30" s="45">
        <v>0.92810126448906838</v>
      </c>
      <c r="F30" s="45">
        <v>2.1505389758128945</v>
      </c>
      <c r="G30" s="45">
        <v>1.2715423535909298</v>
      </c>
    </row>
    <row r="31" spans="2:7" x14ac:dyDescent="0.4">
      <c r="D31" s="43">
        <v>2044</v>
      </c>
      <c r="E31" s="45">
        <v>0.94374633630318594</v>
      </c>
      <c r="F31" s="45">
        <v>2.1020188044988144</v>
      </c>
      <c r="G31" s="45">
        <v>1.2608419638035149</v>
      </c>
    </row>
    <row r="32" spans="2:7" x14ac:dyDescent="0.4">
      <c r="D32" s="43">
        <v>2045</v>
      </c>
      <c r="E32" s="45">
        <v>0.96651503266154903</v>
      </c>
      <c r="F32" s="45">
        <v>2.0618685671196837</v>
      </c>
      <c r="G32" s="45">
        <v>1.2448432564751939</v>
      </c>
    </row>
    <row r="33" spans="4:7" x14ac:dyDescent="0.4">
      <c r="D33" s="43">
        <v>2046</v>
      </c>
      <c r="E33" s="45">
        <v>0.99543951354067928</v>
      </c>
      <c r="F33" s="45">
        <v>2.0329528482110124</v>
      </c>
      <c r="G33" s="45">
        <v>1.2249559770668825</v>
      </c>
    </row>
    <row r="34" spans="4:7" x14ac:dyDescent="0.4">
      <c r="D34" s="43">
        <v>2047</v>
      </c>
      <c r="E34" s="45">
        <v>1.0291754504493775</v>
      </c>
      <c r="F34" s="45">
        <v>2.0175369462218926</v>
      </c>
      <c r="G34" s="45">
        <v>1.2033057904592808</v>
      </c>
    </row>
  </sheetData>
  <mergeCells count="1">
    <mergeCell ref="A1:B1"/>
  </mergeCells>
  <hyperlinks>
    <hyperlink ref="A1" location="Turinys!A1" display="↖ atgal į turinį"/>
    <hyperlink ref="A1:B1" location="Turinys!A31" display="↖ atgal į turinį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G17"/>
  <sheetViews>
    <sheetView showGridLines="0" showRowColHeaders="0" zoomScaleNormal="100" workbookViewId="0">
      <selection activeCell="B3" sqref="B3:G3"/>
    </sheetView>
  </sheetViews>
  <sheetFormatPr defaultRowHeight="16.8" x14ac:dyDescent="0.4"/>
  <cols>
    <col min="2" max="2" width="39.19921875" customWidth="1"/>
    <col min="3" max="7" width="9.59765625" customWidth="1"/>
  </cols>
  <sheetData>
    <row r="1" spans="1:7" x14ac:dyDescent="0.4">
      <c r="A1" s="233" t="s">
        <v>9</v>
      </c>
      <c r="B1" s="233"/>
    </row>
    <row r="2" spans="1:7" ht="17.399999999999999" thickBot="1" x14ac:dyDescent="0.45">
      <c r="A2" s="28"/>
    </row>
    <row r="3" spans="1:7" ht="17.399999999999999" thickBot="1" x14ac:dyDescent="0.45">
      <c r="B3" s="228" t="s">
        <v>19</v>
      </c>
      <c r="C3" s="228"/>
      <c r="D3" s="228"/>
      <c r="E3" s="228"/>
      <c r="F3" s="228"/>
      <c r="G3" s="228"/>
    </row>
    <row r="4" spans="1:7" ht="17.399999999999999" thickBot="1" x14ac:dyDescent="0.45">
      <c r="B4" s="234" t="s">
        <v>3</v>
      </c>
      <c r="C4" s="229" t="s">
        <v>4</v>
      </c>
      <c r="D4" s="230"/>
      <c r="E4" s="230"/>
      <c r="F4" s="230"/>
      <c r="G4" s="231"/>
    </row>
    <row r="5" spans="1:7" ht="17.399999999999999" thickBot="1" x14ac:dyDescent="0.45">
      <c r="B5" s="235"/>
      <c r="C5" s="36">
        <v>2012</v>
      </c>
      <c r="D5" s="36">
        <v>2013</v>
      </c>
      <c r="E5" s="36">
        <v>2014</v>
      </c>
      <c r="F5" s="36">
        <v>2015</v>
      </c>
      <c r="G5" s="36">
        <v>2016</v>
      </c>
    </row>
    <row r="6" spans="1:7" ht="17.399999999999999" thickBot="1" x14ac:dyDescent="0.45">
      <c r="B6" s="94" t="s">
        <v>124</v>
      </c>
      <c r="C6" s="229"/>
      <c r="D6" s="230"/>
      <c r="E6" s="230"/>
      <c r="F6" s="230"/>
      <c r="G6" s="231"/>
    </row>
    <row r="7" spans="1:7" ht="17.399999999999999" thickBot="1" x14ac:dyDescent="0.45">
      <c r="B7" s="34" t="s">
        <v>131</v>
      </c>
      <c r="C7" s="97">
        <v>-3.1</v>
      </c>
      <c r="D7" s="97">
        <v>-2.6</v>
      </c>
      <c r="E7" s="97">
        <v>-0.7</v>
      </c>
      <c r="F7" s="97">
        <v>-0.2</v>
      </c>
      <c r="G7" s="97">
        <v>0.3</v>
      </c>
    </row>
    <row r="8" spans="1:7" ht="17.399999999999999" thickBot="1" x14ac:dyDescent="0.45">
      <c r="B8" s="34" t="s">
        <v>125</v>
      </c>
      <c r="C8" s="97">
        <v>-1.2</v>
      </c>
      <c r="D8" s="97">
        <v>-1.3</v>
      </c>
      <c r="E8" s="97">
        <v>0.4</v>
      </c>
      <c r="F8" s="97">
        <v>-0.5</v>
      </c>
      <c r="G8" s="97">
        <v>-0.3</v>
      </c>
    </row>
    <row r="9" spans="1:7" ht="17.399999999999999" thickBot="1" x14ac:dyDescent="0.45">
      <c r="B9" s="34" t="s">
        <v>126</v>
      </c>
      <c r="C9" s="97">
        <v>-0.2</v>
      </c>
      <c r="D9" s="97">
        <v>-0.3</v>
      </c>
      <c r="E9" s="97">
        <v>0.1</v>
      </c>
      <c r="F9" s="97">
        <v>0.3</v>
      </c>
      <c r="G9" s="97">
        <v>0.5</v>
      </c>
    </row>
    <row r="10" spans="1:7" ht="17.399999999999999" thickBot="1" x14ac:dyDescent="0.45">
      <c r="B10" s="34" t="s">
        <v>127</v>
      </c>
      <c r="C10" s="97">
        <v>-1.7</v>
      </c>
      <c r="D10" s="97">
        <v>-1</v>
      </c>
      <c r="E10" s="97">
        <v>-1.2</v>
      </c>
      <c r="F10" s="97">
        <v>0</v>
      </c>
      <c r="G10" s="97">
        <v>0</v>
      </c>
    </row>
    <row r="11" spans="1:7" ht="17.399999999999999" thickBot="1" x14ac:dyDescent="0.45">
      <c r="B11" s="35" t="s">
        <v>5</v>
      </c>
      <c r="C11" s="236"/>
      <c r="D11" s="237"/>
      <c r="E11" s="237"/>
      <c r="F11" s="237"/>
      <c r="G11" s="238"/>
    </row>
    <row r="12" spans="1:7" ht="17.399999999999999" thickBot="1" x14ac:dyDescent="0.45">
      <c r="B12" s="34" t="s">
        <v>6</v>
      </c>
      <c r="C12" s="97">
        <v>-1.3</v>
      </c>
      <c r="D12" s="97">
        <v>-0.9</v>
      </c>
      <c r="E12" s="97">
        <v>0.9</v>
      </c>
      <c r="F12" s="97">
        <v>1.3</v>
      </c>
      <c r="G12" s="97">
        <v>1.6</v>
      </c>
    </row>
    <row r="13" spans="1:7" ht="17.399999999999999" thickBot="1" x14ac:dyDescent="0.45">
      <c r="B13" s="34" t="s">
        <v>128</v>
      </c>
      <c r="C13" s="97">
        <v>0.2</v>
      </c>
      <c r="D13" s="97">
        <v>-0.1</v>
      </c>
      <c r="E13" s="97">
        <v>1.5</v>
      </c>
      <c r="F13" s="97">
        <v>0.6</v>
      </c>
      <c r="G13" s="97">
        <v>0.7</v>
      </c>
    </row>
    <row r="14" spans="1:7" ht="17.399999999999999" thickBot="1" x14ac:dyDescent="0.45">
      <c r="B14" s="34" t="s">
        <v>129</v>
      </c>
      <c r="C14" s="97">
        <v>-0.2</v>
      </c>
      <c r="D14" s="97">
        <v>-0.2</v>
      </c>
      <c r="E14" s="97">
        <v>0.1</v>
      </c>
      <c r="F14" s="97">
        <v>0.3</v>
      </c>
      <c r="G14" s="97">
        <v>0.5</v>
      </c>
    </row>
    <row r="15" spans="1:7" ht="17.399999999999999" thickBot="1" x14ac:dyDescent="0.45">
      <c r="B15" s="34" t="s">
        <v>130</v>
      </c>
      <c r="C15" s="97">
        <v>-1.3</v>
      </c>
      <c r="D15" s="97">
        <v>-0.5</v>
      </c>
      <c r="E15" s="97">
        <v>-0.8</v>
      </c>
      <c r="F15" s="97">
        <v>0.4</v>
      </c>
      <c r="G15" s="97">
        <v>0.4</v>
      </c>
    </row>
    <row r="16" spans="1:7" x14ac:dyDescent="0.4">
      <c r="B16" s="95" t="s">
        <v>132</v>
      </c>
      <c r="C16" s="96"/>
      <c r="D16" s="96"/>
      <c r="E16" s="96"/>
      <c r="F16" s="96"/>
      <c r="G16" s="96"/>
    </row>
    <row r="17" spans="2:7" ht="17.399999999999999" thickBot="1" x14ac:dyDescent="0.45">
      <c r="B17" s="232" t="s">
        <v>8</v>
      </c>
      <c r="C17" s="232"/>
      <c r="D17" s="232"/>
      <c r="E17" s="232"/>
      <c r="F17" s="232"/>
      <c r="G17" s="232"/>
    </row>
  </sheetData>
  <mergeCells count="7">
    <mergeCell ref="B3:G3"/>
    <mergeCell ref="C4:G4"/>
    <mergeCell ref="B17:G17"/>
    <mergeCell ref="A1:B1"/>
    <mergeCell ref="B4:B5"/>
    <mergeCell ref="C6:G6"/>
    <mergeCell ref="C11:G11"/>
  </mergeCells>
  <hyperlinks>
    <hyperlink ref="A1" location="Turinys!A1" display="↖ atgal į turinį"/>
    <hyperlink ref="A1:B1" location="Turinys!A11" display="↖ atgal į turinį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5" max="5" width="10.19921875" bestFit="1" customWidth="1"/>
    <col min="6" max="7" width="9.19921875" bestFit="1" customWidth="1"/>
    <col min="8" max="8" width="10.19921875" style="59" bestFit="1" customWidth="1"/>
    <col min="9" max="10" width="9.19921875" style="59" bestFit="1" customWidth="1"/>
  </cols>
  <sheetData>
    <row r="1" spans="1:10" x14ac:dyDescent="0.4">
      <c r="A1" s="233" t="s">
        <v>9</v>
      </c>
      <c r="B1" s="233"/>
      <c r="D1" s="39"/>
    </row>
    <row r="2" spans="1:10" ht="17.399999999999999" thickBot="1" x14ac:dyDescent="0.45">
      <c r="A2" s="129"/>
      <c r="B2" s="129"/>
      <c r="D2" s="58"/>
      <c r="E2" s="43" t="s">
        <v>141</v>
      </c>
      <c r="F2" s="44" t="s">
        <v>27</v>
      </c>
      <c r="G2" s="44" t="s">
        <v>260</v>
      </c>
      <c r="H2" s="60" t="s">
        <v>41</v>
      </c>
      <c r="I2" s="61" t="s">
        <v>40</v>
      </c>
      <c r="J2" s="61" t="s">
        <v>39</v>
      </c>
    </row>
    <row r="3" spans="1:10" x14ac:dyDescent="0.4">
      <c r="B3" s="132" t="s">
        <v>290</v>
      </c>
      <c r="D3" s="44">
        <v>2016</v>
      </c>
      <c r="E3" s="45">
        <v>4.4437359292331946</v>
      </c>
      <c r="F3" s="45">
        <v>4.3230529027604696</v>
      </c>
      <c r="G3" s="45">
        <v>4.5855695543014248</v>
      </c>
      <c r="H3" s="62">
        <v>39888.800000000003</v>
      </c>
      <c r="I3" s="63">
        <v>1217.753661888542</v>
      </c>
      <c r="J3" s="63">
        <v>1376.8972147874322</v>
      </c>
    </row>
    <row r="4" spans="1:10" x14ac:dyDescent="0.4">
      <c r="D4" s="44">
        <v>2017</v>
      </c>
      <c r="E4" s="45">
        <v>4.3040951741293343</v>
      </c>
      <c r="F4" s="45">
        <v>4.1871823761570131</v>
      </c>
      <c r="G4" s="45">
        <v>4.3949858939894604</v>
      </c>
      <c r="H4" s="62">
        <v>19840.800000000003</v>
      </c>
      <c r="I4" s="63">
        <v>592.1162209976053</v>
      </c>
      <c r="J4" s="63">
        <v>685.29537138727858</v>
      </c>
    </row>
    <row r="5" spans="1:10" x14ac:dyDescent="0.4">
      <c r="D5" s="44">
        <v>2018</v>
      </c>
      <c r="E5" s="45">
        <v>4.1938304894795202</v>
      </c>
      <c r="F5" s="45">
        <v>4.0845616019651159</v>
      </c>
      <c r="G5" s="45">
        <v>4.2682707014108772</v>
      </c>
      <c r="H5" s="62">
        <v>19933.599999999999</v>
      </c>
      <c r="I5" s="63">
        <v>536.67696997901487</v>
      </c>
      <c r="J5" s="63">
        <v>637.17583562115601</v>
      </c>
    </row>
    <row r="6" spans="1:10" x14ac:dyDescent="0.4">
      <c r="D6" s="44">
        <v>2019</v>
      </c>
      <c r="E6" s="45">
        <v>4.0848021730575512</v>
      </c>
      <c r="F6" s="45">
        <v>4.0115510397409171</v>
      </c>
      <c r="G6" s="45">
        <v>4.1510041036904264</v>
      </c>
      <c r="H6" s="62">
        <v>20155.400000000001</v>
      </c>
      <c r="I6" s="63">
        <v>498.57431001723631</v>
      </c>
      <c r="J6" s="63">
        <v>603.36471565862621</v>
      </c>
    </row>
    <row r="7" spans="1:10" x14ac:dyDescent="0.4">
      <c r="D7" s="44">
        <v>2020</v>
      </c>
      <c r="E7" s="45">
        <v>4.0150200913077096</v>
      </c>
      <c r="F7" s="45">
        <v>3.9854869006964764</v>
      </c>
      <c r="G7" s="45">
        <v>4.0479699836335525</v>
      </c>
      <c r="H7" s="62">
        <v>20497.2</v>
      </c>
      <c r="I7" s="63">
        <v>447.5009619862027</v>
      </c>
      <c r="J7" s="63">
        <v>551.28882932107138</v>
      </c>
    </row>
    <row r="8" spans="1:10" x14ac:dyDescent="0.4">
      <c r="D8" s="44">
        <v>2021</v>
      </c>
      <c r="E8" s="45">
        <v>4.0063682232819993</v>
      </c>
      <c r="F8" s="45">
        <v>3.9718901344696009</v>
      </c>
      <c r="G8" s="45">
        <v>3.999410838101241</v>
      </c>
      <c r="H8" s="62">
        <v>20943.600000000002</v>
      </c>
      <c r="I8" s="63">
        <v>454.07240818123819</v>
      </c>
      <c r="J8" s="63">
        <v>541.63392633071066</v>
      </c>
    </row>
    <row r="9" spans="1:10" x14ac:dyDescent="0.4">
      <c r="D9" s="44">
        <v>2022</v>
      </c>
      <c r="E9" s="45">
        <v>4.0311873636187112</v>
      </c>
      <c r="F9" s="45">
        <v>3.9667384566616026</v>
      </c>
      <c r="G9" s="45">
        <v>3.9682031583152542</v>
      </c>
      <c r="H9" s="62">
        <v>21479.200000000001</v>
      </c>
      <c r="I9" s="63">
        <v>375.86951201593553</v>
      </c>
      <c r="J9" s="63">
        <v>438.08186086062614</v>
      </c>
    </row>
    <row r="10" spans="1:10" x14ac:dyDescent="0.4">
      <c r="D10" s="44">
        <v>2023</v>
      </c>
      <c r="E10" s="45">
        <v>4.0714611346353351</v>
      </c>
      <c r="F10" s="45">
        <v>3.9783925176009127</v>
      </c>
      <c r="G10" s="45">
        <v>3.9484197248568469</v>
      </c>
      <c r="H10" s="62">
        <v>22084.199999999997</v>
      </c>
      <c r="I10" s="63">
        <v>349.75365753883943</v>
      </c>
      <c r="J10" s="63">
        <v>411.1265907162454</v>
      </c>
    </row>
    <row r="11" spans="1:10" x14ac:dyDescent="0.4">
      <c r="D11" s="44">
        <v>2024</v>
      </c>
      <c r="E11" s="45">
        <v>4.1342408198846732</v>
      </c>
      <c r="F11" s="45">
        <v>4.0060896586111427</v>
      </c>
      <c r="G11" s="45">
        <v>3.9295275158726497</v>
      </c>
      <c r="H11" s="62">
        <v>22730</v>
      </c>
      <c r="I11" s="63">
        <v>356.64543684728045</v>
      </c>
      <c r="J11" s="63">
        <v>394.3979455484054</v>
      </c>
    </row>
    <row r="12" spans="1:10" x14ac:dyDescent="0.4">
      <c r="D12" s="44">
        <v>2025</v>
      </c>
      <c r="E12" s="45">
        <v>4.2145451685890594</v>
      </c>
      <c r="F12" s="45">
        <v>4.0347915505027165</v>
      </c>
      <c r="G12" s="45">
        <v>3.9224055252508294</v>
      </c>
      <c r="H12" s="62">
        <v>23398.400000000001</v>
      </c>
      <c r="I12" s="63">
        <v>373.83738260985439</v>
      </c>
      <c r="J12" s="63">
        <v>410.89279520744793</v>
      </c>
    </row>
    <row r="13" spans="1:10" x14ac:dyDescent="0.4">
      <c r="D13" s="44">
        <v>2026</v>
      </c>
      <c r="E13" s="45">
        <v>4.2889707127847858</v>
      </c>
      <c r="F13" s="45">
        <v>4.0634297076541541</v>
      </c>
      <c r="G13" s="45">
        <v>3.9251577701819702</v>
      </c>
      <c r="H13" s="62">
        <v>24072.400000000001</v>
      </c>
      <c r="I13" s="63">
        <v>381.47815553445463</v>
      </c>
      <c r="J13" s="63">
        <v>395.78245321516653</v>
      </c>
    </row>
    <row r="14" spans="1:10" x14ac:dyDescent="0.4">
      <c r="D14" s="44">
        <v>2027</v>
      </c>
      <c r="E14" s="45">
        <v>4.368239361100815</v>
      </c>
      <c r="F14" s="45">
        <v>4.0910014017505203</v>
      </c>
      <c r="G14" s="45">
        <v>3.9323790329367987</v>
      </c>
      <c r="H14" s="62">
        <v>24724.2</v>
      </c>
      <c r="I14" s="63">
        <v>391.64975503470879</v>
      </c>
      <c r="J14" s="63">
        <v>417.39322463435536</v>
      </c>
    </row>
    <row r="15" spans="1:10" x14ac:dyDescent="0.4">
      <c r="D15" s="44">
        <v>2028</v>
      </c>
      <c r="E15" s="45">
        <v>4.4457807289068008</v>
      </c>
      <c r="F15" s="45">
        <v>4.1284066669329826</v>
      </c>
      <c r="G15" s="45">
        <v>3.9346082718654167</v>
      </c>
      <c r="H15" s="62">
        <v>25321.4</v>
      </c>
      <c r="I15" s="63">
        <v>422.0681400517243</v>
      </c>
      <c r="J15" s="63">
        <v>405.13348185621408</v>
      </c>
    </row>
    <row r="16" spans="1:10" x14ac:dyDescent="0.4">
      <c r="D16" s="44">
        <v>2029</v>
      </c>
      <c r="E16" s="45">
        <v>4.5185985274459171</v>
      </c>
      <c r="F16" s="45">
        <v>4.1699142838236671</v>
      </c>
      <c r="G16" s="45">
        <v>3.9360002018894327</v>
      </c>
      <c r="H16" s="62">
        <v>25839.800000000003</v>
      </c>
      <c r="I16" s="63">
        <v>471.84436485071097</v>
      </c>
      <c r="J16" s="63">
        <v>482.38955056212262</v>
      </c>
    </row>
    <row r="17" spans="2:10" x14ac:dyDescent="0.4">
      <c r="D17" s="44">
        <v>2030</v>
      </c>
      <c r="E17" s="45">
        <v>4.5874615587023424</v>
      </c>
      <c r="F17" s="45">
        <v>4.2095420210768451</v>
      </c>
      <c r="G17" s="45">
        <v>3.9418466794286013</v>
      </c>
      <c r="H17" s="62">
        <v>26266.2</v>
      </c>
      <c r="I17" s="63">
        <v>463.6579353955139</v>
      </c>
      <c r="J17" s="63">
        <v>435.8412272004868</v>
      </c>
    </row>
    <row r="18" spans="2:10" x14ac:dyDescent="0.4">
      <c r="D18" s="44">
        <v>2031</v>
      </c>
      <c r="E18" s="45">
        <v>4.6430177707179254</v>
      </c>
      <c r="F18" s="45">
        <v>4.242062037526682</v>
      </c>
      <c r="G18" s="45">
        <v>3.9449611049620019</v>
      </c>
      <c r="H18" s="62">
        <v>26598.400000000001</v>
      </c>
      <c r="I18" s="63">
        <v>445.75312542246832</v>
      </c>
      <c r="J18" s="63">
        <v>441.14737977942474</v>
      </c>
    </row>
    <row r="19" spans="2:10" x14ac:dyDescent="0.4">
      <c r="D19" s="44">
        <v>2032</v>
      </c>
      <c r="E19" s="45">
        <v>4.682574242657962</v>
      </c>
      <c r="F19" s="45">
        <v>4.2665550463529485</v>
      </c>
      <c r="G19" s="45">
        <v>3.94361157028017</v>
      </c>
      <c r="H19" s="62">
        <v>26870.799999999999</v>
      </c>
      <c r="I19" s="63">
        <v>440.36850885566372</v>
      </c>
      <c r="J19" s="63">
        <v>475.18118099066942</v>
      </c>
    </row>
    <row r="20" spans="2:10" x14ac:dyDescent="0.4">
      <c r="D20" s="44">
        <v>2033</v>
      </c>
      <c r="E20" s="45">
        <v>4.7086198004566073</v>
      </c>
      <c r="F20" s="45">
        <v>4.2854467530806986</v>
      </c>
      <c r="G20" s="45">
        <v>3.941519851137433</v>
      </c>
      <c r="H20" s="62">
        <v>27116.600000000002</v>
      </c>
      <c r="I20" s="63">
        <v>298.22062044332966</v>
      </c>
      <c r="J20" s="63">
        <v>414.854700221526</v>
      </c>
    </row>
    <row r="21" spans="2:10" x14ac:dyDescent="0.4">
      <c r="D21" s="44">
        <v>2034</v>
      </c>
      <c r="E21" s="45">
        <v>4.7183801305000346</v>
      </c>
      <c r="F21" s="45">
        <v>4.2956805809277414</v>
      </c>
      <c r="G21" s="45">
        <v>3.9400969887757098</v>
      </c>
      <c r="H21" s="62">
        <v>27345.599999999999</v>
      </c>
      <c r="I21" s="63">
        <v>297.10346933138226</v>
      </c>
      <c r="J21" s="63">
        <v>279.29428165246981</v>
      </c>
    </row>
    <row r="22" spans="2:10" ht="17.399999999999999" thickBot="1" x14ac:dyDescent="0.45">
      <c r="B22" s="133" t="s">
        <v>273</v>
      </c>
      <c r="D22" s="44">
        <v>2035</v>
      </c>
      <c r="E22" s="45">
        <v>4.7123840809362196</v>
      </c>
      <c r="F22" s="45">
        <v>4.2998554098111121</v>
      </c>
      <c r="G22" s="45">
        <v>3.9373545587879977</v>
      </c>
      <c r="H22" s="62">
        <v>27542.6</v>
      </c>
      <c r="I22" s="63">
        <v>329.66166580847403</v>
      </c>
      <c r="J22" s="63">
        <v>360.48091047121505</v>
      </c>
    </row>
    <row r="23" spans="2:10" x14ac:dyDescent="0.4">
      <c r="D23" s="44">
        <v>2036</v>
      </c>
      <c r="E23" s="45">
        <v>4.6962853270490408</v>
      </c>
      <c r="F23" s="45">
        <v>4.3006916592159286</v>
      </c>
      <c r="G23" s="45">
        <v>3.9291439273517379</v>
      </c>
      <c r="H23" s="62">
        <v>27666.2</v>
      </c>
      <c r="I23" s="63">
        <v>330.82562335033185</v>
      </c>
      <c r="J23" s="63">
        <v>364.51780168832312</v>
      </c>
    </row>
    <row r="24" spans="2:10" x14ac:dyDescent="0.4">
      <c r="D24" s="44">
        <v>2037</v>
      </c>
      <c r="E24" s="45">
        <v>4.6670547760152168</v>
      </c>
      <c r="F24" s="45"/>
      <c r="G24" s="45">
        <v>3.9149190216660275</v>
      </c>
      <c r="H24" s="62">
        <v>28174</v>
      </c>
      <c r="I24" s="63">
        <v>368.0995091838156</v>
      </c>
      <c r="J24" s="63">
        <v>417.83300709784424</v>
      </c>
    </row>
    <row r="25" spans="2:10" x14ac:dyDescent="0.4">
      <c r="D25" s="44">
        <v>2038</v>
      </c>
      <c r="E25" s="45">
        <v>4.6255154371628562</v>
      </c>
      <c r="F25" s="45"/>
      <c r="G25" s="45">
        <v>3.8948638026200006</v>
      </c>
      <c r="H25" s="62">
        <v>27857.4</v>
      </c>
      <c r="I25" s="63">
        <v>406.42816824666806</v>
      </c>
      <c r="J25" s="63">
        <v>375.6331919992528</v>
      </c>
    </row>
    <row r="26" spans="2:10" x14ac:dyDescent="0.4">
      <c r="D26" s="44">
        <v>2039</v>
      </c>
      <c r="E26" s="45">
        <v>4.5757200935739384</v>
      </c>
      <c r="F26" s="45"/>
      <c r="G26" s="45">
        <v>3.8746936714925524</v>
      </c>
      <c r="H26" s="62">
        <v>27511.200000000001</v>
      </c>
      <c r="I26" s="63">
        <v>479.66623980335879</v>
      </c>
      <c r="J26" s="63">
        <v>465.17078330240668</v>
      </c>
    </row>
    <row r="27" spans="2:10" x14ac:dyDescent="0.4">
      <c r="D27" s="44">
        <v>2040</v>
      </c>
      <c r="E27" s="45">
        <v>4.5179717922942428</v>
      </c>
      <c r="F27" s="45"/>
      <c r="G27" s="45">
        <v>3.8672718184521435</v>
      </c>
      <c r="H27" s="62">
        <v>27350.799999999999</v>
      </c>
      <c r="I27" s="63">
        <v>508.13766465783306</v>
      </c>
      <c r="J27" s="63">
        <v>483.66857624828475</v>
      </c>
    </row>
    <row r="28" spans="2:10" x14ac:dyDescent="0.4">
      <c r="D28" s="44">
        <v>2041</v>
      </c>
      <c r="E28" s="45">
        <v>4.4589660099747901</v>
      </c>
      <c r="F28" s="45"/>
      <c r="G28" s="45">
        <v>3.8637551898544507</v>
      </c>
      <c r="H28" s="62">
        <v>27477.4</v>
      </c>
      <c r="I28" s="63">
        <v>562.69492970823262</v>
      </c>
      <c r="J28" s="63">
        <v>486.2015681859628</v>
      </c>
    </row>
    <row r="29" spans="2:10" x14ac:dyDescent="0.4">
      <c r="D29" s="44">
        <v>2042</v>
      </c>
      <c r="E29" s="45">
        <v>4.401973771453763</v>
      </c>
      <c r="F29" s="45"/>
      <c r="G29" s="45">
        <v>3.866274303106159</v>
      </c>
      <c r="H29" s="62">
        <v>25411</v>
      </c>
      <c r="I29" s="63">
        <v>589.65402012862739</v>
      </c>
      <c r="J29" s="63">
        <v>510.71452838270301</v>
      </c>
    </row>
    <row r="30" spans="2:10" x14ac:dyDescent="0.4">
      <c r="D30" s="44">
        <v>2043</v>
      </c>
      <c r="E30" s="45">
        <v>4.3501825938928924</v>
      </c>
      <c r="F30" s="45"/>
      <c r="G30" s="45">
        <v>3.8766081345389871</v>
      </c>
      <c r="H30" s="62">
        <v>22984.800000000003</v>
      </c>
      <c r="I30" s="63">
        <v>655.36300656869059</v>
      </c>
      <c r="J30" s="63">
        <v>525.48140542279475</v>
      </c>
    </row>
    <row r="31" spans="2:10" x14ac:dyDescent="0.4">
      <c r="D31" s="44">
        <v>2044</v>
      </c>
      <c r="E31" s="45">
        <v>4.306607104605515</v>
      </c>
      <c r="F31" s="45"/>
      <c r="G31" s="45">
        <v>3.8971268768242862</v>
      </c>
      <c r="H31" s="62">
        <v>22027.8</v>
      </c>
      <c r="I31" s="63">
        <v>691.29870109404806</v>
      </c>
      <c r="J31" s="63">
        <v>509.73299473125616</v>
      </c>
    </row>
    <row r="32" spans="2:10" x14ac:dyDescent="0.4">
      <c r="D32" s="44">
        <v>2045</v>
      </c>
      <c r="E32" s="45">
        <v>4.273226856256426</v>
      </c>
      <c r="F32" s="45"/>
      <c r="G32" s="45">
        <v>3.927204936617787</v>
      </c>
      <c r="H32" s="62">
        <v>21312.400000000001</v>
      </c>
      <c r="I32" s="63">
        <v>700.3065900741085</v>
      </c>
      <c r="J32" s="63">
        <v>569.69765041125822</v>
      </c>
    </row>
    <row r="33" spans="4:10" x14ac:dyDescent="0.4">
      <c r="D33" s="44">
        <v>2046</v>
      </c>
      <c r="E33" s="45">
        <v>4.253348338818574</v>
      </c>
      <c r="F33" s="45"/>
      <c r="G33" s="45">
        <v>3.9679126267447682</v>
      </c>
      <c r="H33" s="62">
        <v>20793</v>
      </c>
      <c r="I33" s="63">
        <v>705.61458626373815</v>
      </c>
      <c r="J33" s="63">
        <v>575.48218144347015</v>
      </c>
    </row>
    <row r="34" spans="4:10" x14ac:dyDescent="0.4">
      <c r="D34" s="44">
        <v>2047</v>
      </c>
      <c r="E34" s="45">
        <v>4.2500181871305509</v>
      </c>
      <c r="F34" s="45"/>
      <c r="G34" s="45">
        <v>4.0192403685144056</v>
      </c>
      <c r="H34" s="62">
        <v>20488.400000000001</v>
      </c>
      <c r="I34" s="63">
        <v>707.35401136355836</v>
      </c>
      <c r="J34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32" display="↖ atgal į turinį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G34"/>
  <sheetViews>
    <sheetView showGridLines="0" showRowColHeaders="0" workbookViewId="0">
      <selection activeCell="E16" sqref="E16"/>
    </sheetView>
  </sheetViews>
  <sheetFormatPr defaultRowHeight="16.8" x14ac:dyDescent="0.4"/>
  <cols>
    <col min="2" max="2" width="71.59765625" customWidth="1"/>
    <col min="6" max="6" width="9.19921875" bestFit="1" customWidth="1"/>
  </cols>
  <sheetData>
    <row r="1" spans="1:7" x14ac:dyDescent="0.4">
      <c r="A1" s="247" t="s">
        <v>9</v>
      </c>
      <c r="B1" s="247"/>
      <c r="D1" s="39"/>
    </row>
    <row r="2" spans="1:7" ht="17.399999999999999" thickBot="1" x14ac:dyDescent="0.45">
      <c r="D2" s="43"/>
      <c r="E2" s="43" t="s">
        <v>141</v>
      </c>
      <c r="F2" s="43" t="s">
        <v>27</v>
      </c>
      <c r="G2" t="s">
        <v>28</v>
      </c>
    </row>
    <row r="3" spans="1:7" x14ac:dyDescent="0.4">
      <c r="B3" s="41" t="s">
        <v>291</v>
      </c>
      <c r="D3" s="72">
        <v>2016</v>
      </c>
      <c r="E3" s="73">
        <v>40.209744999999998</v>
      </c>
      <c r="F3" s="45">
        <v>42.123024420578815</v>
      </c>
    </row>
    <row r="4" spans="1:7" x14ac:dyDescent="0.4">
      <c r="D4" s="72">
        <v>2017</v>
      </c>
      <c r="E4" s="73">
        <v>38.500351601879181</v>
      </c>
      <c r="F4" s="45">
        <v>40.21525740423025</v>
      </c>
    </row>
    <row r="5" spans="1:7" x14ac:dyDescent="0.4">
      <c r="D5" s="72">
        <v>2018</v>
      </c>
      <c r="E5" s="73">
        <v>37.060332361008243</v>
      </c>
      <c r="F5" s="45">
        <v>38.020677462497062</v>
      </c>
    </row>
    <row r="6" spans="1:7" x14ac:dyDescent="0.4">
      <c r="D6" s="72">
        <v>2019</v>
      </c>
      <c r="E6" s="73">
        <v>35.939350639348874</v>
      </c>
      <c r="F6" s="45">
        <v>36.436922647327783</v>
      </c>
    </row>
    <row r="7" spans="1:7" x14ac:dyDescent="0.4">
      <c r="D7" s="72">
        <v>2020</v>
      </c>
      <c r="E7" s="73">
        <v>34.544232641698244</v>
      </c>
      <c r="F7" s="45">
        <v>35.518416387285981</v>
      </c>
    </row>
    <row r="8" spans="1:7" x14ac:dyDescent="0.4">
      <c r="D8" s="72">
        <v>2021</v>
      </c>
      <c r="E8" s="73">
        <v>33.559470450977251</v>
      </c>
      <c r="F8" s="45">
        <v>34.828308247283609</v>
      </c>
    </row>
    <row r="9" spans="1:7" x14ac:dyDescent="0.4">
      <c r="D9" s="72">
        <v>2022</v>
      </c>
      <c r="E9" s="73">
        <v>32.767041305761325</v>
      </c>
      <c r="F9" s="45">
        <v>34.400277709824152</v>
      </c>
    </row>
    <row r="10" spans="1:7" x14ac:dyDescent="0.4">
      <c r="D10" s="72">
        <v>2023</v>
      </c>
      <c r="E10" s="73">
        <v>32.175804675873017</v>
      </c>
      <c r="F10" s="45">
        <v>34.260365772236511</v>
      </c>
    </row>
    <row r="11" spans="1:7" x14ac:dyDescent="0.4">
      <c r="D11" s="72">
        <v>2024</v>
      </c>
      <c r="E11" s="73">
        <v>31.803182133411561</v>
      </c>
      <c r="F11" s="45">
        <v>34.42839501449749</v>
      </c>
    </row>
    <row r="12" spans="1:7" x14ac:dyDescent="0.4">
      <c r="D12" s="72">
        <v>2025</v>
      </c>
      <c r="E12" s="73">
        <v>31.694089282256655</v>
      </c>
      <c r="F12" s="45">
        <v>34.797377854314796</v>
      </c>
    </row>
    <row r="13" spans="1:7" x14ac:dyDescent="0.4">
      <c r="D13" s="72">
        <v>2026</v>
      </c>
      <c r="E13" s="73">
        <v>31.638513067712616</v>
      </c>
      <c r="F13" s="45">
        <v>35.395398698561472</v>
      </c>
    </row>
    <row r="14" spans="1:7" x14ac:dyDescent="0.4">
      <c r="D14" s="72">
        <v>2027</v>
      </c>
      <c r="E14" s="73">
        <v>31.778925797729375</v>
      </c>
      <c r="F14" s="45">
        <v>36.322830157811403</v>
      </c>
    </row>
    <row r="15" spans="1:7" x14ac:dyDescent="0.4">
      <c r="D15" s="72">
        <v>2028</v>
      </c>
      <c r="E15" s="73">
        <v>32.089273237833588</v>
      </c>
      <c r="F15" s="45">
        <v>37.536946809243418</v>
      </c>
    </row>
    <row r="16" spans="1:7" x14ac:dyDescent="0.4">
      <c r="D16" s="72">
        <v>2029</v>
      </c>
      <c r="E16" s="73">
        <v>32.553292032775978</v>
      </c>
      <c r="F16" s="45">
        <v>39.023067324386552</v>
      </c>
    </row>
    <row r="17" spans="2:6" x14ac:dyDescent="0.4">
      <c r="D17" s="72">
        <v>2030</v>
      </c>
      <c r="E17" s="73">
        <v>33.141250394638753</v>
      </c>
      <c r="F17" s="45">
        <v>40.735129652265293</v>
      </c>
    </row>
    <row r="18" spans="2:6" x14ac:dyDescent="0.4">
      <c r="D18" s="72">
        <v>2031</v>
      </c>
      <c r="E18" s="73">
        <v>33.80903351201443</v>
      </c>
      <c r="F18" s="45">
        <v>42.638471405248104</v>
      </c>
    </row>
    <row r="19" spans="2:6" x14ac:dyDescent="0.4">
      <c r="D19" s="72">
        <v>2032</v>
      </c>
      <c r="E19" s="73">
        <v>34.537554669301876</v>
      </c>
      <c r="F19" s="45">
        <v>44.688493743414135</v>
      </c>
    </row>
    <row r="20" spans="2:6" ht="17.399999999999999" thickBot="1" x14ac:dyDescent="0.45">
      <c r="B20" s="42" t="s">
        <v>293</v>
      </c>
      <c r="D20" s="72">
        <v>2033</v>
      </c>
      <c r="E20" s="73">
        <v>35.311637357909277</v>
      </c>
      <c r="F20" s="45">
        <v>46.909963779880215</v>
      </c>
    </row>
    <row r="21" spans="2:6" x14ac:dyDescent="0.4">
      <c r="D21" s="72">
        <v>2034</v>
      </c>
      <c r="E21" s="73">
        <v>36.112870491650703</v>
      </c>
      <c r="F21" s="45">
        <v>49.248445390209753</v>
      </c>
    </row>
    <row r="22" spans="2:6" x14ac:dyDescent="0.4">
      <c r="D22" s="72">
        <v>2035</v>
      </c>
      <c r="E22" s="73">
        <v>36.928264016520288</v>
      </c>
      <c r="F22" s="45">
        <v>51.687347838827726</v>
      </c>
    </row>
    <row r="23" spans="2:6" x14ac:dyDescent="0.4">
      <c r="D23" s="72">
        <v>2036</v>
      </c>
      <c r="E23" s="73">
        <v>37.755036936078781</v>
      </c>
      <c r="F23" s="45">
        <v>54.213895256745246</v>
      </c>
    </row>
    <row r="24" spans="2:6" x14ac:dyDescent="0.4">
      <c r="D24" s="72">
        <v>2037</v>
      </c>
      <c r="E24" s="73">
        <v>38.582050019764502</v>
      </c>
      <c r="F24" s="45"/>
    </row>
    <row r="25" spans="2:6" x14ac:dyDescent="0.4">
      <c r="D25" s="72">
        <v>2038</v>
      </c>
      <c r="E25" s="73">
        <v>39.395787191700343</v>
      </c>
      <c r="F25" s="45"/>
    </row>
    <row r="26" spans="2:6" x14ac:dyDescent="0.4">
      <c r="D26" s="72">
        <v>2039</v>
      </c>
      <c r="E26" s="73">
        <v>40.189139850698794</v>
      </c>
      <c r="F26" s="45"/>
    </row>
    <row r="27" spans="2:6" x14ac:dyDescent="0.4">
      <c r="D27" s="72">
        <v>2040</v>
      </c>
      <c r="E27" s="73">
        <v>40.954899627093965</v>
      </c>
      <c r="F27" s="45"/>
    </row>
    <row r="28" spans="2:6" x14ac:dyDescent="0.4">
      <c r="D28" s="72">
        <v>2041</v>
      </c>
      <c r="E28" s="73">
        <v>41.690660471873763</v>
      </c>
      <c r="F28" s="45"/>
    </row>
    <row r="29" spans="2:6" x14ac:dyDescent="0.4">
      <c r="D29" s="72">
        <v>2042</v>
      </c>
      <c r="E29" s="73">
        <v>42.399307213723645</v>
      </c>
      <c r="F29" s="45"/>
    </row>
    <row r="30" spans="2:6" x14ac:dyDescent="0.4">
      <c r="D30" s="72">
        <v>2043</v>
      </c>
      <c r="E30" s="73">
        <v>43.082822458216469</v>
      </c>
      <c r="F30" s="45"/>
    </row>
    <row r="31" spans="2:6" x14ac:dyDescent="0.4">
      <c r="D31" s="72">
        <v>2044</v>
      </c>
      <c r="E31" s="73">
        <v>43.745993066755965</v>
      </c>
      <c r="F31" s="45"/>
    </row>
    <row r="32" spans="2:6" x14ac:dyDescent="0.4">
      <c r="D32" s="72">
        <v>2045</v>
      </c>
      <c r="E32" s="73">
        <v>44.395018379688828</v>
      </c>
      <c r="F32" s="45"/>
    </row>
    <row r="33" spans="4:6" x14ac:dyDescent="0.4">
      <c r="D33" s="72">
        <v>2046</v>
      </c>
      <c r="E33" s="73">
        <v>45.049374650274828</v>
      </c>
      <c r="F33" s="45"/>
    </row>
    <row r="34" spans="4:6" x14ac:dyDescent="0.4">
      <c r="D34" s="72">
        <v>2047</v>
      </c>
      <c r="E34" s="73">
        <v>45.725029384926323</v>
      </c>
      <c r="F34" s="45"/>
    </row>
  </sheetData>
  <mergeCells count="1">
    <mergeCell ref="A1:B1"/>
  </mergeCells>
  <hyperlinks>
    <hyperlink ref="A1" location="Turinys!A1" display="↖ atgal į turinį"/>
    <hyperlink ref="A1:B1" location="Turinys!A36" display="↖ atgal į turinį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L17"/>
  <sheetViews>
    <sheetView showGridLines="0" showRowColHeaders="0" workbookViewId="0">
      <selection activeCell="I11" sqref="I11"/>
    </sheetView>
  </sheetViews>
  <sheetFormatPr defaultRowHeight="16.8" x14ac:dyDescent="0.4"/>
  <cols>
    <col min="2" max="2" width="36.3984375" customWidth="1"/>
    <col min="3" max="11" width="8" customWidth="1"/>
  </cols>
  <sheetData>
    <row r="1" spans="1:12" x14ac:dyDescent="0.4">
      <c r="A1" s="233" t="s">
        <v>9</v>
      </c>
      <c r="B1" s="233"/>
    </row>
    <row r="2" spans="1:12" ht="17.399999999999999" thickBot="1" x14ac:dyDescent="0.45"/>
    <row r="3" spans="1:12" ht="17.399999999999999" thickBot="1" x14ac:dyDescent="0.45">
      <c r="B3" s="267" t="s">
        <v>299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7.399999999999999" thickBot="1" x14ac:dyDescent="0.45">
      <c r="B4" s="260" t="s">
        <v>294</v>
      </c>
      <c r="C4" s="262">
        <v>2016</v>
      </c>
      <c r="D4" s="264" t="s">
        <v>172</v>
      </c>
      <c r="E4" s="265"/>
      <c r="F4" s="265"/>
      <c r="G4" s="266"/>
      <c r="H4" s="264" t="s">
        <v>173</v>
      </c>
      <c r="I4" s="265"/>
      <c r="J4" s="265"/>
      <c r="K4" s="265"/>
      <c r="L4" s="266"/>
    </row>
    <row r="5" spans="1:12" ht="17.399999999999999" thickBot="1" x14ac:dyDescent="0.45">
      <c r="B5" s="261"/>
      <c r="C5" s="263"/>
      <c r="D5" s="174">
        <v>2017</v>
      </c>
      <c r="E5" s="174">
        <v>2018</v>
      </c>
      <c r="F5" s="174">
        <v>2019</v>
      </c>
      <c r="G5" s="174">
        <v>2020</v>
      </c>
      <c r="H5" s="174">
        <v>2025</v>
      </c>
      <c r="I5" s="174">
        <v>2030</v>
      </c>
      <c r="J5" s="174">
        <v>2035</v>
      </c>
      <c r="K5" s="174">
        <v>2040</v>
      </c>
      <c r="L5" s="174">
        <v>2047</v>
      </c>
    </row>
    <row r="6" spans="1:12" ht="17.399999999999999" thickBot="1" x14ac:dyDescent="0.45">
      <c r="B6" s="179" t="s">
        <v>77</v>
      </c>
      <c r="C6" s="175">
        <v>40.200000000000003</v>
      </c>
      <c r="D6" s="175">
        <v>38.5</v>
      </c>
      <c r="E6" s="175">
        <v>37.1</v>
      </c>
      <c r="F6" s="175">
        <v>35.9</v>
      </c>
      <c r="G6" s="175">
        <v>34.5</v>
      </c>
      <c r="H6" s="175">
        <v>31.7</v>
      </c>
      <c r="I6" s="175">
        <v>33.1</v>
      </c>
      <c r="J6" s="175">
        <v>36.9</v>
      </c>
      <c r="K6" s="175">
        <v>41</v>
      </c>
      <c r="L6" s="175">
        <v>45.7</v>
      </c>
    </row>
    <row r="7" spans="1:12" ht="17.399999999999999" thickBot="1" x14ac:dyDescent="0.45">
      <c r="B7" s="179" t="s">
        <v>295</v>
      </c>
      <c r="C7" s="175">
        <v>-2.5</v>
      </c>
      <c r="D7" s="175">
        <v>-1.7</v>
      </c>
      <c r="E7" s="175">
        <v>-1.4</v>
      </c>
      <c r="F7" s="175">
        <v>-1.1000000000000001</v>
      </c>
      <c r="G7" s="175">
        <v>-1.4</v>
      </c>
      <c r="H7" s="175">
        <v>-0.1</v>
      </c>
      <c r="I7" s="175">
        <v>0.6</v>
      </c>
      <c r="J7" s="175">
        <v>0.8</v>
      </c>
      <c r="K7" s="175">
        <v>0.8</v>
      </c>
      <c r="L7" s="175">
        <v>0.7</v>
      </c>
    </row>
    <row r="8" spans="1:12" ht="17.399999999999999" thickBot="1" x14ac:dyDescent="0.45">
      <c r="B8" s="179" t="s">
        <v>296</v>
      </c>
      <c r="C8" s="175">
        <v>-1.7</v>
      </c>
      <c r="D8" s="175">
        <v>-1.7</v>
      </c>
      <c r="E8" s="175">
        <v>-1.4</v>
      </c>
      <c r="F8" s="175">
        <v>-1.1000000000000001</v>
      </c>
      <c r="G8" s="175">
        <v>-1.4</v>
      </c>
      <c r="H8" s="175">
        <v>-0.1</v>
      </c>
      <c r="I8" s="175">
        <v>0.6</v>
      </c>
      <c r="J8" s="175">
        <v>0.8</v>
      </c>
      <c r="K8" s="175">
        <v>0.8</v>
      </c>
      <c r="L8" s="175">
        <v>0.7</v>
      </c>
    </row>
    <row r="9" spans="1:12" ht="17.399999999999999" thickBot="1" x14ac:dyDescent="0.45">
      <c r="B9" s="179" t="s">
        <v>78</v>
      </c>
      <c r="C9" s="175">
        <v>-1.6</v>
      </c>
      <c r="D9" s="175">
        <v>-1.3</v>
      </c>
      <c r="E9" s="175">
        <v>-1.2</v>
      </c>
      <c r="F9" s="175">
        <v>-0.8</v>
      </c>
      <c r="G9" s="175">
        <v>-1.1000000000000001</v>
      </c>
      <c r="H9" s="175">
        <v>-0.1</v>
      </c>
      <c r="I9" s="175">
        <v>0.4</v>
      </c>
      <c r="J9" s="175">
        <v>0.6</v>
      </c>
      <c r="K9" s="175">
        <v>0.6</v>
      </c>
      <c r="L9" s="175">
        <v>0.5</v>
      </c>
    </row>
    <row r="10" spans="1:12" ht="17.399999999999999" thickBot="1" x14ac:dyDescent="0.45">
      <c r="B10" s="179" t="s">
        <v>79</v>
      </c>
      <c r="C10" s="175">
        <v>34.4</v>
      </c>
      <c r="D10" s="175">
        <v>35.700000000000003</v>
      </c>
      <c r="E10" s="175">
        <v>36</v>
      </c>
      <c r="F10" s="175">
        <v>36.1</v>
      </c>
      <c r="G10" s="175">
        <v>36.4</v>
      </c>
      <c r="H10" s="175">
        <v>36</v>
      </c>
      <c r="I10" s="175">
        <v>36</v>
      </c>
      <c r="J10" s="175">
        <v>35.9</v>
      </c>
      <c r="K10" s="175">
        <v>35.9</v>
      </c>
      <c r="L10" s="175">
        <v>35.9</v>
      </c>
    </row>
    <row r="11" spans="1:12" ht="17.399999999999999" thickBot="1" x14ac:dyDescent="0.45">
      <c r="B11" s="179" t="s">
        <v>80</v>
      </c>
      <c r="C11" s="175">
        <v>32.799999999999997</v>
      </c>
      <c r="D11" s="175">
        <v>34.4</v>
      </c>
      <c r="E11" s="175">
        <v>34.9</v>
      </c>
      <c r="F11" s="175">
        <v>35.299999999999997</v>
      </c>
      <c r="G11" s="175">
        <v>35.299999999999997</v>
      </c>
      <c r="H11" s="175">
        <v>35.9</v>
      </c>
      <c r="I11" s="175">
        <v>36.4</v>
      </c>
      <c r="J11" s="175">
        <v>36.6</v>
      </c>
      <c r="K11" s="175">
        <v>36.5</v>
      </c>
      <c r="L11" s="175">
        <v>36.4</v>
      </c>
    </row>
    <row r="12" spans="1:12" ht="17.399999999999999" thickBot="1" x14ac:dyDescent="0.45">
      <c r="B12" s="180" t="s">
        <v>297</v>
      </c>
      <c r="C12" s="175">
        <v>-0.1</v>
      </c>
      <c r="D12" s="175">
        <v>-0.4</v>
      </c>
      <c r="E12" s="175">
        <v>-0.3</v>
      </c>
      <c r="F12" s="175">
        <v>-0.3</v>
      </c>
      <c r="G12" s="175">
        <v>-0.3</v>
      </c>
      <c r="H12" s="175">
        <v>0</v>
      </c>
      <c r="I12" s="175">
        <v>0.2</v>
      </c>
      <c r="J12" s="175">
        <v>0.2</v>
      </c>
      <c r="K12" s="175">
        <v>0.2</v>
      </c>
      <c r="L12" s="175">
        <v>0.2</v>
      </c>
    </row>
    <row r="13" spans="1:12" ht="34.200000000000003" thickBot="1" x14ac:dyDescent="0.45">
      <c r="B13" s="180" t="s">
        <v>81</v>
      </c>
      <c r="C13" s="175">
        <v>-0.1</v>
      </c>
      <c r="D13" s="175">
        <v>-0.4</v>
      </c>
      <c r="E13" s="175">
        <v>-0.3</v>
      </c>
      <c r="F13" s="175">
        <v>-0.3</v>
      </c>
      <c r="G13" s="175">
        <v>-0.3</v>
      </c>
      <c r="H13" s="175">
        <v>0</v>
      </c>
      <c r="I13" s="175">
        <v>0.2</v>
      </c>
      <c r="J13" s="175">
        <v>0.2</v>
      </c>
      <c r="K13" s="175">
        <v>0.2</v>
      </c>
      <c r="L13" s="175">
        <v>0.2</v>
      </c>
    </row>
    <row r="14" spans="1:12" ht="17.399999999999999" thickBot="1" x14ac:dyDescent="0.45">
      <c r="B14" s="181" t="s">
        <v>82</v>
      </c>
      <c r="C14" s="175">
        <v>0.9</v>
      </c>
      <c r="D14" s="175">
        <v>0.6</v>
      </c>
      <c r="E14" s="175">
        <v>0.7</v>
      </c>
      <c r="F14" s="175">
        <v>0.6</v>
      </c>
      <c r="G14" s="175">
        <v>0.5</v>
      </c>
      <c r="H14" s="175">
        <v>0.3</v>
      </c>
      <c r="I14" s="175">
        <v>0.5</v>
      </c>
      <c r="J14" s="175">
        <v>0.5</v>
      </c>
      <c r="K14" s="175">
        <v>0.6</v>
      </c>
      <c r="L14" s="175">
        <v>0.6</v>
      </c>
    </row>
    <row r="15" spans="1:12" ht="17.399999999999999" thickBot="1" x14ac:dyDescent="0.45">
      <c r="B15" s="181" t="s">
        <v>83</v>
      </c>
      <c r="C15" s="175">
        <v>-0.9</v>
      </c>
      <c r="D15" s="175">
        <v>-1</v>
      </c>
      <c r="E15" s="175">
        <v>-0.9</v>
      </c>
      <c r="F15" s="175">
        <v>-0.9</v>
      </c>
      <c r="G15" s="175">
        <v>-0.8</v>
      </c>
      <c r="H15" s="175">
        <v>-0.3</v>
      </c>
      <c r="I15" s="175">
        <v>-0.3</v>
      </c>
      <c r="J15" s="175">
        <v>-0.3</v>
      </c>
      <c r="K15" s="175">
        <v>-0.4</v>
      </c>
      <c r="L15" s="175">
        <v>-0.5</v>
      </c>
    </row>
    <row r="16" spans="1:12" ht="17.399999999999999" thickBot="1" x14ac:dyDescent="0.45">
      <c r="B16" s="179" t="s">
        <v>298</v>
      </c>
      <c r="C16" s="175">
        <v>-0.8</v>
      </c>
      <c r="D16" s="175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</row>
    <row r="17" spans="2:12" ht="17.399999999999999" thickBot="1" x14ac:dyDescent="0.45">
      <c r="B17" s="259" t="s">
        <v>215</v>
      </c>
      <c r="C17" s="259"/>
      <c r="D17" s="259"/>
      <c r="E17" s="259"/>
      <c r="F17" s="259"/>
      <c r="G17" s="259"/>
      <c r="H17" s="259"/>
      <c r="I17" s="259"/>
      <c r="J17" s="259"/>
      <c r="K17" s="259"/>
      <c r="L17" s="259"/>
    </row>
  </sheetData>
  <mergeCells count="7">
    <mergeCell ref="B17:L17"/>
    <mergeCell ref="A1:B1"/>
    <mergeCell ref="B4:B5"/>
    <mergeCell ref="C4:C5"/>
    <mergeCell ref="D4:G4"/>
    <mergeCell ref="B3:L3"/>
    <mergeCell ref="H4:L4"/>
  </mergeCells>
  <hyperlinks>
    <hyperlink ref="A1" location="Turinys!A1" display="↖ atgal į turinį"/>
    <hyperlink ref="A1:B1" location="Turinys!A37" display="↖ atgal į turinį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T21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97.69921875" customWidth="1"/>
    <col min="4" max="4" width="28.09765625" bestFit="1" customWidth="1"/>
    <col min="5" max="8" width="6.19921875" bestFit="1" customWidth="1"/>
    <col min="9" max="9" width="6.69921875" bestFit="1" customWidth="1"/>
    <col min="10" max="19" width="6.19921875" bestFit="1" customWidth="1"/>
    <col min="20" max="20" width="15.8984375" bestFit="1" customWidth="1"/>
  </cols>
  <sheetData>
    <row r="1" spans="1:20" x14ac:dyDescent="0.4">
      <c r="A1" s="233" t="s">
        <v>9</v>
      </c>
      <c r="B1" s="233"/>
      <c r="D1" s="39" t="s">
        <v>25</v>
      </c>
    </row>
    <row r="2" spans="1:20" ht="17.399999999999999" thickBot="1" x14ac:dyDescent="0.45">
      <c r="D2" s="43"/>
      <c r="E2" s="43">
        <v>2006</v>
      </c>
      <c r="F2" s="43">
        <f>E2+1</f>
        <v>2007</v>
      </c>
      <c r="G2" s="43">
        <f t="shared" ref="G2:S2" si="0">F2+1</f>
        <v>2008</v>
      </c>
      <c r="H2" s="43">
        <f t="shared" si="0"/>
        <v>2009</v>
      </c>
      <c r="I2" s="43">
        <f t="shared" si="0"/>
        <v>2010</v>
      </c>
      <c r="J2" s="43">
        <f t="shared" si="0"/>
        <v>2011</v>
      </c>
      <c r="K2" s="43">
        <f t="shared" si="0"/>
        <v>2012</v>
      </c>
      <c r="L2" s="43">
        <f t="shared" si="0"/>
        <v>2013</v>
      </c>
      <c r="M2" s="43">
        <f t="shared" si="0"/>
        <v>2014</v>
      </c>
      <c r="N2" s="43">
        <f t="shared" si="0"/>
        <v>2015</v>
      </c>
      <c r="O2" s="43">
        <f t="shared" si="0"/>
        <v>2016</v>
      </c>
      <c r="P2" s="76">
        <f t="shared" si="0"/>
        <v>2017</v>
      </c>
      <c r="Q2" s="76">
        <f t="shared" si="0"/>
        <v>2018</v>
      </c>
      <c r="R2" s="76">
        <f t="shared" si="0"/>
        <v>2019</v>
      </c>
      <c r="S2" s="76">
        <f t="shared" si="0"/>
        <v>2020</v>
      </c>
      <c r="T2" s="76" t="s">
        <v>303</v>
      </c>
    </row>
    <row r="3" spans="1:20" x14ac:dyDescent="0.4">
      <c r="B3" s="41" t="s">
        <v>300</v>
      </c>
      <c r="D3" s="43" t="s">
        <v>302</v>
      </c>
      <c r="E3" s="74">
        <v>-0.38312372026636154</v>
      </c>
      <c r="F3" s="74">
        <v>-1.3692008774327409</v>
      </c>
      <c r="G3" s="74">
        <v>-1.3088481562753937</v>
      </c>
      <c r="H3" s="74">
        <v>14.448811592050642</v>
      </c>
      <c r="I3" s="74">
        <v>7.201356958930603</v>
      </c>
      <c r="J3" s="74">
        <v>0.96787042733426176</v>
      </c>
      <c r="K3" s="74">
        <v>2.5912975440391364</v>
      </c>
      <c r="L3" s="74">
        <v>-1.0624245757291746</v>
      </c>
      <c r="M3" s="74">
        <v>1.8047139927126707</v>
      </c>
      <c r="N3" s="74">
        <v>2.1819537696559053</v>
      </c>
      <c r="O3" s="74">
        <v>-2.4887465844938461</v>
      </c>
      <c r="P3" s="77">
        <v>-1.7094994750566315</v>
      </c>
      <c r="Q3" s="77">
        <v>-1.4400192408709387</v>
      </c>
      <c r="R3" s="77">
        <v>-1.1209817216593692</v>
      </c>
      <c r="S3" s="77">
        <v>-1.3951179976506296</v>
      </c>
      <c r="T3" s="78">
        <f>SUM(P3:S3)</f>
        <v>-5.6656184352375689</v>
      </c>
    </row>
    <row r="4" spans="1:20" x14ac:dyDescent="0.4">
      <c r="D4" s="43" t="s">
        <v>5</v>
      </c>
      <c r="E4" s="74">
        <v>-0.17832854800570175</v>
      </c>
      <c r="F4" s="74">
        <v>0.46589984350212177</v>
      </c>
      <c r="G4" s="74">
        <v>2.709409362268957</v>
      </c>
      <c r="H4" s="74">
        <v>8.0543989675490693</v>
      </c>
      <c r="I4" s="74">
        <v>5.2974338461382544</v>
      </c>
      <c r="J4" s="74">
        <v>7.2950689747474229</v>
      </c>
      <c r="K4" s="74">
        <v>1.2550066415494925</v>
      </c>
      <c r="L4" s="74">
        <v>0.90576515212388387</v>
      </c>
      <c r="M4" s="74">
        <v>-0.87350529218510076</v>
      </c>
      <c r="N4" s="74">
        <v>-1.2864832837555724</v>
      </c>
      <c r="O4" s="74">
        <v>-1.5771172293568014</v>
      </c>
      <c r="P4" s="77">
        <v>-1.3162866834602127</v>
      </c>
      <c r="Q4" s="77">
        <v>-1.1627035942551629</v>
      </c>
      <c r="R4" s="77">
        <v>-0.80611786666331398</v>
      </c>
      <c r="S4" s="77">
        <v>-1.0844328683221818</v>
      </c>
      <c r="T4" s="78">
        <f t="shared" ref="T4:T7" si="1">SUM(P4:S4)</f>
        <v>-4.3695410127008714</v>
      </c>
    </row>
    <row r="5" spans="1:20" x14ac:dyDescent="0.4">
      <c r="D5" s="43" t="s">
        <v>85</v>
      </c>
      <c r="E5" s="74">
        <v>-1.1386815412564724</v>
      </c>
      <c r="F5" s="74">
        <v>-1.5851035352235825</v>
      </c>
      <c r="G5" s="74">
        <v>-0.37055825015507321</v>
      </c>
      <c r="H5" s="74">
        <v>2.6192301317247129</v>
      </c>
      <c r="I5" s="74">
        <v>-0.4572339948582797</v>
      </c>
      <c r="J5" s="74">
        <v>-1.963301669897439</v>
      </c>
      <c r="K5" s="74">
        <v>-1.3372335596173082</v>
      </c>
      <c r="L5" s="74">
        <v>-1.3288958822848107</v>
      </c>
      <c r="M5" s="74">
        <v>-1.2942800912254244</v>
      </c>
      <c r="N5" s="74">
        <v>-0.70628974193960969</v>
      </c>
      <c r="O5" s="74">
        <v>-0.9484261032178074</v>
      </c>
      <c r="P5" s="77">
        <v>-1.0283257681067624</v>
      </c>
      <c r="Q5" s="77">
        <v>-0.94817653861557372</v>
      </c>
      <c r="R5" s="77">
        <v>-0.893855605661108</v>
      </c>
      <c r="S5" s="77">
        <v>-0.82976929174620928</v>
      </c>
      <c r="T5" s="78">
        <f>SUM(P5:S5)</f>
        <v>-3.7001272041296529</v>
      </c>
    </row>
    <row r="6" spans="1:20" x14ac:dyDescent="0.4">
      <c r="D6" s="43" t="s">
        <v>84</v>
      </c>
      <c r="E6" s="74">
        <v>-0.41583630409380817</v>
      </c>
      <c r="F6" s="74">
        <v>-0.69860135403467283</v>
      </c>
      <c r="G6" s="74">
        <v>-0.74939520916616797</v>
      </c>
      <c r="H6" s="74">
        <v>1.7333819987513788</v>
      </c>
      <c r="I6" s="74">
        <v>1.1450275715013778</v>
      </c>
      <c r="J6" s="74">
        <v>4.3326411555242673E-2</v>
      </c>
      <c r="K6" s="74">
        <v>1.000801506544869</v>
      </c>
      <c r="L6" s="74">
        <v>1.2059987672657571</v>
      </c>
      <c r="M6" s="74">
        <v>1.2179066907097378</v>
      </c>
      <c r="N6" s="74">
        <v>1.4272690103187911</v>
      </c>
      <c r="O6" s="74">
        <v>0.85689888159546934</v>
      </c>
      <c r="P6" s="77">
        <v>0.62460281962070641</v>
      </c>
      <c r="Q6" s="77">
        <v>0.66926965924979454</v>
      </c>
      <c r="R6" s="77">
        <v>0.5789917506650607</v>
      </c>
      <c r="S6" s="77">
        <v>0.49516644293888712</v>
      </c>
      <c r="T6" s="78">
        <f>SUM(P6:S6)</f>
        <v>2.3680306724744487</v>
      </c>
    </row>
    <row r="7" spans="1:20" x14ac:dyDescent="0.4">
      <c r="D7" s="43" t="s">
        <v>86</v>
      </c>
      <c r="E7" s="74">
        <f t="shared" ref="E7:N7" si="2">E3-E4-E5-E6</f>
        <v>1.3497226730896208</v>
      </c>
      <c r="F7" s="74">
        <f t="shared" si="2"/>
        <v>0.44860416832339267</v>
      </c>
      <c r="G7" s="74">
        <f t="shared" si="2"/>
        <v>-2.8983040592231095</v>
      </c>
      <c r="H7" s="74">
        <f t="shared" si="2"/>
        <v>2.0418004940254812</v>
      </c>
      <c r="I7" s="74">
        <f t="shared" si="2"/>
        <v>1.2161295361492506</v>
      </c>
      <c r="J7" s="74">
        <f t="shared" si="2"/>
        <v>-4.4072232890709646</v>
      </c>
      <c r="K7" s="74">
        <f t="shared" si="2"/>
        <v>1.6727229555620833</v>
      </c>
      <c r="L7" s="74">
        <f t="shared" si="2"/>
        <v>-1.8452926128340048</v>
      </c>
      <c r="M7" s="74">
        <f t="shared" si="2"/>
        <v>2.7545926854134581</v>
      </c>
      <c r="N7" s="74">
        <f t="shared" si="2"/>
        <v>2.7474577850322968</v>
      </c>
      <c r="O7" s="74">
        <f>O3-O4-O5-O6</f>
        <v>-0.82010213351470662</v>
      </c>
      <c r="P7" s="77">
        <f t="shared" ref="P7:S7" si="3">P3-P4-P5-P6</f>
        <v>1.051015688963719E-2</v>
      </c>
      <c r="Q7" s="77">
        <f t="shared" si="3"/>
        <v>1.5912327500033907E-3</v>
      </c>
      <c r="R7" s="77">
        <f t="shared" si="3"/>
        <v>-7.8825834748386114E-15</v>
      </c>
      <c r="S7" s="77">
        <f t="shared" si="3"/>
        <v>2.3917719478874333E-2</v>
      </c>
      <c r="T7" s="78">
        <f t="shared" si="1"/>
        <v>3.6019109118507031E-2</v>
      </c>
    </row>
    <row r="21" spans="2:2" ht="17.399999999999999" thickBot="1" x14ac:dyDescent="0.45">
      <c r="B21" s="42" t="s">
        <v>301</v>
      </c>
    </row>
  </sheetData>
  <mergeCells count="1">
    <mergeCell ref="A1:B1"/>
  </mergeCells>
  <hyperlinks>
    <hyperlink ref="A1" location="Turinys!A1" display="↖ atgal į turinį"/>
    <hyperlink ref="A1:B1" location="Turinys!A38" display="↖ atgal į turinį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AJ21"/>
  <sheetViews>
    <sheetView showGridLines="0" showRowColHeaders="0" topLeftCell="G1" workbookViewId="0">
      <selection activeCell="C18" sqref="C18"/>
    </sheetView>
  </sheetViews>
  <sheetFormatPr defaultRowHeight="16.8" x14ac:dyDescent="0.4"/>
  <cols>
    <col min="2" max="2" width="97.69921875" customWidth="1"/>
    <col min="4" max="4" width="26.8984375" bestFit="1" customWidth="1"/>
    <col min="5" max="35" width="6" bestFit="1" customWidth="1"/>
    <col min="36" max="36" width="15.19921875" bestFit="1" customWidth="1"/>
  </cols>
  <sheetData>
    <row r="1" spans="1:36" x14ac:dyDescent="0.4">
      <c r="A1" s="233" t="s">
        <v>9</v>
      </c>
      <c r="B1" s="233"/>
    </row>
    <row r="2" spans="1:36" ht="17.399999999999999" thickBot="1" x14ac:dyDescent="0.45">
      <c r="D2" s="39" t="s">
        <v>25</v>
      </c>
    </row>
    <row r="3" spans="1:36" x14ac:dyDescent="0.4">
      <c r="B3" s="41" t="s">
        <v>306</v>
      </c>
      <c r="D3" s="43"/>
      <c r="E3" s="49">
        <v>2017</v>
      </c>
      <c r="F3" s="49">
        <f>E3+1</f>
        <v>2018</v>
      </c>
      <c r="G3" s="49">
        <f t="shared" ref="G3:AI3" si="0">F3+1</f>
        <v>2019</v>
      </c>
      <c r="H3" s="49">
        <f t="shared" si="0"/>
        <v>2020</v>
      </c>
      <c r="I3" s="49">
        <f t="shared" si="0"/>
        <v>2021</v>
      </c>
      <c r="J3" s="49">
        <f t="shared" si="0"/>
        <v>2022</v>
      </c>
      <c r="K3" s="49">
        <f t="shared" si="0"/>
        <v>2023</v>
      </c>
      <c r="L3" s="49">
        <f t="shared" si="0"/>
        <v>2024</v>
      </c>
      <c r="M3" s="49">
        <f t="shared" si="0"/>
        <v>2025</v>
      </c>
      <c r="N3" s="49">
        <f t="shared" si="0"/>
        <v>2026</v>
      </c>
      <c r="O3" s="49">
        <f t="shared" si="0"/>
        <v>2027</v>
      </c>
      <c r="P3" s="49">
        <f t="shared" si="0"/>
        <v>2028</v>
      </c>
      <c r="Q3" s="49">
        <f t="shared" si="0"/>
        <v>2029</v>
      </c>
      <c r="R3" s="49">
        <f t="shared" si="0"/>
        <v>2030</v>
      </c>
      <c r="S3" s="49">
        <f t="shared" si="0"/>
        <v>2031</v>
      </c>
      <c r="T3" s="49">
        <f t="shared" si="0"/>
        <v>2032</v>
      </c>
      <c r="U3" s="49">
        <f t="shared" si="0"/>
        <v>2033</v>
      </c>
      <c r="V3" s="49">
        <f t="shared" si="0"/>
        <v>2034</v>
      </c>
      <c r="W3" s="49">
        <f t="shared" si="0"/>
        <v>2035</v>
      </c>
      <c r="X3" s="49">
        <f t="shared" si="0"/>
        <v>2036</v>
      </c>
      <c r="Y3" s="49">
        <f t="shared" si="0"/>
        <v>2037</v>
      </c>
      <c r="Z3" s="49">
        <f t="shared" si="0"/>
        <v>2038</v>
      </c>
      <c r="AA3" s="49">
        <f t="shared" si="0"/>
        <v>2039</v>
      </c>
      <c r="AB3" s="49">
        <f t="shared" si="0"/>
        <v>2040</v>
      </c>
      <c r="AC3" s="49">
        <f t="shared" si="0"/>
        <v>2041</v>
      </c>
      <c r="AD3" s="49">
        <f t="shared" si="0"/>
        <v>2042</v>
      </c>
      <c r="AE3" s="49">
        <f t="shared" si="0"/>
        <v>2043</v>
      </c>
      <c r="AF3" s="49">
        <f t="shared" si="0"/>
        <v>2044</v>
      </c>
      <c r="AG3" s="49">
        <f t="shared" si="0"/>
        <v>2045</v>
      </c>
      <c r="AH3" s="49">
        <f t="shared" si="0"/>
        <v>2046</v>
      </c>
      <c r="AI3" s="49">
        <f t="shared" si="0"/>
        <v>2047</v>
      </c>
      <c r="AJ3" s="79" t="s">
        <v>308</v>
      </c>
    </row>
    <row r="4" spans="1:36" x14ac:dyDescent="0.4">
      <c r="D4" s="43" t="s">
        <v>302</v>
      </c>
      <c r="E4" s="74">
        <v>-1.7093933981208167</v>
      </c>
      <c r="F4" s="74">
        <v>-1.4400192408709387</v>
      </c>
      <c r="G4" s="74">
        <v>-1.1209817216593692</v>
      </c>
      <c r="H4" s="74">
        <v>-1.3951179976506296</v>
      </c>
      <c r="I4" s="74">
        <v>-0.98476219072099269</v>
      </c>
      <c r="J4" s="74">
        <v>-0.79242914521592667</v>
      </c>
      <c r="K4" s="74">
        <v>-0.59123662988830716</v>
      </c>
      <c r="L4" s="74">
        <v>-0.37262254246145687</v>
      </c>
      <c r="M4" s="74">
        <v>-0.10909285115490519</v>
      </c>
      <c r="N4" s="74">
        <v>-5.5576214544039715E-2</v>
      </c>
      <c r="O4" s="74">
        <v>0.14041273001675947</v>
      </c>
      <c r="P4" s="74">
        <v>0.31034744010421278</v>
      </c>
      <c r="Q4" s="74">
        <v>0.4640187949423904</v>
      </c>
      <c r="R4" s="74">
        <v>0.58795836186277484</v>
      </c>
      <c r="S4" s="74">
        <v>0.66778311737567719</v>
      </c>
      <c r="T4" s="74">
        <v>0.72852115728744593</v>
      </c>
      <c r="U4" s="74">
        <v>0.77408268860740037</v>
      </c>
      <c r="V4" s="74">
        <v>0.80123313374142668</v>
      </c>
      <c r="W4" s="74">
        <v>0.8153935248695845</v>
      </c>
      <c r="X4" s="74">
        <v>0.82677291955849341</v>
      </c>
      <c r="Y4" s="74">
        <v>0.82701308368572057</v>
      </c>
      <c r="Z4" s="74">
        <v>0.81373717193584127</v>
      </c>
      <c r="AA4" s="74">
        <v>0.79335265899845098</v>
      </c>
      <c r="AB4" s="74">
        <v>0.76575977639517134</v>
      </c>
      <c r="AC4" s="74">
        <v>0.7357608447797972</v>
      </c>
      <c r="AD4" s="74">
        <v>0.70864674184988274</v>
      </c>
      <c r="AE4" s="74">
        <v>0.68351524449282408</v>
      </c>
      <c r="AF4" s="74">
        <v>0.66317060853949528</v>
      </c>
      <c r="AG4" s="74">
        <v>0.64902531293286359</v>
      </c>
      <c r="AH4" s="74">
        <v>0.65435627058599977</v>
      </c>
      <c r="AI4" s="74">
        <v>0.67565473465149495</v>
      </c>
      <c r="AJ4" s="75">
        <f>SUM(E4:AI4)</f>
        <v>5.5152843849263249</v>
      </c>
    </row>
    <row r="5" spans="1:36" x14ac:dyDescent="0.4">
      <c r="D5" s="43" t="s">
        <v>5</v>
      </c>
      <c r="E5" s="74">
        <v>-1.3162866834602127</v>
      </c>
      <c r="F5" s="74">
        <v>-1.1627035942551629</v>
      </c>
      <c r="G5" s="74">
        <v>-0.80611786666331398</v>
      </c>
      <c r="H5" s="74">
        <v>-1.0844328683221818</v>
      </c>
      <c r="I5" s="74">
        <v>-0.91064194974528334</v>
      </c>
      <c r="J5" s="74">
        <v>-0.71095366246657221</v>
      </c>
      <c r="K5" s="74">
        <v>-0.51352953988813965</v>
      </c>
      <c r="L5" s="74">
        <v>-0.31822595372022278</v>
      </c>
      <c r="M5" s="74">
        <v>-0.10796601203001188</v>
      </c>
      <c r="N5" s="74">
        <v>-1.6888386799514876E-2</v>
      </c>
      <c r="O5" s="74">
        <v>0.10067135746831468</v>
      </c>
      <c r="P5" s="74">
        <v>0.20368567055011511</v>
      </c>
      <c r="Q5" s="74">
        <v>0.30749662137743172</v>
      </c>
      <c r="R5" s="74">
        <v>0.40458030564374781</v>
      </c>
      <c r="S5" s="74">
        <v>0.48054943032316544</v>
      </c>
      <c r="T5" s="74">
        <v>0.54018040192281092</v>
      </c>
      <c r="U5" s="74">
        <v>0.58649895144834829</v>
      </c>
      <c r="V5" s="74">
        <v>0.61573791376683573</v>
      </c>
      <c r="W5" s="74">
        <v>0.63286294886997752</v>
      </c>
      <c r="X5" s="74">
        <v>0.64772588831872469</v>
      </c>
      <c r="Y5" s="74">
        <v>0.65171618881100812</v>
      </c>
      <c r="Z5" s="74">
        <v>0.6423062729670761</v>
      </c>
      <c r="AA5" s="74">
        <v>0.62569853831354294</v>
      </c>
      <c r="AB5" s="74">
        <v>0.60147112129710223</v>
      </c>
      <c r="AC5" s="74">
        <v>0.57415515941296746</v>
      </c>
      <c r="AD5" s="74">
        <v>0.54874993997556487</v>
      </c>
      <c r="AE5" s="74">
        <v>0.52431726924196909</v>
      </c>
      <c r="AF5" s="74">
        <v>0.50379698232433157</v>
      </c>
      <c r="AG5" s="74">
        <v>0.48855022995813613</v>
      </c>
      <c r="AH5" s="74">
        <v>0.49165929131105202</v>
      </c>
      <c r="AI5" s="74">
        <v>0.50962519143532603</v>
      </c>
      <c r="AJ5" s="75">
        <f t="shared" ref="AJ5:AJ8" si="1">SUM(E5:AI5)</f>
        <v>3.7342891573869323</v>
      </c>
    </row>
    <row r="6" spans="1:36" x14ac:dyDescent="0.4">
      <c r="D6" s="43" t="s">
        <v>85</v>
      </c>
      <c r="E6" s="74">
        <v>-1.0283267365082278</v>
      </c>
      <c r="F6" s="74">
        <v>-0.94817653861557183</v>
      </c>
      <c r="G6" s="74">
        <v>-0.89385560566111022</v>
      </c>
      <c r="H6" s="74">
        <v>-0.82976929174620839</v>
      </c>
      <c r="I6" s="74">
        <v>-0.49254845114280699</v>
      </c>
      <c r="J6" s="74">
        <v>-0.4209415511505607</v>
      </c>
      <c r="K6" s="74">
        <v>-0.35493541659818456</v>
      </c>
      <c r="L6" s="74">
        <v>-0.29835529390613852</v>
      </c>
      <c r="M6" s="74">
        <v>-0.25270551626220294</v>
      </c>
      <c r="N6" s="74">
        <v>-0.33596254738410314</v>
      </c>
      <c r="O6" s="74">
        <v>-0.31003103460912668</v>
      </c>
      <c r="P6" s="74">
        <v>-0.29385474879049855</v>
      </c>
      <c r="Q6" s="74">
        <v>-0.28611752740763985</v>
      </c>
      <c r="R6" s="74">
        <v>-0.2853592527689921</v>
      </c>
      <c r="S6" s="74">
        <v>-0.28998806017431422</v>
      </c>
      <c r="T6" s="74">
        <v>-0.2984066801253103</v>
      </c>
      <c r="U6" s="74">
        <v>-0.30948935127147226</v>
      </c>
      <c r="V6" s="74">
        <v>-0.32250585961404271</v>
      </c>
      <c r="W6" s="74">
        <v>-0.33675463659671717</v>
      </c>
      <c r="X6" s="74">
        <v>-0.35170596607298299</v>
      </c>
      <c r="Y6" s="74">
        <v>-0.36707655704174519</v>
      </c>
      <c r="Z6" s="74">
        <v>-0.3825625019876091</v>
      </c>
      <c r="AA6" s="74">
        <v>-0.39777361445192677</v>
      </c>
      <c r="AB6" s="74">
        <v>-0.41229768832095892</v>
      </c>
      <c r="AC6" s="74">
        <v>-0.42577029016978518</v>
      </c>
      <c r="AD6" s="74">
        <v>-0.43787550361493466</v>
      </c>
      <c r="AE6" s="74">
        <v>-0.44861956374915651</v>
      </c>
      <c r="AF6" s="74">
        <v>-0.45816163506088892</v>
      </c>
      <c r="AG6" s="74">
        <v>-0.4665201395918433</v>
      </c>
      <c r="AH6" s="74">
        <v>-0.47359510924968146</v>
      </c>
      <c r="AI6" s="74">
        <v>-0.47967271542447854</v>
      </c>
      <c r="AJ6" s="75">
        <f t="shared" si="1"/>
        <v>-13.689715385069219</v>
      </c>
    </row>
    <row r="7" spans="1:36" x14ac:dyDescent="0.4">
      <c r="D7" s="43" t="s">
        <v>84</v>
      </c>
      <c r="E7" s="74">
        <v>0.6246514565559993</v>
      </c>
      <c r="F7" s="74">
        <v>0.66926965924979454</v>
      </c>
      <c r="G7" s="74">
        <v>0.57899175066506059</v>
      </c>
      <c r="H7" s="74">
        <v>0.4951664429388869</v>
      </c>
      <c r="I7" s="74">
        <v>0.41831474712618566</v>
      </c>
      <c r="J7" s="74">
        <v>0.3394660684012033</v>
      </c>
      <c r="K7" s="74">
        <v>0.27722832659801055</v>
      </c>
      <c r="L7" s="74">
        <v>0.24395870516490514</v>
      </c>
      <c r="M7" s="74">
        <v>0.25157867713731025</v>
      </c>
      <c r="N7" s="74">
        <v>0.29727471963957952</v>
      </c>
      <c r="O7" s="74">
        <v>0.34977240715756602</v>
      </c>
      <c r="P7" s="74">
        <v>0.40051651834459506</v>
      </c>
      <c r="Q7" s="74">
        <v>0.44263970097259775</v>
      </c>
      <c r="R7" s="74">
        <v>0.46873730898802624</v>
      </c>
      <c r="S7" s="74">
        <v>0.47722174722682209</v>
      </c>
      <c r="T7" s="74">
        <v>0.48674743548994392</v>
      </c>
      <c r="U7" s="74">
        <v>0.49707308843052611</v>
      </c>
      <c r="V7" s="74">
        <v>0.50800107958864504</v>
      </c>
      <c r="W7" s="74">
        <v>0.5192852125963312</v>
      </c>
      <c r="X7" s="74">
        <v>0.53075299731274406</v>
      </c>
      <c r="Y7" s="74">
        <v>0.54237345191646236</v>
      </c>
      <c r="Z7" s="74">
        <v>0.55399340095638228</v>
      </c>
      <c r="AA7" s="74">
        <v>0.56542773513683475</v>
      </c>
      <c r="AB7" s="74">
        <v>0.5765863434190428</v>
      </c>
      <c r="AC7" s="74">
        <v>0.5873759755366158</v>
      </c>
      <c r="AD7" s="74">
        <v>0.59777230548926796</v>
      </c>
      <c r="AE7" s="74">
        <v>0.60781753900000979</v>
      </c>
      <c r="AF7" s="74">
        <v>0.61753526127605241</v>
      </c>
      <c r="AG7" s="74">
        <v>0.62699522256657925</v>
      </c>
      <c r="AH7" s="74">
        <v>0.63629208852462649</v>
      </c>
      <c r="AI7" s="74">
        <v>0.64570225864065556</v>
      </c>
      <c r="AJ7" s="75">
        <f t="shared" si="1"/>
        <v>15.434519632047266</v>
      </c>
    </row>
    <row r="8" spans="1:36" x14ac:dyDescent="0.4">
      <c r="D8" s="43" t="s">
        <v>86</v>
      </c>
      <c r="E8" s="74">
        <f t="shared" ref="E8:AI8" si="2">E4-E5-E6-E7</f>
        <v>1.0568565291624532E-2</v>
      </c>
      <c r="F8" s="74">
        <f t="shared" si="2"/>
        <v>1.5912327500015033E-3</v>
      </c>
      <c r="G8" s="74">
        <f t="shared" si="2"/>
        <v>-5.5511151231257827E-15</v>
      </c>
      <c r="H8" s="74">
        <f t="shared" si="2"/>
        <v>2.3917719478873667E-2</v>
      </c>
      <c r="I8" s="74">
        <f t="shared" si="2"/>
        <v>1.1346304091197634E-4</v>
      </c>
      <c r="J8" s="74">
        <f t="shared" si="2"/>
        <v>2.9420910152566648E-15</v>
      </c>
      <c r="K8" s="74">
        <f t="shared" si="2"/>
        <v>6.4948046940571658E-15</v>
      </c>
      <c r="L8" s="74">
        <f t="shared" si="2"/>
        <v>-7.2164496600635175E-16</v>
      </c>
      <c r="M8" s="74">
        <f t="shared" si="2"/>
        <v>-6.106226635438361E-16</v>
      </c>
      <c r="N8" s="74">
        <f t="shared" si="2"/>
        <v>-1.2212453270876722E-15</v>
      </c>
      <c r="O8" s="74">
        <f t="shared" si="2"/>
        <v>5.440092820663267E-15</v>
      </c>
      <c r="P8" s="74">
        <f t="shared" si="2"/>
        <v>1.1657341758564144E-15</v>
      </c>
      <c r="Q8" s="74">
        <f t="shared" si="2"/>
        <v>7.7715611723760958E-16</v>
      </c>
      <c r="R8" s="74">
        <f t="shared" si="2"/>
        <v>-7.1054273576010019E-15</v>
      </c>
      <c r="S8" s="74">
        <f t="shared" si="2"/>
        <v>3.8857805861880479E-15</v>
      </c>
      <c r="T8" s="74">
        <f t="shared" si="2"/>
        <v>1.3877787807814457E-15</v>
      </c>
      <c r="U8" s="74">
        <f t="shared" si="2"/>
        <v>-1.7763568394002505E-15</v>
      </c>
      <c r="V8" s="74">
        <f t="shared" si="2"/>
        <v>-1.1435297153639112E-14</v>
      </c>
      <c r="W8" s="74">
        <f t="shared" si="2"/>
        <v>-7.1054273576010019E-15</v>
      </c>
      <c r="X8" s="74">
        <f t="shared" si="2"/>
        <v>7.6605388699135801E-15</v>
      </c>
      <c r="Y8" s="74">
        <f t="shared" si="2"/>
        <v>-4.7739590058881731E-15</v>
      </c>
      <c r="Z8" s="74">
        <f t="shared" si="2"/>
        <v>-7.9936057773011271E-15</v>
      </c>
      <c r="AA8" s="74">
        <f t="shared" si="2"/>
        <v>0</v>
      </c>
      <c r="AB8" s="74">
        <f t="shared" si="2"/>
        <v>-1.4765966227514582E-14</v>
      </c>
      <c r="AC8" s="74">
        <f t="shared" si="2"/>
        <v>-8.8817841970012523E-16</v>
      </c>
      <c r="AD8" s="74">
        <f t="shared" si="2"/>
        <v>-1.5432100042289676E-14</v>
      </c>
      <c r="AE8" s="74">
        <f t="shared" si="2"/>
        <v>1.7763568394002505E-15</v>
      </c>
      <c r="AF8" s="74">
        <f t="shared" si="2"/>
        <v>0</v>
      </c>
      <c r="AG8" s="74">
        <f t="shared" si="2"/>
        <v>-8.5487172896137054E-15</v>
      </c>
      <c r="AH8" s="74">
        <f t="shared" si="2"/>
        <v>2.7755575615628914E-15</v>
      </c>
      <c r="AI8" s="74">
        <f t="shared" si="2"/>
        <v>-8.1046280797636427E-15</v>
      </c>
      <c r="AJ8" s="75">
        <f t="shared" si="1"/>
        <v>3.619098056134995E-2</v>
      </c>
    </row>
    <row r="21" spans="2:2" ht="17.399999999999999" thickBot="1" x14ac:dyDescent="0.45">
      <c r="B21" s="42" t="s">
        <v>305</v>
      </c>
    </row>
  </sheetData>
  <mergeCells count="1">
    <mergeCell ref="A1:B1"/>
  </mergeCells>
  <hyperlinks>
    <hyperlink ref="A1" location="Turinys!A1" display="↖ atgal į turinį"/>
    <hyperlink ref="A1:B1" location="Turinys!A39" display="↖ atgal į turinį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7F84"/>
  </sheetPr>
  <dimension ref="A1:J35"/>
  <sheetViews>
    <sheetView showGridLines="0" showRowColHeaders="0" workbookViewId="0">
      <selection activeCell="B24" sqref="B24"/>
    </sheetView>
  </sheetViews>
  <sheetFormatPr defaultRowHeight="16.8" x14ac:dyDescent="0.4"/>
  <cols>
    <col min="2" max="2" width="81.19921875" customWidth="1"/>
    <col min="5" max="5" width="10.19921875" bestFit="1" customWidth="1"/>
    <col min="6" max="6" width="13" bestFit="1" customWidth="1"/>
    <col min="7" max="7" width="9.19921875" bestFit="1" customWidth="1"/>
    <col min="8" max="8" width="10.19921875" style="59" bestFit="1" customWidth="1"/>
    <col min="9" max="10" width="9.19921875" style="59" bestFit="1" customWidth="1"/>
  </cols>
  <sheetData>
    <row r="1" spans="1:10" x14ac:dyDescent="0.4">
      <c r="A1" s="233" t="s">
        <v>9</v>
      </c>
      <c r="B1" s="233"/>
      <c r="D1" s="39"/>
    </row>
    <row r="2" spans="1:10" ht="17.399999999999999" thickBot="1" x14ac:dyDescent="0.45">
      <c r="A2" s="129"/>
      <c r="B2" s="129"/>
      <c r="D2" s="58"/>
      <c r="E2" s="43" t="s">
        <v>27</v>
      </c>
      <c r="F2" s="44" t="s">
        <v>140</v>
      </c>
      <c r="G2" s="44" t="s">
        <v>141</v>
      </c>
      <c r="H2" s="60" t="s">
        <v>41</v>
      </c>
      <c r="I2" s="61" t="s">
        <v>40</v>
      </c>
      <c r="J2" s="61" t="s">
        <v>39</v>
      </c>
    </row>
    <row r="3" spans="1:10" x14ac:dyDescent="0.4">
      <c r="B3" s="132" t="s">
        <v>314</v>
      </c>
      <c r="D3" s="44">
        <v>2015</v>
      </c>
      <c r="E3" s="45">
        <v>2.921262</v>
      </c>
      <c r="F3" s="45">
        <v>2.9010389999999999</v>
      </c>
      <c r="G3" s="45">
        <v>2.921262</v>
      </c>
      <c r="H3" s="62">
        <v>39888.800000000003</v>
      </c>
      <c r="I3" s="63">
        <v>1217.753661888542</v>
      </c>
      <c r="J3" s="63">
        <v>1376.8972147874322</v>
      </c>
    </row>
    <row r="4" spans="1:10" x14ac:dyDescent="0.4">
      <c r="D4" s="44">
        <v>2016</v>
      </c>
      <c r="E4" s="45">
        <v>2.8841680000000003</v>
      </c>
      <c r="F4" s="45">
        <v>2.8568060000000002</v>
      </c>
      <c r="G4" s="45">
        <v>2.88856</v>
      </c>
      <c r="H4" s="62">
        <v>19840.800000000003</v>
      </c>
      <c r="I4" s="63">
        <v>592.1162209976053</v>
      </c>
      <c r="J4" s="63">
        <v>685.29537138727858</v>
      </c>
    </row>
    <row r="5" spans="1:10" x14ac:dyDescent="0.4">
      <c r="D5" s="44">
        <v>2017</v>
      </c>
      <c r="E5" s="45">
        <v>2.8535533999999996</v>
      </c>
      <c r="F5" s="45">
        <v>2.8118310000000002</v>
      </c>
      <c r="G5" s="45">
        <v>2.8497150000000002</v>
      </c>
      <c r="H5" s="62">
        <v>19933.599999999999</v>
      </c>
      <c r="I5" s="63">
        <v>536.67696997901487</v>
      </c>
      <c r="J5" s="63">
        <v>637.17583562115601</v>
      </c>
    </row>
    <row r="6" spans="1:10" x14ac:dyDescent="0.4">
      <c r="D6" s="44">
        <v>2018</v>
      </c>
      <c r="E6" s="45">
        <v>2.8225677999999998</v>
      </c>
      <c r="F6" s="45">
        <v>2.7660089999999999</v>
      </c>
      <c r="G6" s="45">
        <v>2.8166150000000001</v>
      </c>
      <c r="H6" s="62">
        <v>20155.400000000001</v>
      </c>
      <c r="I6" s="63">
        <v>498.57431001723631</v>
      </c>
      <c r="J6" s="63">
        <v>603.36471565862621</v>
      </c>
    </row>
    <row r="7" spans="1:10" x14ac:dyDescent="0.4">
      <c r="D7" s="44">
        <v>2019</v>
      </c>
      <c r="E7" s="45">
        <v>2.7909858000000001</v>
      </c>
      <c r="F7" s="45">
        <v>2.7189930000000002</v>
      </c>
      <c r="G7" s="45">
        <v>2.7832170000000001</v>
      </c>
      <c r="H7" s="62">
        <v>20497.2</v>
      </c>
      <c r="I7" s="63">
        <v>447.5009619862027</v>
      </c>
      <c r="J7" s="63">
        <v>551.28882932107138</v>
      </c>
    </row>
    <row r="8" spans="1:10" x14ac:dyDescent="0.4">
      <c r="D8" s="44">
        <v>2020</v>
      </c>
      <c r="E8" s="45">
        <v>2.7589752000000005</v>
      </c>
      <c r="F8" s="45">
        <v>2.6711079999999998</v>
      </c>
      <c r="G8" s="45">
        <v>2.749762</v>
      </c>
      <c r="H8" s="62">
        <v>20943.600000000002</v>
      </c>
      <c r="I8" s="63">
        <v>454.07240818123819</v>
      </c>
      <c r="J8" s="63">
        <v>541.63392633071066</v>
      </c>
    </row>
    <row r="9" spans="1:10" x14ac:dyDescent="0.4">
      <c r="D9" s="44">
        <v>2021</v>
      </c>
      <c r="E9" s="45">
        <v>2.7264005999999998</v>
      </c>
      <c r="F9" s="45">
        <v>2.622217</v>
      </c>
      <c r="G9" s="45">
        <v>2.7160679999999999</v>
      </c>
      <c r="H9" s="62">
        <v>21479.200000000001</v>
      </c>
      <c r="I9" s="63">
        <v>375.86951201593553</v>
      </c>
      <c r="J9" s="63">
        <v>438.08186086062614</v>
      </c>
    </row>
    <row r="10" spans="1:10" x14ac:dyDescent="0.4">
      <c r="D10" s="44">
        <v>2022</v>
      </c>
      <c r="E10" s="45">
        <v>2.6934940000000003</v>
      </c>
      <c r="F10" s="45">
        <v>2.5727820000000001</v>
      </c>
      <c r="G10" s="45">
        <v>2.6822520000000001</v>
      </c>
      <c r="H10" s="62">
        <v>22084.199999999997</v>
      </c>
      <c r="I10" s="63">
        <v>349.75365753883943</v>
      </c>
      <c r="J10" s="63">
        <v>411.1265907162454</v>
      </c>
    </row>
    <row r="11" spans="1:10" x14ac:dyDescent="0.4">
      <c r="D11" s="44">
        <v>2023</v>
      </c>
      <c r="E11" s="45">
        <v>2.6605411999999999</v>
      </c>
      <c r="F11" s="45">
        <v>2.5233720000000002</v>
      </c>
      <c r="G11" s="45">
        <v>2.648542</v>
      </c>
      <c r="H11" s="62">
        <v>22730</v>
      </c>
      <c r="I11" s="63">
        <v>356.64543684728045</v>
      </c>
      <c r="J11" s="63">
        <v>394.3979455484054</v>
      </c>
    </row>
    <row r="12" spans="1:10" x14ac:dyDescent="0.4">
      <c r="D12" s="44">
        <v>2024</v>
      </c>
      <c r="E12" s="45">
        <v>2.6276064000000003</v>
      </c>
      <c r="F12" s="45">
        <v>2.474126</v>
      </c>
      <c r="G12" s="45">
        <v>2.6147969999999998</v>
      </c>
      <c r="H12" s="62">
        <v>23398.400000000001</v>
      </c>
      <c r="I12" s="63">
        <v>373.83738260985439</v>
      </c>
      <c r="J12" s="63">
        <v>410.89279520744793</v>
      </c>
    </row>
    <row r="13" spans="1:10" x14ac:dyDescent="0.4">
      <c r="D13" s="44">
        <v>2025</v>
      </c>
      <c r="E13" s="45">
        <v>2.5947746</v>
      </c>
      <c r="F13" s="45">
        <v>2.4252630000000002</v>
      </c>
      <c r="G13" s="45">
        <v>2.5808369999999998</v>
      </c>
      <c r="H13" s="62">
        <v>24072.400000000001</v>
      </c>
      <c r="I13" s="63">
        <v>381.47815553445463</v>
      </c>
      <c r="J13" s="63">
        <v>395.78245321516653</v>
      </c>
    </row>
    <row r="14" spans="1:10" x14ac:dyDescent="0.4">
      <c r="D14" s="44">
        <v>2026</v>
      </c>
      <c r="E14" s="45">
        <v>2.5623653999999996</v>
      </c>
      <c r="F14" s="45">
        <v>2.3773390000000001</v>
      </c>
      <c r="G14" s="45">
        <v>2.5468730000000002</v>
      </c>
      <c r="H14" s="62">
        <v>24724.2</v>
      </c>
      <c r="I14" s="63">
        <v>391.64975503470879</v>
      </c>
      <c r="J14" s="63">
        <v>417.39322463435536</v>
      </c>
    </row>
    <row r="15" spans="1:10" x14ac:dyDescent="0.4">
      <c r="D15" s="44">
        <v>2027</v>
      </c>
      <c r="E15" s="45">
        <v>2.5305759999999999</v>
      </c>
      <c r="F15" s="45">
        <v>2.3306939999999998</v>
      </c>
      <c r="G15" s="45">
        <v>2.5128689999999998</v>
      </c>
      <c r="H15" s="62">
        <v>25321.4</v>
      </c>
      <c r="I15" s="63">
        <v>422.0681400517243</v>
      </c>
      <c r="J15" s="63">
        <v>405.13348185621408</v>
      </c>
    </row>
    <row r="16" spans="1:10" x14ac:dyDescent="0.4">
      <c r="D16" s="44">
        <v>2028</v>
      </c>
      <c r="E16" s="45">
        <v>2.4995338</v>
      </c>
      <c r="F16" s="45">
        <v>2.285555</v>
      </c>
      <c r="G16" s="45">
        <v>2.47872</v>
      </c>
      <c r="H16" s="62">
        <v>25839.800000000003</v>
      </c>
      <c r="I16" s="63">
        <v>471.84436485071097</v>
      </c>
      <c r="J16" s="63">
        <v>482.38955056212262</v>
      </c>
    </row>
    <row r="17" spans="2:10" x14ac:dyDescent="0.4">
      <c r="D17" s="44">
        <v>2029</v>
      </c>
      <c r="E17" s="45">
        <v>2.4695670000000001</v>
      </c>
      <c r="F17" s="45">
        <v>2.2424550000000001</v>
      </c>
      <c r="G17" s="45">
        <v>2.4446690000000002</v>
      </c>
      <c r="H17" s="62">
        <v>26266.2</v>
      </c>
      <c r="I17" s="63">
        <v>463.6579353955139</v>
      </c>
      <c r="J17" s="63">
        <v>435.8412272004868</v>
      </c>
    </row>
    <row r="18" spans="2:10" x14ac:dyDescent="0.4">
      <c r="D18" s="44">
        <v>2030</v>
      </c>
      <c r="E18" s="45">
        <v>2.4410197999999999</v>
      </c>
      <c r="F18" s="45">
        <v>2.2019470000000001</v>
      </c>
      <c r="G18" s="45">
        <v>2.4108740000000002</v>
      </c>
      <c r="H18" s="62">
        <v>26598.400000000001</v>
      </c>
      <c r="I18" s="63">
        <v>445.75312542246832</v>
      </c>
      <c r="J18" s="63">
        <v>441.14737977942474</v>
      </c>
    </row>
    <row r="19" spans="2:10" x14ac:dyDescent="0.4">
      <c r="D19" s="44">
        <v>2031</v>
      </c>
      <c r="E19" s="45">
        <v>2.4141856000000002</v>
      </c>
      <c r="F19" s="45">
        <v>2.1644920000000001</v>
      </c>
      <c r="G19" s="45">
        <v>2.3774229999999998</v>
      </c>
      <c r="H19" s="62">
        <v>26870.799999999999</v>
      </c>
      <c r="I19" s="63">
        <v>440.36850885566372</v>
      </c>
      <c r="J19" s="63">
        <v>475.18118099066942</v>
      </c>
    </row>
    <row r="20" spans="2:10" x14ac:dyDescent="0.4">
      <c r="D20" s="44">
        <v>2032</v>
      </c>
      <c r="E20" s="45">
        <v>2.3894846000000003</v>
      </c>
      <c r="F20" s="45">
        <v>2.1307450000000001</v>
      </c>
      <c r="G20" s="45">
        <v>2.3448540000000002</v>
      </c>
      <c r="H20" s="62">
        <v>27116.600000000002</v>
      </c>
      <c r="I20" s="63">
        <v>298.22062044332966</v>
      </c>
      <c r="J20" s="63">
        <v>414.854700221526</v>
      </c>
    </row>
    <row r="21" spans="2:10" x14ac:dyDescent="0.4">
      <c r="D21" s="44">
        <v>2033</v>
      </c>
      <c r="E21" s="45">
        <v>2.3672667999999999</v>
      </c>
      <c r="F21" s="45">
        <v>2.1012300000000002</v>
      </c>
      <c r="G21" s="45">
        <v>2.3132790000000001</v>
      </c>
      <c r="H21" s="62">
        <v>27345.599999999999</v>
      </c>
      <c r="I21" s="63">
        <v>297.10346933138226</v>
      </c>
      <c r="J21" s="63">
        <v>279.29428165246981</v>
      </c>
    </row>
    <row r="22" spans="2:10" ht="17.399999999999999" thickBot="1" x14ac:dyDescent="0.45">
      <c r="B22" s="133" t="s">
        <v>215</v>
      </c>
      <c r="D22" s="44">
        <v>2034</v>
      </c>
      <c r="E22" s="45">
        <v>2.3479291999999998</v>
      </c>
      <c r="F22" s="45">
        <v>2.0765600000000002</v>
      </c>
      <c r="G22" s="45">
        <v>2.2829839999999999</v>
      </c>
      <c r="H22" s="62">
        <v>27542.6</v>
      </c>
      <c r="I22" s="63">
        <v>329.66166580847403</v>
      </c>
      <c r="J22" s="63">
        <v>360.48091047121505</v>
      </c>
    </row>
    <row r="23" spans="2:10" x14ac:dyDescent="0.4">
      <c r="D23" s="44">
        <v>2035</v>
      </c>
      <c r="E23" s="45">
        <v>2.3317969999999999</v>
      </c>
      <c r="F23" s="45">
        <v>2.0572270000000001</v>
      </c>
      <c r="G23" s="45">
        <v>2.2541720000000001</v>
      </c>
      <c r="H23" s="62">
        <v>27666.2</v>
      </c>
      <c r="I23" s="63">
        <v>330.82562335033185</v>
      </c>
      <c r="J23" s="63">
        <v>364.51780168832312</v>
      </c>
    </row>
    <row r="24" spans="2:10" x14ac:dyDescent="0.4">
      <c r="D24" s="44">
        <v>2036</v>
      </c>
      <c r="E24" s="45">
        <v>2.3192757999999998</v>
      </c>
      <c r="F24" s="45">
        <v>2.0438610000000001</v>
      </c>
      <c r="G24" s="45">
        <v>2.2271200000000002</v>
      </c>
      <c r="H24" s="62">
        <v>28174</v>
      </c>
      <c r="I24" s="63">
        <v>368.0995091838156</v>
      </c>
      <c r="J24" s="63">
        <v>417.83300709784424</v>
      </c>
    </row>
    <row r="25" spans="2:10" x14ac:dyDescent="0.4">
      <c r="D25" s="44">
        <v>2037</v>
      </c>
      <c r="E25" s="45">
        <v>2.3072736000000003</v>
      </c>
      <c r="F25" s="45">
        <v>2.0312700000000001</v>
      </c>
      <c r="G25" s="45">
        <v>2.2011050000000001</v>
      </c>
      <c r="H25" s="62">
        <v>27857.4</v>
      </c>
      <c r="I25" s="63">
        <v>406.42816824666806</v>
      </c>
      <c r="J25" s="63">
        <v>375.6331919992528</v>
      </c>
    </row>
    <row r="26" spans="2:10" x14ac:dyDescent="0.4">
      <c r="D26" s="44">
        <v>2038</v>
      </c>
      <c r="E26" s="45">
        <v>2.2957015999999997</v>
      </c>
      <c r="F26" s="45">
        <v>2.0192960000000002</v>
      </c>
      <c r="G26" s="45">
        <v>2.1759949999999999</v>
      </c>
      <c r="H26" s="62">
        <v>27511.200000000001</v>
      </c>
      <c r="I26" s="63">
        <v>479.66623980335879</v>
      </c>
      <c r="J26" s="63">
        <v>465.17078330240668</v>
      </c>
    </row>
    <row r="27" spans="2:10" x14ac:dyDescent="0.4">
      <c r="D27" s="44">
        <v>2039</v>
      </c>
      <c r="E27" s="45">
        <v>2.2845344000000001</v>
      </c>
      <c r="F27" s="45">
        <v>2.007892</v>
      </c>
      <c r="G27" s="45">
        <v>2.1518769999999998</v>
      </c>
      <c r="H27" s="62">
        <v>27350.799999999999</v>
      </c>
      <c r="I27" s="63">
        <v>508.13766465783306</v>
      </c>
      <c r="J27" s="63">
        <v>483.66857624828475</v>
      </c>
    </row>
    <row r="28" spans="2:10" x14ac:dyDescent="0.4">
      <c r="D28" s="44">
        <v>2040</v>
      </c>
      <c r="E28" s="45">
        <v>2.2738422000000003</v>
      </c>
      <c r="F28" s="45">
        <v>1.9971669999999999</v>
      </c>
      <c r="G28" s="45">
        <v>2.1288830000000001</v>
      </c>
      <c r="H28" s="62">
        <v>27477.4</v>
      </c>
      <c r="I28" s="63">
        <v>562.69492970823262</v>
      </c>
      <c r="J28" s="63">
        <v>486.2015681859628</v>
      </c>
    </row>
    <row r="29" spans="2:10" x14ac:dyDescent="0.4">
      <c r="D29" s="44">
        <v>2041</v>
      </c>
      <c r="E29" s="45">
        <v>2.2635559999999999</v>
      </c>
      <c r="F29" s="45">
        <v>1.9870220000000001</v>
      </c>
      <c r="G29" s="45">
        <v>2.1070180000000001</v>
      </c>
      <c r="H29" s="62">
        <v>25411</v>
      </c>
      <c r="I29" s="63">
        <v>589.65402012862739</v>
      </c>
      <c r="J29" s="63">
        <v>510.71452838270301</v>
      </c>
    </row>
    <row r="30" spans="2:10" x14ac:dyDescent="0.4">
      <c r="D30" s="44">
        <v>2042</v>
      </c>
      <c r="E30" s="45">
        <v>2.2536744</v>
      </c>
      <c r="F30" s="45">
        <v>1.977446</v>
      </c>
      <c r="G30" s="45">
        <v>2.0863179999999999</v>
      </c>
      <c r="H30" s="62">
        <v>22984.800000000003</v>
      </c>
      <c r="I30" s="63">
        <v>655.36300656869059</v>
      </c>
      <c r="J30" s="63">
        <v>525.48140542279475</v>
      </c>
    </row>
    <row r="31" spans="2:10" x14ac:dyDescent="0.4">
      <c r="D31" s="44">
        <v>2043</v>
      </c>
      <c r="E31" s="45">
        <v>2.2440782000000001</v>
      </c>
      <c r="F31" s="45">
        <v>1.968283</v>
      </c>
      <c r="G31" s="45">
        <v>2.066732</v>
      </c>
      <c r="H31" s="62">
        <v>22027.8</v>
      </c>
      <c r="I31" s="63">
        <v>691.29870109404806</v>
      </c>
      <c r="J31" s="63">
        <v>509.73299473125616</v>
      </c>
    </row>
    <row r="32" spans="2:10" x14ac:dyDescent="0.4">
      <c r="D32" s="44">
        <v>2044</v>
      </c>
      <c r="E32" s="45">
        <v>2.2347282000000002</v>
      </c>
      <c r="F32" s="45">
        <v>1.959473</v>
      </c>
      <c r="G32" s="45">
        <v>2.0481820000000002</v>
      </c>
      <c r="H32" s="62">
        <v>21312.400000000001</v>
      </c>
      <c r="I32" s="63">
        <v>700.3065900741085</v>
      </c>
      <c r="J32" s="63">
        <v>569.69765041125822</v>
      </c>
    </row>
    <row r="33" spans="4:10" x14ac:dyDescent="0.4">
      <c r="D33" s="44">
        <v>2045</v>
      </c>
      <c r="E33" s="45">
        <v>2.2255549999999999</v>
      </c>
      <c r="F33" s="45">
        <v>1.9509209999999999</v>
      </c>
      <c r="G33" s="45">
        <v>2.0306359999999999</v>
      </c>
      <c r="H33" s="62">
        <v>20793</v>
      </c>
      <c r="I33" s="63">
        <v>705.61458626373815</v>
      </c>
      <c r="J33" s="63">
        <v>575.48218144347015</v>
      </c>
    </row>
    <row r="34" spans="4:10" x14ac:dyDescent="0.4">
      <c r="D34" s="44">
        <v>2046</v>
      </c>
      <c r="E34" s="45">
        <v>2.2164982000000002</v>
      </c>
      <c r="F34" s="45">
        <v>1.942547</v>
      </c>
      <c r="G34" s="45">
        <v>2.0140579999999999</v>
      </c>
      <c r="H34" s="62">
        <v>20488.400000000001</v>
      </c>
      <c r="I34" s="63">
        <v>707.35401136355836</v>
      </c>
      <c r="J34" s="63">
        <v>567.00312004926195</v>
      </c>
    </row>
    <row r="35" spans="4:10" x14ac:dyDescent="0.4">
      <c r="D35" s="44">
        <v>2047</v>
      </c>
      <c r="E35" s="45">
        <v>2.2075344000000001</v>
      </c>
      <c r="F35" s="45">
        <v>1.934326</v>
      </c>
      <c r="G35" s="45">
        <v>1.9984379999999999</v>
      </c>
    </row>
  </sheetData>
  <mergeCells count="1">
    <mergeCell ref="A1:B1"/>
  </mergeCells>
  <hyperlinks>
    <hyperlink ref="A1" location="Turinys!A1" display="↖ atgal į turinį"/>
    <hyperlink ref="A1:B1" location="Turinys!A43" display="↖ atgal į turinį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7F84"/>
  </sheetPr>
  <dimension ref="A1:G34"/>
  <sheetViews>
    <sheetView showGridLines="0" showRowColHeaders="0" workbookViewId="0">
      <selection sqref="A1:B1"/>
    </sheetView>
  </sheetViews>
  <sheetFormatPr defaultRowHeight="16.8" x14ac:dyDescent="0.4"/>
  <cols>
    <col min="2" max="2" width="81.19921875" customWidth="1"/>
    <col min="4" max="4" width="35.296875" style="59" customWidth="1"/>
    <col min="5" max="5" width="9" style="59" bestFit="1" customWidth="1"/>
    <col min="6" max="6" width="9.3984375" style="59" bestFit="1" customWidth="1"/>
    <col min="7" max="7" width="9.59765625" bestFit="1" customWidth="1"/>
  </cols>
  <sheetData>
    <row r="1" spans="1:7" x14ac:dyDescent="0.4">
      <c r="A1" s="233" t="s">
        <v>9</v>
      </c>
      <c r="B1" s="233"/>
    </row>
    <row r="2" spans="1:7" ht="17.399999999999999" thickBot="1" x14ac:dyDescent="0.45">
      <c r="A2" s="129"/>
      <c r="B2" s="129"/>
      <c r="D2" s="71"/>
      <c r="E2" s="71" t="s">
        <v>141</v>
      </c>
      <c r="F2" s="71" t="s">
        <v>316</v>
      </c>
      <c r="G2" s="71" t="s">
        <v>317</v>
      </c>
    </row>
    <row r="3" spans="1:7" x14ac:dyDescent="0.4">
      <c r="B3" s="132" t="s">
        <v>315</v>
      </c>
      <c r="D3" s="152" t="s">
        <v>318</v>
      </c>
      <c r="E3" s="154">
        <v>1.1583872018315411</v>
      </c>
      <c r="F3" s="154">
        <v>1.5693773105678233</v>
      </c>
      <c r="G3" s="154">
        <v>0.60483739696713101</v>
      </c>
    </row>
    <row r="4" spans="1:7" x14ac:dyDescent="0.4">
      <c r="D4" s="153" t="s">
        <v>319</v>
      </c>
      <c r="E4" s="154">
        <v>-0.44667843732228985</v>
      </c>
      <c r="F4" s="154">
        <v>1.2265869410121866E-2</v>
      </c>
      <c r="G4" s="154">
        <v>-0.92930885586620171</v>
      </c>
    </row>
    <row r="5" spans="1:7" x14ac:dyDescent="0.4">
      <c r="D5" s="153" t="s">
        <v>320</v>
      </c>
      <c r="E5" s="154">
        <v>0.78739403201943947</v>
      </c>
      <c r="F5" s="154">
        <v>0.6284512740502981</v>
      </c>
      <c r="G5" s="154">
        <v>0.61828986851996071</v>
      </c>
    </row>
    <row r="6" spans="1:7" x14ac:dyDescent="0.4">
      <c r="D6" s="153" t="s">
        <v>321</v>
      </c>
      <c r="E6" s="154">
        <v>1.0113893492370369</v>
      </c>
      <c r="F6" s="154">
        <v>0.85809582614075586</v>
      </c>
      <c r="G6" s="154">
        <v>0.7938104410929222</v>
      </c>
    </row>
    <row r="7" spans="1:7" x14ac:dyDescent="0.4">
      <c r="D7" s="153" t="s">
        <v>322</v>
      </c>
      <c r="E7" s="154">
        <v>-0.1937177421026437</v>
      </c>
      <c r="F7" s="154">
        <v>7.0564340966646988E-2</v>
      </c>
      <c r="G7" s="154">
        <v>0.12204594322044837</v>
      </c>
    </row>
    <row r="8" spans="1:7" x14ac:dyDescent="0.4">
      <c r="D8" s="62">
        <v>20943.600000000002</v>
      </c>
      <c r="E8" s="63">
        <v>454.07240818123819</v>
      </c>
      <c r="F8" s="63">
        <v>541.63392633071066</v>
      </c>
    </row>
    <row r="9" spans="1:7" x14ac:dyDescent="0.4">
      <c r="D9" s="62">
        <v>21479.200000000001</v>
      </c>
      <c r="E9" s="63">
        <v>375.86951201593553</v>
      </c>
      <c r="F9" s="63">
        <v>438.08186086062614</v>
      </c>
    </row>
    <row r="10" spans="1:7" x14ac:dyDescent="0.4">
      <c r="D10" s="62">
        <v>22084.199999999997</v>
      </c>
      <c r="E10" s="63">
        <v>349.75365753883943</v>
      </c>
      <c r="F10" s="63">
        <v>411.1265907162454</v>
      </c>
    </row>
    <row r="11" spans="1:7" x14ac:dyDescent="0.4">
      <c r="D11" s="62">
        <v>22730</v>
      </c>
      <c r="E11" s="63">
        <v>356.64543684728045</v>
      </c>
      <c r="F11" s="63">
        <v>394.3979455484054</v>
      </c>
    </row>
    <row r="12" spans="1:7" x14ac:dyDescent="0.4">
      <c r="D12" s="62">
        <v>23398.400000000001</v>
      </c>
      <c r="E12" s="63">
        <v>373.83738260985439</v>
      </c>
      <c r="F12" s="63">
        <v>410.89279520744793</v>
      </c>
    </row>
    <row r="13" spans="1:7" x14ac:dyDescent="0.4">
      <c r="D13" s="62">
        <v>24072.400000000001</v>
      </c>
      <c r="E13" s="63">
        <v>381.47815553445463</v>
      </c>
      <c r="F13" s="63">
        <v>395.78245321516653</v>
      </c>
    </row>
    <row r="14" spans="1:7" x14ac:dyDescent="0.4">
      <c r="D14" s="62">
        <v>24724.2</v>
      </c>
      <c r="E14" s="63">
        <v>391.64975503470879</v>
      </c>
      <c r="F14" s="63">
        <v>417.39322463435536</v>
      </c>
    </row>
    <row r="15" spans="1:7" x14ac:dyDescent="0.4">
      <c r="D15" s="62">
        <v>25321.4</v>
      </c>
      <c r="E15" s="63">
        <v>422.0681400517243</v>
      </c>
      <c r="F15" s="63">
        <v>405.13348185621408</v>
      </c>
    </row>
    <row r="16" spans="1:7" x14ac:dyDescent="0.4">
      <c r="D16" s="62">
        <v>25839.800000000003</v>
      </c>
      <c r="E16" s="63">
        <v>471.84436485071097</v>
      </c>
      <c r="F16" s="63">
        <v>482.38955056212262</v>
      </c>
    </row>
    <row r="17" spans="2:6" x14ac:dyDescent="0.4">
      <c r="D17" s="62">
        <v>26266.2</v>
      </c>
      <c r="E17" s="63">
        <v>463.6579353955139</v>
      </c>
      <c r="F17" s="63">
        <v>435.8412272004868</v>
      </c>
    </row>
    <row r="18" spans="2:6" x14ac:dyDescent="0.4">
      <c r="D18" s="62">
        <v>26598.400000000001</v>
      </c>
      <c r="E18" s="63">
        <v>445.75312542246832</v>
      </c>
      <c r="F18" s="63">
        <v>441.14737977942474</v>
      </c>
    </row>
    <row r="19" spans="2:6" x14ac:dyDescent="0.4">
      <c r="D19" s="62">
        <v>26870.799999999999</v>
      </c>
      <c r="E19" s="63">
        <v>440.36850885566372</v>
      </c>
      <c r="F19" s="63">
        <v>475.18118099066942</v>
      </c>
    </row>
    <row r="20" spans="2:6" x14ac:dyDescent="0.4">
      <c r="D20" s="62">
        <v>27116.600000000002</v>
      </c>
      <c r="E20" s="63">
        <v>298.22062044332966</v>
      </c>
      <c r="F20" s="63">
        <v>414.854700221526</v>
      </c>
    </row>
    <row r="21" spans="2:6" ht="17.399999999999999" thickBot="1" x14ac:dyDescent="0.45">
      <c r="B21" s="133" t="s">
        <v>323</v>
      </c>
      <c r="D21" s="62">
        <v>27345.599999999999</v>
      </c>
      <c r="E21" s="63">
        <v>297.10346933138226</v>
      </c>
      <c r="F21" s="63">
        <v>279.29428165246981</v>
      </c>
    </row>
    <row r="22" spans="2:6" x14ac:dyDescent="0.4">
      <c r="D22" s="62">
        <v>27542.6</v>
      </c>
      <c r="E22" s="63">
        <v>329.66166580847403</v>
      </c>
      <c r="F22" s="63">
        <v>360.48091047121505</v>
      </c>
    </row>
    <row r="23" spans="2:6" x14ac:dyDescent="0.4">
      <c r="D23" s="62">
        <v>27666.2</v>
      </c>
      <c r="E23" s="63">
        <v>330.82562335033185</v>
      </c>
      <c r="F23" s="63">
        <v>364.51780168832312</v>
      </c>
    </row>
    <row r="24" spans="2:6" x14ac:dyDescent="0.4">
      <c r="D24" s="62">
        <v>28174</v>
      </c>
      <c r="E24" s="63">
        <v>368.0995091838156</v>
      </c>
      <c r="F24" s="63">
        <v>417.83300709784424</v>
      </c>
    </row>
    <row r="25" spans="2:6" x14ac:dyDescent="0.4">
      <c r="D25" s="62">
        <v>27857.4</v>
      </c>
      <c r="E25" s="63">
        <v>406.42816824666806</v>
      </c>
      <c r="F25" s="63">
        <v>375.6331919992528</v>
      </c>
    </row>
    <row r="26" spans="2:6" x14ac:dyDescent="0.4">
      <c r="D26" s="62">
        <v>27511.200000000001</v>
      </c>
      <c r="E26" s="63">
        <v>479.66623980335879</v>
      </c>
      <c r="F26" s="63">
        <v>465.17078330240668</v>
      </c>
    </row>
    <row r="27" spans="2:6" x14ac:dyDescent="0.4">
      <c r="D27" s="62">
        <v>27350.799999999999</v>
      </c>
      <c r="E27" s="63">
        <v>508.13766465783306</v>
      </c>
      <c r="F27" s="63">
        <v>483.66857624828475</v>
      </c>
    </row>
    <row r="28" spans="2:6" x14ac:dyDescent="0.4">
      <c r="D28" s="62">
        <v>27477.4</v>
      </c>
      <c r="E28" s="63">
        <v>562.69492970823262</v>
      </c>
      <c r="F28" s="63">
        <v>486.2015681859628</v>
      </c>
    </row>
    <row r="29" spans="2:6" x14ac:dyDescent="0.4">
      <c r="D29" s="62">
        <v>25411</v>
      </c>
      <c r="E29" s="63">
        <v>589.65402012862739</v>
      </c>
      <c r="F29" s="63">
        <v>510.71452838270301</v>
      </c>
    </row>
    <row r="30" spans="2:6" x14ac:dyDescent="0.4">
      <c r="D30" s="62">
        <v>22984.800000000003</v>
      </c>
      <c r="E30" s="63">
        <v>655.36300656869059</v>
      </c>
      <c r="F30" s="63">
        <v>525.48140542279475</v>
      </c>
    </row>
    <row r="31" spans="2:6" x14ac:dyDescent="0.4">
      <c r="D31" s="62">
        <v>22027.8</v>
      </c>
      <c r="E31" s="63">
        <v>691.29870109404806</v>
      </c>
      <c r="F31" s="63">
        <v>509.73299473125616</v>
      </c>
    </row>
    <row r="32" spans="2:6" x14ac:dyDescent="0.4">
      <c r="D32" s="62">
        <v>21312.400000000001</v>
      </c>
      <c r="E32" s="63">
        <v>700.3065900741085</v>
      </c>
      <c r="F32" s="63">
        <v>569.69765041125822</v>
      </c>
    </row>
    <row r="33" spans="4:6" x14ac:dyDescent="0.4">
      <c r="D33" s="62">
        <v>20793</v>
      </c>
      <c r="E33" s="63">
        <v>705.61458626373815</v>
      </c>
      <c r="F33" s="63">
        <v>575.48218144347015</v>
      </c>
    </row>
    <row r="34" spans="4:6" x14ac:dyDescent="0.4">
      <c r="D34" s="62">
        <v>20488.400000000001</v>
      </c>
      <c r="E34" s="63">
        <v>707.35401136355836</v>
      </c>
      <c r="F34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4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7F84"/>
  </sheetPr>
  <dimension ref="A1:H3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4" max="4" width="35.296875" style="59" customWidth="1"/>
    <col min="5" max="5" width="9" style="59" bestFit="1" customWidth="1"/>
    <col min="6" max="6" width="9.3984375" style="59" bestFit="1" customWidth="1"/>
    <col min="7" max="7" width="9.59765625" bestFit="1" customWidth="1"/>
  </cols>
  <sheetData>
    <row r="1" spans="1:8" x14ac:dyDescent="0.4">
      <c r="A1" s="233" t="s">
        <v>9</v>
      </c>
      <c r="B1" s="233"/>
    </row>
    <row r="2" spans="1:8" ht="17.399999999999999" thickBot="1" x14ac:dyDescent="0.45">
      <c r="A2" s="129"/>
      <c r="B2" s="129"/>
      <c r="D2" s="155"/>
      <c r="E2" s="156">
        <v>2020</v>
      </c>
      <c r="F2" s="156">
        <v>2030</v>
      </c>
      <c r="G2" s="156">
        <v>2040</v>
      </c>
      <c r="H2" s="156">
        <v>2047</v>
      </c>
    </row>
    <row r="3" spans="1:8" x14ac:dyDescent="0.4">
      <c r="B3" s="132" t="s">
        <v>326</v>
      </c>
      <c r="D3" s="155" t="s">
        <v>141</v>
      </c>
      <c r="E3" s="157">
        <v>34.544232641698244</v>
      </c>
      <c r="F3" s="158">
        <v>33.141136096248275</v>
      </c>
      <c r="G3" s="158">
        <v>40.954779574763869</v>
      </c>
      <c r="H3" s="158">
        <v>45.724906145081832</v>
      </c>
    </row>
    <row r="4" spans="1:8" x14ac:dyDescent="0.4">
      <c r="D4" s="155" t="s">
        <v>327</v>
      </c>
      <c r="E4" s="157">
        <v>31.5763453094631</v>
      </c>
      <c r="F4" s="158">
        <v>22.357800314368458</v>
      </c>
      <c r="G4" s="158">
        <v>16.647769493095151</v>
      </c>
      <c r="H4" s="158">
        <v>13.432416616743431</v>
      </c>
    </row>
    <row r="5" spans="1:8" x14ac:dyDescent="0.4">
      <c r="D5" s="155" t="s">
        <v>328</v>
      </c>
      <c r="E5" s="157">
        <v>33.460283114150208</v>
      </c>
      <c r="F5" s="158">
        <v>28.168190794230412</v>
      </c>
      <c r="G5" s="158">
        <v>25.36205644019509</v>
      </c>
      <c r="H5" s="158">
        <v>23.661547369721436</v>
      </c>
    </row>
    <row r="6" spans="1:8" x14ac:dyDescent="0.4">
      <c r="D6" s="155" t="s">
        <v>329</v>
      </c>
      <c r="E6" s="157">
        <v>35.34422091883733</v>
      </c>
      <c r="F6" s="158">
        <v>33.978581274092392</v>
      </c>
      <c r="G6" s="158">
        <v>34.07634338729504</v>
      </c>
      <c r="H6" s="158">
        <v>33.890678122699455</v>
      </c>
    </row>
    <row r="7" spans="1:8" x14ac:dyDescent="0.4">
      <c r="D7" s="155" t="s">
        <v>330</v>
      </c>
      <c r="E7" s="157">
        <v>34.544232641698244</v>
      </c>
      <c r="F7" s="158">
        <v>30.092932380849668</v>
      </c>
      <c r="G7" s="158">
        <v>34.57586075114633</v>
      </c>
      <c r="H7" s="158">
        <v>36.735709433859597</v>
      </c>
    </row>
    <row r="8" spans="1:8" x14ac:dyDescent="0.4">
      <c r="D8" s="155" t="s">
        <v>317</v>
      </c>
      <c r="E8" s="157">
        <v>34.544232641698244</v>
      </c>
      <c r="F8" s="158">
        <v>33.931795612955383</v>
      </c>
      <c r="G8" s="158">
        <v>41.053009066674662</v>
      </c>
      <c r="H8" s="158">
        <v>42.691677844926645</v>
      </c>
    </row>
    <row r="9" spans="1:8" x14ac:dyDescent="0.4">
      <c r="D9" s="155" t="s">
        <v>316</v>
      </c>
      <c r="E9" s="157">
        <v>34.544232641698244</v>
      </c>
      <c r="F9" s="158">
        <v>33.514183690510386</v>
      </c>
      <c r="G9" s="158">
        <v>42.501065490416359</v>
      </c>
      <c r="H9" s="158">
        <v>47.99027797131923</v>
      </c>
    </row>
    <row r="10" spans="1:8" x14ac:dyDescent="0.4">
      <c r="D10" s="155" t="s">
        <v>331</v>
      </c>
      <c r="E10" s="157">
        <v>34.544232641698244</v>
      </c>
      <c r="F10" s="158">
        <v>36.470946093642794</v>
      </c>
      <c r="G10" s="158">
        <v>48.58418100984224</v>
      </c>
      <c r="H10" s="158">
        <v>57.141859092262784</v>
      </c>
    </row>
    <row r="11" spans="1:8" x14ac:dyDescent="0.4">
      <c r="D11" s="62">
        <v>22730</v>
      </c>
      <c r="E11" s="63">
        <v>356.64543684728045</v>
      </c>
      <c r="F11" s="63">
        <v>394.3979455484054</v>
      </c>
    </row>
    <row r="12" spans="1:8" x14ac:dyDescent="0.4">
      <c r="D12" s="62">
        <v>23398.400000000001</v>
      </c>
      <c r="E12" s="63">
        <v>373.83738260985439</v>
      </c>
      <c r="F12" s="63">
        <v>410.89279520744793</v>
      </c>
    </row>
    <row r="13" spans="1:8" x14ac:dyDescent="0.4">
      <c r="D13" s="62">
        <v>24072.400000000001</v>
      </c>
      <c r="E13" s="63">
        <v>381.47815553445463</v>
      </c>
      <c r="F13" s="63">
        <v>395.78245321516653</v>
      </c>
    </row>
    <row r="14" spans="1:8" x14ac:dyDescent="0.4">
      <c r="D14" s="62">
        <v>24724.2</v>
      </c>
      <c r="E14" s="63">
        <v>391.64975503470879</v>
      </c>
      <c r="F14" s="63">
        <v>417.39322463435536</v>
      </c>
    </row>
    <row r="15" spans="1:8" x14ac:dyDescent="0.4">
      <c r="D15" s="62">
        <v>25321.4</v>
      </c>
      <c r="E15" s="63">
        <v>422.0681400517243</v>
      </c>
      <c r="F15" s="63">
        <v>405.13348185621408</v>
      </c>
    </row>
    <row r="16" spans="1:8" x14ac:dyDescent="0.4">
      <c r="D16" s="62">
        <v>25839.800000000003</v>
      </c>
      <c r="E16" s="63">
        <v>471.84436485071097</v>
      </c>
      <c r="F16" s="63">
        <v>482.38955056212262</v>
      </c>
    </row>
    <row r="17" spans="2:6" x14ac:dyDescent="0.4">
      <c r="D17" s="62">
        <v>26266.2</v>
      </c>
      <c r="E17" s="63">
        <v>463.6579353955139</v>
      </c>
      <c r="F17" s="63">
        <v>435.8412272004868</v>
      </c>
    </row>
    <row r="18" spans="2:6" x14ac:dyDescent="0.4">
      <c r="D18" s="62">
        <v>26598.400000000001</v>
      </c>
      <c r="E18" s="63">
        <v>445.75312542246832</v>
      </c>
      <c r="F18" s="63">
        <v>441.14737977942474</v>
      </c>
    </row>
    <row r="19" spans="2:6" x14ac:dyDescent="0.4">
      <c r="D19" s="62">
        <v>26870.799999999999</v>
      </c>
      <c r="E19" s="63">
        <v>440.36850885566372</v>
      </c>
      <c r="F19" s="63">
        <v>475.18118099066942</v>
      </c>
    </row>
    <row r="20" spans="2:6" x14ac:dyDescent="0.4">
      <c r="D20" s="62">
        <v>27116.600000000002</v>
      </c>
      <c r="E20" s="63">
        <v>298.22062044332966</v>
      </c>
      <c r="F20" s="63">
        <v>414.854700221526</v>
      </c>
    </row>
    <row r="21" spans="2:6" x14ac:dyDescent="0.4">
      <c r="D21" s="62">
        <v>27345.599999999999</v>
      </c>
      <c r="E21" s="63">
        <v>297.10346933138226</v>
      </c>
      <c r="F21" s="63">
        <v>279.29428165246981</v>
      </c>
    </row>
    <row r="22" spans="2:6" x14ac:dyDescent="0.4">
      <c r="D22" s="62">
        <v>27542.6</v>
      </c>
      <c r="E22" s="63">
        <v>329.66166580847403</v>
      </c>
      <c r="F22" s="63">
        <v>360.48091047121505</v>
      </c>
    </row>
    <row r="23" spans="2:6" x14ac:dyDescent="0.4">
      <c r="D23" s="62">
        <v>27666.2</v>
      </c>
      <c r="E23" s="63">
        <v>330.82562335033185</v>
      </c>
      <c r="F23" s="63">
        <v>364.51780168832312</v>
      </c>
    </row>
    <row r="24" spans="2:6" ht="17.399999999999999" thickBot="1" x14ac:dyDescent="0.45">
      <c r="B24" s="133" t="s">
        <v>215</v>
      </c>
      <c r="D24" s="62">
        <v>28174</v>
      </c>
      <c r="E24" s="63">
        <v>368.0995091838156</v>
      </c>
      <c r="F24" s="63">
        <v>417.83300709784424</v>
      </c>
    </row>
    <row r="25" spans="2:6" x14ac:dyDescent="0.4">
      <c r="D25" s="62">
        <v>27857.4</v>
      </c>
      <c r="E25" s="63">
        <v>406.42816824666806</v>
      </c>
      <c r="F25" s="63">
        <v>375.6331919992528</v>
      </c>
    </row>
    <row r="26" spans="2:6" x14ac:dyDescent="0.4">
      <c r="D26" s="62">
        <v>27511.200000000001</v>
      </c>
      <c r="E26" s="63">
        <v>479.66623980335879</v>
      </c>
      <c r="F26" s="63">
        <v>465.17078330240668</v>
      </c>
    </row>
    <row r="27" spans="2:6" x14ac:dyDescent="0.4">
      <c r="D27" s="62">
        <v>27350.799999999999</v>
      </c>
      <c r="E27" s="63">
        <v>508.13766465783306</v>
      </c>
      <c r="F27" s="63">
        <v>483.66857624828475</v>
      </c>
    </row>
    <row r="28" spans="2:6" x14ac:dyDescent="0.4">
      <c r="D28" s="62">
        <v>27477.4</v>
      </c>
      <c r="E28" s="63">
        <v>562.69492970823262</v>
      </c>
      <c r="F28" s="63">
        <v>486.2015681859628</v>
      </c>
    </row>
    <row r="29" spans="2:6" x14ac:dyDescent="0.4">
      <c r="D29" s="62">
        <v>25411</v>
      </c>
      <c r="E29" s="63">
        <v>589.65402012862739</v>
      </c>
      <c r="F29" s="63">
        <v>510.71452838270301</v>
      </c>
    </row>
    <row r="30" spans="2:6" x14ac:dyDescent="0.4">
      <c r="D30" s="62">
        <v>22984.800000000003</v>
      </c>
      <c r="E30" s="63">
        <v>655.36300656869059</v>
      </c>
      <c r="F30" s="63">
        <v>525.48140542279475</v>
      </c>
    </row>
    <row r="31" spans="2:6" x14ac:dyDescent="0.4">
      <c r="D31" s="62">
        <v>22027.8</v>
      </c>
      <c r="E31" s="63">
        <v>691.29870109404806</v>
      </c>
      <c r="F31" s="63">
        <v>509.73299473125616</v>
      </c>
    </row>
    <row r="32" spans="2:6" x14ac:dyDescent="0.4">
      <c r="D32" s="62">
        <v>21312.400000000001</v>
      </c>
      <c r="E32" s="63">
        <v>700.3065900741085</v>
      </c>
      <c r="F32" s="63">
        <v>569.69765041125822</v>
      </c>
    </row>
    <row r="33" spans="4:6" x14ac:dyDescent="0.4">
      <c r="D33" s="62">
        <v>20793</v>
      </c>
      <c r="E33" s="63">
        <v>705.61458626373815</v>
      </c>
      <c r="F33" s="63">
        <v>575.48218144347015</v>
      </c>
    </row>
    <row r="34" spans="4:6" x14ac:dyDescent="0.4">
      <c r="D34" s="62">
        <v>20488.400000000001</v>
      </c>
      <c r="E34" s="63">
        <v>707.35401136355836</v>
      </c>
      <c r="F34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4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showGridLines="0" showRowColHeaders="0" workbookViewId="0">
      <selection sqref="A1:B1"/>
    </sheetView>
  </sheetViews>
  <sheetFormatPr defaultRowHeight="16.8" x14ac:dyDescent="0.4"/>
  <cols>
    <col min="2" max="2" width="72.69921875" customWidth="1"/>
    <col min="3" max="6" width="13" customWidth="1"/>
  </cols>
  <sheetData>
    <row r="1" spans="1:6" x14ac:dyDescent="0.4">
      <c r="A1" s="247" t="s">
        <v>9</v>
      </c>
      <c r="B1" s="247"/>
    </row>
    <row r="2" spans="1:6" ht="17.399999999999999" thickBot="1" x14ac:dyDescent="0.45"/>
    <row r="3" spans="1:6" ht="17.399999999999999" thickBot="1" x14ac:dyDescent="0.45">
      <c r="B3" s="253" t="s">
        <v>355</v>
      </c>
      <c r="C3" s="253"/>
      <c r="D3" s="253"/>
      <c r="E3" s="253"/>
      <c r="F3" s="253"/>
    </row>
    <row r="4" spans="1:6" ht="17.399999999999999" thickBot="1" x14ac:dyDescent="0.45">
      <c r="B4" s="131"/>
      <c r="C4" s="36">
        <v>2012</v>
      </c>
      <c r="D4" s="36">
        <v>2013</v>
      </c>
      <c r="E4" s="36">
        <v>2014</v>
      </c>
      <c r="F4" s="36">
        <v>2015</v>
      </c>
    </row>
    <row r="5" spans="1:6" ht="17.399999999999999" thickBot="1" x14ac:dyDescent="0.45">
      <c r="B5" s="33" t="s">
        <v>334</v>
      </c>
      <c r="C5" s="161">
        <v>138.69999999999999</v>
      </c>
      <c r="D5" s="161">
        <v>189</v>
      </c>
      <c r="E5" s="161">
        <v>228.9</v>
      </c>
      <c r="F5" s="161" t="s">
        <v>335</v>
      </c>
    </row>
    <row r="6" spans="1:6" ht="17.399999999999999" thickBot="1" x14ac:dyDescent="0.45">
      <c r="B6" s="164" t="s">
        <v>336</v>
      </c>
      <c r="C6" s="162">
        <v>57.5</v>
      </c>
      <c r="D6" s="162">
        <v>72.8</v>
      </c>
      <c r="E6" s="162">
        <v>88.4</v>
      </c>
      <c r="F6" s="162">
        <v>84</v>
      </c>
    </row>
    <row r="7" spans="1:6" ht="17.399999999999999" thickBot="1" x14ac:dyDescent="0.45">
      <c r="B7" s="165" t="s">
        <v>337</v>
      </c>
      <c r="C7" s="162">
        <v>0.1</v>
      </c>
      <c r="D7" s="162">
        <v>60.5</v>
      </c>
      <c r="E7" s="162">
        <v>62.7</v>
      </c>
      <c r="F7" s="162">
        <v>3.6</v>
      </c>
    </row>
    <row r="8" spans="1:6" ht="17.399999999999999" thickBot="1" x14ac:dyDescent="0.45">
      <c r="B8" s="165" t="s">
        <v>338</v>
      </c>
      <c r="C8" s="162" t="s">
        <v>339</v>
      </c>
      <c r="D8" s="162">
        <v>39.799999999999997</v>
      </c>
      <c r="E8" s="162">
        <v>38.9</v>
      </c>
      <c r="F8" s="162">
        <v>31.8</v>
      </c>
    </row>
    <row r="9" spans="1:6" ht="17.399999999999999" thickBot="1" x14ac:dyDescent="0.45">
      <c r="B9" s="164" t="s">
        <v>340</v>
      </c>
      <c r="C9" s="162">
        <v>4.4000000000000004</v>
      </c>
      <c r="D9" s="162">
        <v>4.3</v>
      </c>
      <c r="E9" s="162">
        <v>19.600000000000001</v>
      </c>
      <c r="F9" s="162">
        <v>2.2999999999999998</v>
      </c>
    </row>
    <row r="10" spans="1:6" ht="17.399999999999999" thickBot="1" x14ac:dyDescent="0.45">
      <c r="B10" s="166" t="s">
        <v>341</v>
      </c>
      <c r="C10" s="163">
        <v>76.7</v>
      </c>
      <c r="D10" s="163">
        <v>11.6</v>
      </c>
      <c r="E10" s="163">
        <v>19.3</v>
      </c>
      <c r="F10" s="163" t="s">
        <v>342</v>
      </c>
    </row>
    <row r="11" spans="1:6" ht="17.399999999999999" thickBot="1" x14ac:dyDescent="0.45">
      <c r="B11" s="165" t="s">
        <v>343</v>
      </c>
      <c r="C11" s="162">
        <v>56.2</v>
      </c>
      <c r="D11" s="162" t="s">
        <v>339</v>
      </c>
      <c r="E11" s="162" t="s">
        <v>339</v>
      </c>
      <c r="F11" s="162" t="s">
        <v>344</v>
      </c>
    </row>
    <row r="12" spans="1:6" ht="17.399999999999999" thickBot="1" x14ac:dyDescent="0.45">
      <c r="B12" s="165" t="s">
        <v>345</v>
      </c>
      <c r="C12" s="162" t="s">
        <v>339</v>
      </c>
      <c r="D12" s="162" t="s">
        <v>339</v>
      </c>
      <c r="E12" s="162" t="s">
        <v>339</v>
      </c>
      <c r="F12" s="162" t="s">
        <v>346</v>
      </c>
    </row>
    <row r="13" spans="1:6" ht="17.399999999999999" thickBot="1" x14ac:dyDescent="0.45">
      <c r="B13" s="160" t="s">
        <v>347</v>
      </c>
      <c r="C13" s="162" t="s">
        <v>339</v>
      </c>
      <c r="D13" s="162" t="s">
        <v>339</v>
      </c>
      <c r="E13" s="162" t="s">
        <v>339</v>
      </c>
      <c r="F13" s="162">
        <v>201</v>
      </c>
    </row>
    <row r="14" spans="1:6" ht="17.399999999999999" thickBot="1" x14ac:dyDescent="0.45">
      <c r="B14" s="160" t="s">
        <v>348</v>
      </c>
      <c r="C14" s="162" t="s">
        <v>339</v>
      </c>
      <c r="D14" s="162" t="s">
        <v>339</v>
      </c>
      <c r="E14" s="162" t="s">
        <v>339</v>
      </c>
      <c r="F14" s="162">
        <v>1.5</v>
      </c>
    </row>
    <row r="15" spans="1:6" ht="17.399999999999999" thickBot="1" x14ac:dyDescent="0.45">
      <c r="B15" s="160" t="s">
        <v>349</v>
      </c>
      <c r="C15" s="162" t="s">
        <v>339</v>
      </c>
      <c r="D15" s="162" t="s">
        <v>339</v>
      </c>
      <c r="E15" s="162" t="s">
        <v>339</v>
      </c>
      <c r="F15" s="162">
        <v>23.8</v>
      </c>
    </row>
    <row r="16" spans="1:6" ht="17.399999999999999" thickBot="1" x14ac:dyDescent="0.45">
      <c r="B16" s="160" t="s">
        <v>350</v>
      </c>
      <c r="C16" s="162" t="s">
        <v>339</v>
      </c>
      <c r="D16" s="162" t="s">
        <v>339</v>
      </c>
      <c r="E16" s="162" t="s">
        <v>339</v>
      </c>
      <c r="F16" s="162">
        <v>334.3</v>
      </c>
    </row>
    <row r="17" spans="2:6" ht="17.399999999999999" thickBot="1" x14ac:dyDescent="0.45">
      <c r="B17" s="160" t="s">
        <v>351</v>
      </c>
      <c r="C17" s="162" t="s">
        <v>339</v>
      </c>
      <c r="D17" s="162" t="s">
        <v>339</v>
      </c>
      <c r="E17" s="162" t="s">
        <v>339</v>
      </c>
      <c r="F17" s="162">
        <v>113</v>
      </c>
    </row>
    <row r="18" spans="2:6" ht="17.399999999999999" thickBot="1" x14ac:dyDescent="0.45">
      <c r="B18" s="160" t="s">
        <v>352</v>
      </c>
      <c r="C18" s="162" t="s">
        <v>339</v>
      </c>
      <c r="D18" s="162" t="s">
        <v>339</v>
      </c>
      <c r="E18" s="162" t="s">
        <v>339</v>
      </c>
      <c r="F18" s="162">
        <v>11.2</v>
      </c>
    </row>
    <row r="19" spans="2:6" ht="17.399999999999999" thickBot="1" x14ac:dyDescent="0.45">
      <c r="B19" s="160" t="s">
        <v>353</v>
      </c>
      <c r="C19" s="162" t="s">
        <v>339</v>
      </c>
      <c r="D19" s="162" t="s">
        <v>339</v>
      </c>
      <c r="E19" s="162" t="s">
        <v>339</v>
      </c>
      <c r="F19" s="162" t="s">
        <v>354</v>
      </c>
    </row>
    <row r="20" spans="2:6" ht="17.399999999999999" thickBot="1" x14ac:dyDescent="0.45">
      <c r="B20" s="249" t="s">
        <v>356</v>
      </c>
      <c r="C20" s="249"/>
      <c r="D20" s="249"/>
      <c r="E20" s="249"/>
      <c r="F20" s="249"/>
    </row>
    <row r="23" spans="2:6" x14ac:dyDescent="0.4">
      <c r="B23" s="159"/>
    </row>
  </sheetData>
  <mergeCells count="3">
    <mergeCell ref="B3:F3"/>
    <mergeCell ref="B20:F20"/>
    <mergeCell ref="A1:B1"/>
  </mergeCells>
  <hyperlinks>
    <hyperlink ref="A1" location="Turinys!A49" display="↖ atgal į turinį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4" max="4" width="42.8984375" style="59" customWidth="1"/>
    <col min="5" max="5" width="9" style="59" bestFit="1" customWidth="1"/>
    <col min="6" max="6" width="9.3984375" style="59" bestFit="1" customWidth="1"/>
    <col min="7" max="7" width="9.59765625" bestFit="1" customWidth="1"/>
  </cols>
  <sheetData>
    <row r="1" spans="1:8" x14ac:dyDescent="0.4">
      <c r="A1" s="233" t="s">
        <v>9</v>
      </c>
      <c r="B1" s="233"/>
    </row>
    <row r="2" spans="1:8" ht="17.399999999999999" thickBot="1" x14ac:dyDescent="0.45">
      <c r="A2" s="129"/>
      <c r="B2" s="129"/>
      <c r="D2" s="155"/>
      <c r="E2" s="167">
        <v>2012</v>
      </c>
      <c r="F2" s="167">
        <v>2013</v>
      </c>
      <c r="G2" s="167">
        <v>2014</v>
      </c>
      <c r="H2" s="167">
        <v>2015</v>
      </c>
    </row>
    <row r="3" spans="1:8" x14ac:dyDescent="0.4">
      <c r="B3" s="132" t="s">
        <v>358</v>
      </c>
      <c r="D3" s="168" t="s">
        <v>360</v>
      </c>
      <c r="E3" s="170">
        <v>52.617528941686189</v>
      </c>
      <c r="F3" s="170">
        <v>49.818077114200001</v>
      </c>
      <c r="G3" s="170">
        <v>49.691016849999997</v>
      </c>
      <c r="H3" s="170">
        <v>48.337462260000002</v>
      </c>
    </row>
    <row r="4" spans="1:8" x14ac:dyDescent="0.4">
      <c r="D4" s="168" t="s">
        <v>361</v>
      </c>
      <c r="E4" s="170">
        <v>20.366791149200203</v>
      </c>
      <c r="F4" s="170">
        <v>21.103861086700004</v>
      </c>
      <c r="G4" s="170">
        <v>23.057691729999995</v>
      </c>
      <c r="H4" s="170">
        <v>24.832226550000001</v>
      </c>
    </row>
    <row r="5" spans="1:8" x14ac:dyDescent="0.4">
      <c r="D5" s="168" t="s">
        <v>362</v>
      </c>
      <c r="E5" s="170">
        <v>32.250737792486021</v>
      </c>
      <c r="F5" s="170">
        <v>28.714216027499997</v>
      </c>
      <c r="G5" s="170">
        <v>26.633325120000002</v>
      </c>
      <c r="H5" s="170">
        <v>23.505235710000001</v>
      </c>
    </row>
    <row r="6" spans="1:8" ht="30" x14ac:dyDescent="0.4">
      <c r="D6" s="169" t="s">
        <v>363</v>
      </c>
      <c r="E6" s="170">
        <v>32.112037792486021</v>
      </c>
      <c r="F6" s="170">
        <v>28.525252577546336</v>
      </c>
      <c r="G6" s="170">
        <v>26.40451603751622</v>
      </c>
      <c r="H6" s="170">
        <v>15.968535710000001</v>
      </c>
    </row>
    <row r="7" spans="1:8" ht="30" x14ac:dyDescent="0.4">
      <c r="D7" s="169" t="s">
        <v>364</v>
      </c>
      <c r="E7" s="171"/>
      <c r="F7" s="171"/>
      <c r="G7" s="171"/>
      <c r="H7" s="170">
        <v>-2.8314642899999996</v>
      </c>
    </row>
    <row r="10" spans="1:8" x14ac:dyDescent="0.4">
      <c r="D10" s="62">
        <v>22730</v>
      </c>
      <c r="E10" s="63">
        <v>356.64543684728045</v>
      </c>
      <c r="F10" s="63">
        <v>394.3979455484054</v>
      </c>
    </row>
    <row r="11" spans="1:8" x14ac:dyDescent="0.4">
      <c r="D11" s="62">
        <v>23398.400000000001</v>
      </c>
      <c r="E11" s="63">
        <v>373.83738260985439</v>
      </c>
      <c r="F11" s="63">
        <v>410.89279520744793</v>
      </c>
    </row>
    <row r="12" spans="1:8" x14ac:dyDescent="0.4">
      <c r="D12" s="62">
        <v>24072.400000000001</v>
      </c>
      <c r="E12" s="63">
        <v>381.47815553445463</v>
      </c>
      <c r="F12" s="63">
        <v>395.78245321516653</v>
      </c>
    </row>
    <row r="13" spans="1:8" x14ac:dyDescent="0.4">
      <c r="D13" s="62">
        <v>24724.2</v>
      </c>
      <c r="E13" s="63">
        <v>391.64975503470879</v>
      </c>
      <c r="F13" s="63">
        <v>417.39322463435536</v>
      </c>
    </row>
    <row r="14" spans="1:8" x14ac:dyDescent="0.4">
      <c r="D14" s="62">
        <v>25321.4</v>
      </c>
      <c r="E14" s="63">
        <v>422.0681400517243</v>
      </c>
      <c r="F14" s="63">
        <v>405.13348185621408</v>
      </c>
    </row>
    <row r="15" spans="1:8" x14ac:dyDescent="0.4">
      <c r="D15" s="62">
        <v>25839.800000000003</v>
      </c>
      <c r="E15" s="63">
        <v>471.84436485071097</v>
      </c>
      <c r="F15" s="63">
        <v>482.38955056212262</v>
      </c>
    </row>
    <row r="16" spans="1:8" x14ac:dyDescent="0.4">
      <c r="D16" s="62">
        <v>26266.2</v>
      </c>
      <c r="E16" s="63">
        <v>463.6579353955139</v>
      </c>
      <c r="F16" s="63">
        <v>435.8412272004868</v>
      </c>
    </row>
    <row r="17" spans="2:6" x14ac:dyDescent="0.4">
      <c r="D17" s="62">
        <v>26598.400000000001</v>
      </c>
      <c r="E17" s="63">
        <v>445.75312542246832</v>
      </c>
      <c r="F17" s="63">
        <v>441.14737977942474</v>
      </c>
    </row>
    <row r="18" spans="2:6" x14ac:dyDescent="0.4">
      <c r="D18" s="62">
        <v>26870.799999999999</v>
      </c>
      <c r="E18" s="63">
        <v>440.36850885566372</v>
      </c>
      <c r="F18" s="63">
        <v>475.18118099066942</v>
      </c>
    </row>
    <row r="19" spans="2:6" x14ac:dyDescent="0.4">
      <c r="D19" s="62">
        <v>27116.600000000002</v>
      </c>
      <c r="E19" s="63">
        <v>298.22062044332966</v>
      </c>
      <c r="F19" s="63">
        <v>414.854700221526</v>
      </c>
    </row>
    <row r="20" spans="2:6" x14ac:dyDescent="0.4">
      <c r="D20" s="62">
        <v>27345.599999999999</v>
      </c>
      <c r="E20" s="63">
        <v>297.10346933138226</v>
      </c>
      <c r="F20" s="63">
        <v>279.29428165246981</v>
      </c>
    </row>
    <row r="21" spans="2:6" x14ac:dyDescent="0.4">
      <c r="D21" s="62">
        <v>27542.6</v>
      </c>
      <c r="E21" s="63">
        <v>329.66166580847403</v>
      </c>
      <c r="F21" s="63">
        <v>360.48091047121505</v>
      </c>
    </row>
    <row r="22" spans="2:6" x14ac:dyDescent="0.4">
      <c r="D22" s="62">
        <v>27666.2</v>
      </c>
      <c r="E22" s="63">
        <v>330.82562335033185</v>
      </c>
      <c r="F22" s="63">
        <v>364.51780168832312</v>
      </c>
    </row>
    <row r="23" spans="2:6" x14ac:dyDescent="0.4">
      <c r="D23" s="62">
        <v>28174</v>
      </c>
      <c r="E23" s="63">
        <v>368.0995091838156</v>
      </c>
      <c r="F23" s="63">
        <v>417.83300709784424</v>
      </c>
    </row>
    <row r="24" spans="2:6" x14ac:dyDescent="0.4">
      <c r="D24" s="62">
        <v>27857.4</v>
      </c>
      <c r="E24" s="63">
        <v>406.42816824666806</v>
      </c>
      <c r="F24" s="63">
        <v>375.6331919992528</v>
      </c>
    </row>
    <row r="25" spans="2:6" x14ac:dyDescent="0.4">
      <c r="D25" s="62">
        <v>27511.200000000001</v>
      </c>
      <c r="E25" s="63">
        <v>479.66623980335879</v>
      </c>
      <c r="F25" s="63">
        <v>465.17078330240668</v>
      </c>
    </row>
    <row r="26" spans="2:6" x14ac:dyDescent="0.4">
      <c r="D26" s="62">
        <v>27350.799999999999</v>
      </c>
      <c r="E26" s="63">
        <v>508.13766465783306</v>
      </c>
      <c r="F26" s="63">
        <v>483.66857624828475</v>
      </c>
    </row>
    <row r="27" spans="2:6" ht="34.200000000000003" thickBot="1" x14ac:dyDescent="0.45">
      <c r="B27" s="133" t="s">
        <v>359</v>
      </c>
      <c r="D27" s="62">
        <v>27477.4</v>
      </c>
      <c r="E27" s="63">
        <v>562.69492970823262</v>
      </c>
      <c r="F27" s="63">
        <v>486.2015681859628</v>
      </c>
    </row>
    <row r="28" spans="2:6" x14ac:dyDescent="0.4">
      <c r="D28" s="62">
        <v>25411</v>
      </c>
      <c r="E28" s="63">
        <v>589.65402012862739</v>
      </c>
      <c r="F28" s="63">
        <v>510.71452838270301</v>
      </c>
    </row>
    <row r="29" spans="2:6" x14ac:dyDescent="0.4">
      <c r="D29" s="62">
        <v>22984.800000000003</v>
      </c>
      <c r="E29" s="63">
        <v>655.36300656869059</v>
      </c>
      <c r="F29" s="63">
        <v>525.48140542279475</v>
      </c>
    </row>
    <row r="30" spans="2:6" x14ac:dyDescent="0.4">
      <c r="D30" s="62">
        <v>22027.8</v>
      </c>
      <c r="E30" s="63">
        <v>691.29870109404806</v>
      </c>
      <c r="F30" s="63">
        <v>509.73299473125616</v>
      </c>
    </row>
    <row r="31" spans="2:6" x14ac:dyDescent="0.4">
      <c r="D31" s="62">
        <v>21312.400000000001</v>
      </c>
      <c r="E31" s="63">
        <v>700.3065900741085</v>
      </c>
      <c r="F31" s="63">
        <v>569.69765041125822</v>
      </c>
    </row>
    <row r="32" spans="2:6" x14ac:dyDescent="0.4">
      <c r="D32" s="62">
        <v>20793</v>
      </c>
      <c r="E32" s="63">
        <v>705.61458626373815</v>
      </c>
      <c r="F32" s="63">
        <v>575.48218144347015</v>
      </c>
    </row>
    <row r="33" spans="4:6" x14ac:dyDescent="0.4">
      <c r="D33" s="62">
        <v>20488.400000000001</v>
      </c>
      <c r="E33" s="63">
        <v>707.35401136355836</v>
      </c>
      <c r="F33" s="63">
        <v>567.00312004926195</v>
      </c>
    </row>
  </sheetData>
  <mergeCells count="1">
    <mergeCell ref="A1:B1"/>
  </mergeCells>
  <hyperlinks>
    <hyperlink ref="A1" location="Turinys!A1" display="↖ atgal į turinį"/>
    <hyperlink ref="A1:B1" location="Turinys!A5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I19"/>
  <sheetViews>
    <sheetView showGridLines="0" showRowColHeaders="0" zoomScaleNormal="100" workbookViewId="0">
      <selection activeCell="B3" sqref="B3:H3"/>
    </sheetView>
  </sheetViews>
  <sheetFormatPr defaultRowHeight="16.8" x14ac:dyDescent="0.4"/>
  <cols>
    <col min="2" max="2" width="56.59765625" customWidth="1"/>
    <col min="3" max="8" width="9.59765625" customWidth="1"/>
  </cols>
  <sheetData>
    <row r="1" spans="1:9" x14ac:dyDescent="0.4">
      <c r="A1" s="233" t="s">
        <v>9</v>
      </c>
      <c r="B1" s="233"/>
    </row>
    <row r="2" spans="1:9" ht="17.399999999999999" thickBot="1" x14ac:dyDescent="0.45"/>
    <row r="3" spans="1:9" ht="17.399999999999999" thickBot="1" x14ac:dyDescent="0.45">
      <c r="B3" s="239" t="s">
        <v>20</v>
      </c>
      <c r="C3" s="239"/>
      <c r="D3" s="239"/>
      <c r="E3" s="239"/>
      <c r="F3" s="239"/>
      <c r="G3" s="239"/>
      <c r="H3" s="239"/>
    </row>
    <row r="4" spans="1:9" ht="17.399999999999999" thickBot="1" x14ac:dyDescent="0.45">
      <c r="B4" s="240" t="s">
        <v>3</v>
      </c>
      <c r="C4" s="229" t="s">
        <v>4</v>
      </c>
      <c r="D4" s="230"/>
      <c r="E4" s="230"/>
      <c r="F4" s="230"/>
      <c r="G4" s="230"/>
      <c r="H4" s="231"/>
    </row>
    <row r="5" spans="1:9" ht="17.399999999999999" thickBot="1" x14ac:dyDescent="0.45">
      <c r="B5" s="241"/>
      <c r="C5" s="98">
        <v>2012</v>
      </c>
      <c r="D5" s="99">
        <v>2013</v>
      </c>
      <c r="E5" s="99">
        <v>2014</v>
      </c>
      <c r="F5" s="99">
        <v>2015</v>
      </c>
      <c r="G5" s="99">
        <v>2016</v>
      </c>
      <c r="H5" s="36" t="s">
        <v>96</v>
      </c>
    </row>
    <row r="6" spans="1:9" ht="17.399999999999999" thickBot="1" x14ac:dyDescent="0.45">
      <c r="B6" s="32" t="s">
        <v>21</v>
      </c>
      <c r="C6" s="106">
        <v>-3.1</v>
      </c>
      <c r="D6" s="97">
        <v>-2.6</v>
      </c>
      <c r="E6" s="97">
        <v>-0.7</v>
      </c>
      <c r="F6" s="97">
        <v>-0.2</v>
      </c>
      <c r="G6" s="97">
        <v>0.3</v>
      </c>
      <c r="H6" s="70" t="s">
        <v>97</v>
      </c>
      <c r="I6" s="29" t="s">
        <v>15</v>
      </c>
    </row>
    <row r="7" spans="1:9" ht="17.399999999999999" thickBot="1" x14ac:dyDescent="0.45">
      <c r="B7" s="34" t="s">
        <v>10</v>
      </c>
      <c r="C7" s="106">
        <v>2</v>
      </c>
      <c r="D7" s="97">
        <v>1.8</v>
      </c>
      <c r="E7" s="97">
        <v>1.6</v>
      </c>
      <c r="F7" s="97">
        <v>1.5</v>
      </c>
      <c r="G7" s="97">
        <v>1.4</v>
      </c>
      <c r="H7" s="70" t="s">
        <v>97</v>
      </c>
      <c r="I7" s="29" t="s">
        <v>0</v>
      </c>
    </row>
    <row r="8" spans="1:9" ht="17.399999999999999" thickBot="1" x14ac:dyDescent="0.45">
      <c r="B8" s="34" t="s">
        <v>134</v>
      </c>
      <c r="C8" s="106">
        <v>-1.2</v>
      </c>
      <c r="D8" s="97">
        <v>-0.9</v>
      </c>
      <c r="E8" s="97">
        <v>0.9</v>
      </c>
      <c r="F8" s="97">
        <v>1.3</v>
      </c>
      <c r="G8" s="97">
        <v>1.6</v>
      </c>
      <c r="H8" s="70" t="s">
        <v>98</v>
      </c>
      <c r="I8" s="29"/>
    </row>
    <row r="9" spans="1:9" ht="17.399999999999999" thickBot="1" x14ac:dyDescent="0.45">
      <c r="B9" s="34" t="s">
        <v>11</v>
      </c>
      <c r="C9" s="106">
        <v>0.1</v>
      </c>
      <c r="D9" s="97">
        <v>-0.4</v>
      </c>
      <c r="E9" s="97">
        <v>0.3</v>
      </c>
      <c r="F9" s="97">
        <v>0.3</v>
      </c>
      <c r="G9" s="97">
        <v>0.1</v>
      </c>
      <c r="H9" s="70" t="s">
        <v>99</v>
      </c>
      <c r="I9" s="29" t="s">
        <v>1</v>
      </c>
    </row>
    <row r="10" spans="1:9" ht="17.399999999999999" thickBot="1" x14ac:dyDescent="0.45">
      <c r="B10" s="34" t="s">
        <v>12</v>
      </c>
      <c r="C10" s="106">
        <v>-2.6</v>
      </c>
      <c r="D10" s="97">
        <v>-1</v>
      </c>
      <c r="E10" s="97">
        <v>0.4</v>
      </c>
      <c r="F10" s="97">
        <v>0.1</v>
      </c>
      <c r="G10" s="97">
        <v>0.3</v>
      </c>
      <c r="H10" s="70" t="s">
        <v>98</v>
      </c>
      <c r="I10" s="29"/>
    </row>
    <row r="11" spans="1:9" ht="17.399999999999999" thickBot="1" x14ac:dyDescent="0.45">
      <c r="B11" s="34" t="s">
        <v>13</v>
      </c>
      <c r="C11" s="106">
        <v>-1.1000000000000001</v>
      </c>
      <c r="D11" s="97">
        <v>-0.4</v>
      </c>
      <c r="E11" s="97">
        <v>0.2</v>
      </c>
      <c r="F11" s="97">
        <v>0</v>
      </c>
      <c r="G11" s="97">
        <v>0.1</v>
      </c>
      <c r="H11" s="70" t="s">
        <v>98</v>
      </c>
      <c r="I11" s="29" t="s">
        <v>14</v>
      </c>
    </row>
    <row r="12" spans="1:9" ht="17.399999999999999" thickBot="1" x14ac:dyDescent="0.45">
      <c r="B12" s="34" t="s">
        <v>22</v>
      </c>
      <c r="C12" s="106">
        <v>-2.1</v>
      </c>
      <c r="D12" s="97">
        <v>-2.2000000000000002</v>
      </c>
      <c r="E12" s="97">
        <v>-0.9</v>
      </c>
      <c r="F12" s="97">
        <v>-0.2</v>
      </c>
      <c r="G12" s="97">
        <v>0.1</v>
      </c>
      <c r="H12" s="70" t="s">
        <v>98</v>
      </c>
      <c r="I12" s="29"/>
    </row>
    <row r="13" spans="1:9" ht="17.399999999999999" thickBot="1" x14ac:dyDescent="0.45">
      <c r="B13" s="34" t="s">
        <v>100</v>
      </c>
      <c r="C13" s="106">
        <v>-0.1</v>
      </c>
      <c r="D13" s="97">
        <v>-0.4</v>
      </c>
      <c r="E13" s="97">
        <v>0.7</v>
      </c>
      <c r="F13" s="97">
        <v>1.3</v>
      </c>
      <c r="G13" s="97">
        <v>1.5</v>
      </c>
      <c r="H13" s="70" t="s">
        <v>98</v>
      </c>
      <c r="I13" s="29"/>
    </row>
    <row r="14" spans="1:9" ht="17.399999999999999" thickBot="1" x14ac:dyDescent="0.45">
      <c r="B14" s="34" t="s">
        <v>23</v>
      </c>
      <c r="C14" s="106">
        <v>-2.2000000000000002</v>
      </c>
      <c r="D14" s="97">
        <v>-1.8</v>
      </c>
      <c r="E14" s="97">
        <v>-1.2</v>
      </c>
      <c r="F14" s="97">
        <v>-0.5</v>
      </c>
      <c r="G14" s="97">
        <v>0.1</v>
      </c>
      <c r="H14" s="70" t="s">
        <v>98</v>
      </c>
      <c r="I14" s="29" t="s">
        <v>16</v>
      </c>
    </row>
    <row r="15" spans="1:9" ht="17.399999999999999" thickBot="1" x14ac:dyDescent="0.45">
      <c r="B15" s="34" t="s">
        <v>24</v>
      </c>
      <c r="C15" s="106">
        <v>-0.2</v>
      </c>
      <c r="D15" s="97">
        <v>0</v>
      </c>
      <c r="E15" s="97">
        <v>0.4</v>
      </c>
      <c r="F15" s="97">
        <v>1</v>
      </c>
      <c r="G15" s="97">
        <v>1.4</v>
      </c>
      <c r="H15" s="70" t="s">
        <v>98</v>
      </c>
      <c r="I15" s="29" t="s">
        <v>17</v>
      </c>
    </row>
    <row r="16" spans="1:9" x14ac:dyDescent="0.4">
      <c r="B16" s="95" t="s">
        <v>132</v>
      </c>
      <c r="C16" s="100"/>
      <c r="D16" s="100"/>
      <c r="E16" s="100"/>
      <c r="F16" s="100"/>
      <c r="G16" s="100"/>
      <c r="H16" s="101"/>
      <c r="I16" s="29"/>
    </row>
    <row r="17" spans="2:8" ht="38.4" customHeight="1" thickBot="1" x14ac:dyDescent="0.45">
      <c r="B17" s="242" t="s">
        <v>104</v>
      </c>
      <c r="C17" s="242"/>
      <c r="D17" s="242"/>
      <c r="E17" s="242"/>
      <c r="F17" s="242"/>
      <c r="G17" s="242"/>
      <c r="H17" s="242"/>
    </row>
    <row r="18" spans="2:8" x14ac:dyDescent="0.4">
      <c r="B18" s="37"/>
      <c r="C18" s="37"/>
      <c r="D18" s="37"/>
      <c r="E18" s="37"/>
      <c r="F18" s="37"/>
      <c r="G18" s="37"/>
      <c r="H18" s="37"/>
    </row>
    <row r="19" spans="2:8" x14ac:dyDescent="0.4">
      <c r="B19" s="38"/>
      <c r="C19" s="37"/>
      <c r="D19" s="37"/>
      <c r="E19" s="37"/>
      <c r="F19" s="37"/>
      <c r="G19" s="37"/>
      <c r="H19" s="37"/>
    </row>
  </sheetData>
  <mergeCells count="5">
    <mergeCell ref="B3:H3"/>
    <mergeCell ref="B4:B5"/>
    <mergeCell ref="C4:H4"/>
    <mergeCell ref="B17:H17"/>
    <mergeCell ref="A1:B1"/>
  </mergeCells>
  <hyperlinks>
    <hyperlink ref="A1" location="Turinys!A1" display="↖ atgal į turinį"/>
    <hyperlink ref="A1:B1" location="Turinys!A12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N14"/>
  <sheetViews>
    <sheetView showGridLines="0" showRowColHeaders="0" workbookViewId="0">
      <selection sqref="A1:B1"/>
    </sheetView>
  </sheetViews>
  <sheetFormatPr defaultRowHeight="16.8" x14ac:dyDescent="0.4"/>
  <cols>
    <col min="2" max="2" width="33.69921875" bestFit="1" customWidth="1"/>
    <col min="3" max="14" width="9.796875" customWidth="1"/>
  </cols>
  <sheetData>
    <row r="1" spans="1:14" x14ac:dyDescent="0.4">
      <c r="A1" s="247" t="s">
        <v>9</v>
      </c>
      <c r="B1" s="247"/>
    </row>
    <row r="2" spans="1:14" ht="17.399999999999999" thickBot="1" x14ac:dyDescent="0.45"/>
    <row r="3" spans="1:14" ht="17.399999999999999" thickBot="1" x14ac:dyDescent="0.45">
      <c r="B3" s="239" t="s">
        <v>369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182"/>
      <c r="N3" s="182"/>
    </row>
    <row r="4" spans="1:14" ht="17.399999999999999" thickBot="1" x14ac:dyDescent="0.45">
      <c r="B4" s="131" t="s">
        <v>3</v>
      </c>
      <c r="C4" s="229" t="s">
        <v>27</v>
      </c>
      <c r="D4" s="230"/>
      <c r="E4" s="231"/>
      <c r="F4" s="229" t="s">
        <v>141</v>
      </c>
      <c r="G4" s="230"/>
      <c r="H4" s="231"/>
      <c r="I4" s="229" t="s">
        <v>316</v>
      </c>
      <c r="J4" s="230"/>
      <c r="K4" s="231"/>
      <c r="L4" s="270" t="s">
        <v>317</v>
      </c>
      <c r="M4" s="271"/>
      <c r="N4" s="271"/>
    </row>
    <row r="5" spans="1:14" ht="16.95" customHeight="1" thickBot="1" x14ac:dyDescent="0.45">
      <c r="B5" s="34" t="s">
        <v>109</v>
      </c>
      <c r="C5" s="36">
        <v>20</v>
      </c>
      <c r="D5" s="36">
        <v>40</v>
      </c>
      <c r="E5" s="36">
        <v>60</v>
      </c>
      <c r="F5" s="36">
        <v>20</v>
      </c>
      <c r="G5" s="36">
        <v>40</v>
      </c>
      <c r="H5" s="36">
        <v>60</v>
      </c>
      <c r="I5" s="172">
        <v>20</v>
      </c>
      <c r="J5" s="172">
        <v>40</v>
      </c>
      <c r="K5" s="172">
        <v>60</v>
      </c>
      <c r="L5" s="183">
        <v>20</v>
      </c>
      <c r="M5" s="183">
        <v>40</v>
      </c>
      <c r="N5" s="184">
        <v>60</v>
      </c>
    </row>
    <row r="6" spans="1:14" ht="17.399999999999999" thickBot="1" x14ac:dyDescent="0.45">
      <c r="B6" s="32" t="s">
        <v>110</v>
      </c>
      <c r="C6" s="176">
        <v>2.6845561497189196</v>
      </c>
      <c r="D6" s="177">
        <v>0.78938356284787503</v>
      </c>
      <c r="E6" s="178">
        <v>-1.1057890240231696</v>
      </c>
      <c r="F6" s="177">
        <v>2.4878761941075584</v>
      </c>
      <c r="G6" s="177">
        <v>0.2970090563960967</v>
      </c>
      <c r="H6" s="178">
        <v>-1.8938580813153647</v>
      </c>
      <c r="I6" s="177">
        <v>2.3861811404817974</v>
      </c>
      <c r="J6" s="177">
        <v>0.14291462517631173</v>
      </c>
      <c r="K6" s="178">
        <v>-2.1003518901291742</v>
      </c>
      <c r="L6" s="185">
        <v>2.5858335948144093</v>
      </c>
      <c r="M6" s="186">
        <v>0.39791226787346168</v>
      </c>
      <c r="N6" s="187">
        <v>-1.7900090590674858</v>
      </c>
    </row>
    <row r="7" spans="1:14" ht="17.399999999999999" thickBot="1" x14ac:dyDescent="0.45">
      <c r="B7" s="173" t="s">
        <v>89</v>
      </c>
      <c r="C7" s="97">
        <v>0.15569307018673584</v>
      </c>
      <c r="D7" s="97">
        <v>0.15569307018673584</v>
      </c>
      <c r="E7" s="97">
        <v>0.15569307018673584</v>
      </c>
      <c r="F7" s="97">
        <v>-0.25303342679616375</v>
      </c>
      <c r="G7" s="97">
        <v>-0.25303342679616375</v>
      </c>
      <c r="H7" s="97">
        <v>-0.25303342679616375</v>
      </c>
      <c r="I7" s="97">
        <v>-0.43322981879155398</v>
      </c>
      <c r="J7" s="97">
        <v>-0.43322981879155398</v>
      </c>
      <c r="K7" s="97">
        <v>-0.43322981879155398</v>
      </c>
      <c r="L7" s="188">
        <v>-0.20825866809459972</v>
      </c>
      <c r="M7" s="188">
        <v>-0.20825866809459972</v>
      </c>
      <c r="N7" s="189">
        <v>-0.20825866809459972</v>
      </c>
    </row>
    <row r="8" spans="1:14" ht="17.399999999999999" thickBot="1" x14ac:dyDescent="0.45">
      <c r="B8" s="173" t="s">
        <v>90</v>
      </c>
      <c r="C8" s="97">
        <v>0.45619422128402831</v>
      </c>
      <c r="D8" s="97">
        <v>0.13414218204581152</v>
      </c>
      <c r="E8" s="97">
        <v>-0.1879098571924053</v>
      </c>
      <c r="F8" s="97">
        <v>0.45274883538069144</v>
      </c>
      <c r="G8" s="97">
        <v>5.4050319987521585E-2</v>
      </c>
      <c r="H8" s="97">
        <v>-0.34464819540564823</v>
      </c>
      <c r="I8" s="97">
        <v>0.42517837574309858</v>
      </c>
      <c r="J8" s="97">
        <v>2.5465044196153933E-2</v>
      </c>
      <c r="K8" s="97">
        <v>-0.37424828735079074</v>
      </c>
      <c r="L8" s="188">
        <v>0.47101012447173773</v>
      </c>
      <c r="M8" s="188">
        <v>7.2479801946947087E-2</v>
      </c>
      <c r="N8" s="189">
        <v>-0.32605052057784351</v>
      </c>
    </row>
    <row r="9" spans="1:14" ht="17.399999999999999" thickBot="1" x14ac:dyDescent="0.45">
      <c r="B9" s="173" t="s">
        <v>91</v>
      </c>
      <c r="C9" s="97">
        <v>1.2928630378181354</v>
      </c>
      <c r="D9" s="97">
        <v>-0.28025750981469211</v>
      </c>
      <c r="E9" s="97">
        <v>-1.8533780574475196</v>
      </c>
      <c r="F9" s="97">
        <v>1.3032858688074533</v>
      </c>
      <c r="G9" s="97">
        <v>-0.48888275351083815</v>
      </c>
      <c r="H9" s="97">
        <v>-2.2810513758291298</v>
      </c>
      <c r="I9" s="97">
        <v>1.3406533195963848</v>
      </c>
      <c r="J9" s="97">
        <v>-0.50289986416215637</v>
      </c>
      <c r="K9" s="97">
        <v>-2.3464530479206975</v>
      </c>
      <c r="L9" s="188">
        <v>1.3012659527595341</v>
      </c>
      <c r="M9" s="188">
        <v>-0.48812505165662318</v>
      </c>
      <c r="N9" s="189">
        <v>-2.2775160560727805</v>
      </c>
    </row>
    <row r="10" spans="1:14" ht="17.399999999999999" thickBot="1" x14ac:dyDescent="0.45">
      <c r="B10" s="173" t="s">
        <v>92</v>
      </c>
      <c r="C10" s="97">
        <v>0.77980582043001945</v>
      </c>
      <c r="D10" s="97">
        <v>0.77980582043001945</v>
      </c>
      <c r="E10" s="97">
        <v>0.77980582043001945</v>
      </c>
      <c r="F10" s="97">
        <v>0.62975406740728157</v>
      </c>
      <c r="G10" s="97">
        <v>0.62975406740728157</v>
      </c>
      <c r="H10" s="97">
        <v>0.62975406740728157</v>
      </c>
      <c r="I10" s="97">
        <v>0.69791768455259806</v>
      </c>
      <c r="J10" s="97">
        <v>0.69791768455259806</v>
      </c>
      <c r="K10" s="97">
        <v>0.69791768455259806</v>
      </c>
      <c r="L10" s="188">
        <v>0.66672269322736044</v>
      </c>
      <c r="M10" s="188">
        <v>0.66672269322736044</v>
      </c>
      <c r="N10" s="189">
        <v>0.66672269322736044</v>
      </c>
    </row>
    <row r="11" spans="1:14" ht="17.399999999999999" thickBot="1" x14ac:dyDescent="0.45">
      <c r="B11" s="173" t="s">
        <v>367</v>
      </c>
      <c r="C11" s="97">
        <v>0</v>
      </c>
      <c r="D11" s="97">
        <v>0</v>
      </c>
      <c r="E11" s="97">
        <v>0</v>
      </c>
      <c r="F11" s="97">
        <v>0.35512084930829524</v>
      </c>
      <c r="G11" s="97">
        <v>0.35512084930829524</v>
      </c>
      <c r="H11" s="97">
        <v>0.35512084930829524</v>
      </c>
      <c r="I11" s="97">
        <v>0.35566157938126991</v>
      </c>
      <c r="J11" s="97">
        <v>0.35566157938126991</v>
      </c>
      <c r="K11" s="97">
        <v>0.35566157938126991</v>
      </c>
      <c r="L11" s="188">
        <v>0.35509349245037702</v>
      </c>
      <c r="M11" s="188">
        <v>0.35509349245037702</v>
      </c>
      <c r="N11" s="189">
        <v>0.35509349245037702</v>
      </c>
    </row>
    <row r="12" spans="1:14" ht="17.399999999999999" thickBot="1" x14ac:dyDescent="0.45">
      <c r="B12" s="34" t="s">
        <v>93</v>
      </c>
      <c r="C12" s="97">
        <v>0.53691122994378393</v>
      </c>
      <c r="D12" s="97">
        <v>0.157876712569575</v>
      </c>
      <c r="E12" s="97">
        <v>-0.22115780480463393</v>
      </c>
      <c r="F12" s="97">
        <v>0.49757523882151167</v>
      </c>
      <c r="G12" s="97">
        <v>5.9401811279219341E-2</v>
      </c>
      <c r="H12" s="97">
        <v>-0.37877161626307293</v>
      </c>
      <c r="I12" s="97">
        <v>0.47723622809635952</v>
      </c>
      <c r="J12" s="97">
        <v>2.8582925035262347E-2</v>
      </c>
      <c r="K12" s="97">
        <v>-0.42007037802583486</v>
      </c>
      <c r="L12" s="188">
        <v>0.51716671896288191</v>
      </c>
      <c r="M12" s="188">
        <v>7.9582453574692333E-2</v>
      </c>
      <c r="N12" s="189">
        <v>-0.35800181181349716</v>
      </c>
    </row>
    <row r="13" spans="1:14" ht="17.399999999999999" thickBot="1" x14ac:dyDescent="0.45">
      <c r="B13" s="250" t="s">
        <v>368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</row>
    <row r="14" spans="1:14" ht="17.399999999999999" customHeight="1" thickBot="1" x14ac:dyDescent="0.45">
      <c r="B14" s="269" t="s">
        <v>215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134"/>
      <c r="N14" s="134"/>
    </row>
  </sheetData>
  <mergeCells count="8">
    <mergeCell ref="B13:N13"/>
    <mergeCell ref="B14:L14"/>
    <mergeCell ref="L4:N4"/>
    <mergeCell ref="A1:B1"/>
    <mergeCell ref="C4:E4"/>
    <mergeCell ref="F4:H4"/>
    <mergeCell ref="I4:K4"/>
    <mergeCell ref="B3:L3"/>
  </mergeCells>
  <hyperlinks>
    <hyperlink ref="A1" location="Turinys!A1" display="↖ atgal į turinį"/>
    <hyperlink ref="A1:B1" location="Turinys!A54" display="↖ atgal į turinį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F13"/>
  <sheetViews>
    <sheetView showGridLines="0" showRowColHeaders="0" workbookViewId="0">
      <selection sqref="A1:B1"/>
    </sheetView>
  </sheetViews>
  <sheetFormatPr defaultRowHeight="16.8" x14ac:dyDescent="0.4"/>
  <cols>
    <col min="2" max="2" width="30.3984375" customWidth="1"/>
    <col min="3" max="6" width="17.19921875" customWidth="1"/>
  </cols>
  <sheetData>
    <row r="1" spans="1:6" x14ac:dyDescent="0.4">
      <c r="A1" s="247" t="s">
        <v>9</v>
      </c>
      <c r="B1" s="247"/>
    </row>
    <row r="2" spans="1:6" ht="17.399999999999999" thickBot="1" x14ac:dyDescent="0.45"/>
    <row r="3" spans="1:6" ht="17.399999999999999" thickBot="1" x14ac:dyDescent="0.45">
      <c r="B3" s="253" t="s">
        <v>374</v>
      </c>
      <c r="C3" s="253"/>
      <c r="D3" s="253"/>
      <c r="E3" s="253"/>
      <c r="F3" s="253"/>
    </row>
    <row r="4" spans="1:6" ht="17.399999999999999" thickBot="1" x14ac:dyDescent="0.45">
      <c r="B4" s="130" t="s">
        <v>3</v>
      </c>
      <c r="C4" s="190" t="s">
        <v>27</v>
      </c>
      <c r="D4" s="190" t="s">
        <v>141</v>
      </c>
      <c r="E4" s="190" t="s">
        <v>316</v>
      </c>
      <c r="F4" s="190" t="s">
        <v>317</v>
      </c>
    </row>
    <row r="5" spans="1:6" ht="17.399999999999999" thickBot="1" x14ac:dyDescent="0.45">
      <c r="B5" s="34" t="s">
        <v>371</v>
      </c>
      <c r="C5" s="192">
        <v>2.5054685729950723</v>
      </c>
      <c r="D5" s="193">
        <v>1.5569036762766353</v>
      </c>
      <c r="E5" s="193">
        <v>1.653295228861333</v>
      </c>
      <c r="F5" s="194">
        <v>1.4413092685070188</v>
      </c>
    </row>
    <row r="6" spans="1:6" ht="17.399999999999999" thickBot="1" x14ac:dyDescent="0.45">
      <c r="B6" s="173" t="s">
        <v>89</v>
      </c>
      <c r="C6" s="195">
        <v>0.32408833490858424</v>
      </c>
      <c r="D6" s="196">
        <v>-0.17985066095784522</v>
      </c>
      <c r="E6" s="196">
        <v>-0.35455325707316454</v>
      </c>
      <c r="F6" s="197">
        <v>-0.14523006423335766</v>
      </c>
    </row>
    <row r="7" spans="1:6" ht="17.399999999999999" thickBot="1" x14ac:dyDescent="0.45">
      <c r="B7" s="173" t="s">
        <v>372</v>
      </c>
      <c r="C7" s="195">
        <v>2.1813802380864882</v>
      </c>
      <c r="D7" s="196">
        <v>1.2206879439315426</v>
      </c>
      <c r="E7" s="196">
        <v>1.4845564820240571</v>
      </c>
      <c r="F7" s="197">
        <v>1.0702476479306617</v>
      </c>
    </row>
    <row r="8" spans="1:6" ht="17.399999999999999" thickBot="1" x14ac:dyDescent="0.45">
      <c r="B8" s="191" t="s">
        <v>206</v>
      </c>
      <c r="C8" s="195">
        <v>1.2210289520490756</v>
      </c>
      <c r="D8" s="196">
        <v>-0.37022293884788632</v>
      </c>
      <c r="E8" s="196">
        <v>-6.1374093494352862E-2</v>
      </c>
      <c r="F8" s="197">
        <v>-0.61718634571359066</v>
      </c>
    </row>
    <row r="9" spans="1:6" ht="17.399999999999999" customHeight="1" thickBot="1" x14ac:dyDescent="0.45">
      <c r="B9" s="191" t="s">
        <v>373</v>
      </c>
      <c r="C9" s="195">
        <v>0.31717752952459194</v>
      </c>
      <c r="D9" s="196">
        <v>0.42478271824455499</v>
      </c>
      <c r="E9" s="196">
        <v>0.34151508880329923</v>
      </c>
      <c r="F9" s="197">
        <v>0.36650740594261061</v>
      </c>
    </row>
    <row r="10" spans="1:6" ht="17.399999999999999" thickBot="1" x14ac:dyDescent="0.45">
      <c r="B10" s="191" t="s">
        <v>208</v>
      </c>
      <c r="C10" s="195">
        <v>0.4757255007466572</v>
      </c>
      <c r="D10" s="196">
        <v>0.51259096041548358</v>
      </c>
      <c r="E10" s="196">
        <v>0.48330560899494263</v>
      </c>
      <c r="F10" s="197">
        <v>0.44758164042805659</v>
      </c>
    </row>
    <row r="11" spans="1:6" ht="17.399999999999999" thickBot="1" x14ac:dyDescent="0.45">
      <c r="B11" s="191" t="s">
        <v>209</v>
      </c>
      <c r="C11" s="195">
        <v>0.26148033161480683</v>
      </c>
      <c r="D11" s="196">
        <v>0.62086158584307571</v>
      </c>
      <c r="E11" s="196">
        <v>0.74702159321804174</v>
      </c>
      <c r="F11" s="197">
        <v>0.85262273989167359</v>
      </c>
    </row>
    <row r="12" spans="1:6" ht="17.399999999999999" thickBot="1" x14ac:dyDescent="0.45">
      <c r="B12" s="191" t="s">
        <v>367</v>
      </c>
      <c r="C12" s="195">
        <v>0</v>
      </c>
      <c r="D12" s="196">
        <v>0.51606639330293802</v>
      </c>
      <c r="E12" s="196">
        <v>0.5232920039104404</v>
      </c>
      <c r="F12" s="197">
        <v>0.51629168480971466</v>
      </c>
    </row>
    <row r="13" spans="1:6" ht="17.399999999999999" thickBot="1" x14ac:dyDescent="0.45">
      <c r="B13" s="249" t="s">
        <v>215</v>
      </c>
      <c r="C13" s="249"/>
      <c r="D13" s="249"/>
      <c r="E13" s="249"/>
      <c r="F13" s="249"/>
    </row>
  </sheetData>
  <mergeCells count="3">
    <mergeCell ref="B3:F3"/>
    <mergeCell ref="B13:F13"/>
    <mergeCell ref="A1:B1"/>
  </mergeCells>
  <hyperlinks>
    <hyperlink ref="A1" location="Turinys!A1" display="↖ atgal į turinį"/>
    <hyperlink ref="A1:B1" location="Turinys!A55" display="↖ atgal į turinį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6"/>
  <sheetViews>
    <sheetView showGridLines="0" showRowColHeaders="0" zoomScale="85" zoomScaleNormal="85" workbookViewId="0">
      <selection sqref="A1:B1"/>
    </sheetView>
  </sheetViews>
  <sheetFormatPr defaultRowHeight="16.8" x14ac:dyDescent="0.4"/>
  <cols>
    <col min="2" max="2" width="117.796875" customWidth="1"/>
    <col min="3" max="3" width="10.19921875" customWidth="1"/>
    <col min="4" max="4" width="10.5" customWidth="1"/>
    <col min="5" max="8" width="16.296875" customWidth="1"/>
  </cols>
  <sheetData>
    <row r="1" spans="1:8" x14ac:dyDescent="0.4">
      <c r="A1" s="233" t="s">
        <v>9</v>
      </c>
      <c r="B1" s="233"/>
    </row>
    <row r="2" spans="1:8" ht="17.399999999999999" thickBot="1" x14ac:dyDescent="0.45"/>
    <row r="3" spans="1:8" x14ac:dyDescent="0.4">
      <c r="B3" s="41" t="s">
        <v>377</v>
      </c>
      <c r="C3" s="47"/>
      <c r="D3" s="39"/>
    </row>
    <row r="4" spans="1:8" ht="33.6" x14ac:dyDescent="0.4">
      <c r="D4" s="201"/>
      <c r="E4" s="202" t="s">
        <v>105</v>
      </c>
      <c r="F4" s="202" t="s">
        <v>106</v>
      </c>
      <c r="G4" s="202" t="s">
        <v>107</v>
      </c>
      <c r="H4" s="202" t="s">
        <v>108</v>
      </c>
    </row>
    <row r="5" spans="1:8" x14ac:dyDescent="0.4">
      <c r="D5" s="201" t="s">
        <v>379</v>
      </c>
      <c r="E5" s="199">
        <f t="shared" ref="E5:H5" si="0">AVERAGE(E7:E15)</f>
        <v>3.5666798490269898</v>
      </c>
      <c r="F5" s="199">
        <f t="shared" si="0"/>
        <v>-0.2467453545554511</v>
      </c>
      <c r="G5" s="199">
        <f t="shared" si="0"/>
        <v>1.5185952507629052</v>
      </c>
      <c r="H5" s="199">
        <f t="shared" si="0"/>
        <v>4.8385297452344442</v>
      </c>
    </row>
    <row r="6" spans="1:8" x14ac:dyDescent="0.4">
      <c r="D6" s="201"/>
      <c r="E6" s="200"/>
      <c r="F6" s="200"/>
      <c r="G6" s="200"/>
      <c r="H6" s="200"/>
    </row>
    <row r="7" spans="1:8" x14ac:dyDescent="0.4">
      <c r="D7" s="201">
        <v>2000</v>
      </c>
      <c r="E7" s="199">
        <v>4.1177298037771104</v>
      </c>
      <c r="F7" s="199">
        <v>-0.27998650795620927</v>
      </c>
      <c r="G7" s="199">
        <v>0.5748637295673108</v>
      </c>
      <c r="H7" s="199">
        <v>4.4126070253882999</v>
      </c>
    </row>
    <row r="8" spans="1:8" x14ac:dyDescent="0.4">
      <c r="D8" s="201">
        <v>2001</v>
      </c>
      <c r="E8" s="199">
        <v>3.9495790720381199</v>
      </c>
      <c r="F8" s="199">
        <v>-0.36710099223580478</v>
      </c>
      <c r="G8" s="199">
        <v>0.79886658845112468</v>
      </c>
      <c r="H8" s="199">
        <v>4.38134466825346</v>
      </c>
    </row>
    <row r="9" spans="1:8" x14ac:dyDescent="0.4">
      <c r="D9" s="201">
        <v>2002</v>
      </c>
      <c r="E9" s="199">
        <v>4.0469943162706903</v>
      </c>
      <c r="F9" s="199">
        <v>-0.16970929328510914</v>
      </c>
      <c r="G9" s="199">
        <v>0.99834424529605914</v>
      </c>
      <c r="H9" s="199">
        <v>4.8756292682815703</v>
      </c>
    </row>
    <row r="10" spans="1:8" x14ac:dyDescent="0.4">
      <c r="C10" t="s">
        <v>28</v>
      </c>
      <c r="D10" s="201">
        <v>2003</v>
      </c>
      <c r="E10" s="199">
        <v>3.91881555781488</v>
      </c>
      <c r="F10" s="199">
        <v>-0.29901843093136898</v>
      </c>
      <c r="G10" s="199">
        <v>1.2346879030684523</v>
      </c>
      <c r="H10" s="199">
        <v>4.8544850299519302</v>
      </c>
    </row>
    <row r="11" spans="1:8" x14ac:dyDescent="0.4">
      <c r="D11" s="201">
        <v>2004</v>
      </c>
      <c r="E11" s="199">
        <v>3.7778519999397999</v>
      </c>
      <c r="F11" s="199">
        <v>-0.26291898318027007</v>
      </c>
      <c r="G11" s="199">
        <v>1.5570367362342288</v>
      </c>
      <c r="H11" s="199">
        <v>5.0719697529938603</v>
      </c>
    </row>
    <row r="12" spans="1:8" x14ac:dyDescent="0.4">
      <c r="D12" s="201">
        <v>2005</v>
      </c>
      <c r="E12" s="199">
        <v>3.5471004836750799</v>
      </c>
      <c r="F12" s="199">
        <v>-0.20996360547780993</v>
      </c>
      <c r="G12" s="199">
        <v>1.6566412532737533</v>
      </c>
      <c r="H12" s="199">
        <v>4.9937781314708802</v>
      </c>
    </row>
    <row r="13" spans="1:8" x14ac:dyDescent="0.4">
      <c r="D13" s="201">
        <v>2006</v>
      </c>
      <c r="E13" s="199">
        <v>3.14640671296078</v>
      </c>
      <c r="F13" s="199">
        <v>-0.20663752726738946</v>
      </c>
      <c r="G13" s="199">
        <v>2.114376741816498</v>
      </c>
      <c r="H13" s="199">
        <v>5.0541459275098699</v>
      </c>
    </row>
    <row r="14" spans="1:8" x14ac:dyDescent="0.4">
      <c r="D14" s="201">
        <v>2007</v>
      </c>
      <c r="E14" s="199">
        <v>2.8130503088784802</v>
      </c>
      <c r="F14" s="199">
        <v>-0.17670990652902657</v>
      </c>
      <c r="G14" s="199">
        <v>2.6381709269264841</v>
      </c>
      <c r="H14" s="199">
        <v>5.2745113292759802</v>
      </c>
    </row>
    <row r="15" spans="1:8" x14ac:dyDescent="0.4">
      <c r="D15" s="201">
        <v>2008</v>
      </c>
      <c r="E15" s="199">
        <v>2.7825903858879699</v>
      </c>
      <c r="F15" s="199">
        <v>-0.24866294413607168</v>
      </c>
      <c r="G15" s="199">
        <v>2.0943691322322349</v>
      </c>
      <c r="H15" s="199">
        <v>4.6282965739841497</v>
      </c>
    </row>
    <row r="16" spans="1:8" x14ac:dyDescent="0.4">
      <c r="D16" s="201">
        <v>2009</v>
      </c>
      <c r="E16" s="199">
        <v>2.65792167199263</v>
      </c>
      <c r="F16" s="199">
        <v>-0.48256839534769791</v>
      </c>
      <c r="G16" s="199">
        <v>0.43834254714734033</v>
      </c>
      <c r="H16" s="199">
        <v>2.61369582379238</v>
      </c>
    </row>
    <row r="17" spans="2:8" x14ac:dyDescent="0.4">
      <c r="D17" s="201">
        <v>2010</v>
      </c>
      <c r="E17" s="199">
        <v>1.7004522106929201</v>
      </c>
      <c r="F17" s="199">
        <v>-0.37835086410313984</v>
      </c>
      <c r="G17" s="199">
        <v>0.37626904646347675</v>
      </c>
      <c r="H17" s="199">
        <v>1.69837039305313</v>
      </c>
    </row>
    <row r="18" spans="2:8" x14ac:dyDescent="0.4">
      <c r="D18" s="201">
        <v>2011</v>
      </c>
      <c r="E18" s="199">
        <v>1.5145778768498099</v>
      </c>
      <c r="F18" s="199">
        <v>-0.22148326846263422</v>
      </c>
      <c r="G18" s="199">
        <v>0.79498772530499162</v>
      </c>
      <c r="H18" s="199">
        <v>2.0880823336922201</v>
      </c>
    </row>
    <row r="19" spans="2:8" x14ac:dyDescent="0.4">
      <c r="D19" s="201">
        <v>2012</v>
      </c>
      <c r="E19" s="199">
        <v>1.5192669417901801</v>
      </c>
      <c r="F19" s="199">
        <v>-0.24054894176924738</v>
      </c>
      <c r="G19" s="199">
        <v>0.66443483383639557</v>
      </c>
      <c r="H19" s="199">
        <v>1.94315283385737</v>
      </c>
    </row>
    <row r="20" spans="2:8" x14ac:dyDescent="0.4">
      <c r="D20" s="201">
        <v>2013</v>
      </c>
      <c r="E20" s="199">
        <v>1.2240440825693499</v>
      </c>
      <c r="F20" s="199">
        <v>-0.17486048969442433</v>
      </c>
      <c r="G20" s="199">
        <v>0.81378689280058436</v>
      </c>
      <c r="H20" s="199">
        <v>1.8629704856754901</v>
      </c>
    </row>
    <row r="21" spans="2:8" ht="17.399999999999999" thickBot="1" x14ac:dyDescent="0.45">
      <c r="B21" s="42" t="s">
        <v>378</v>
      </c>
      <c r="D21" s="201">
        <v>2014</v>
      </c>
      <c r="E21" s="199">
        <v>1.2477549562518599</v>
      </c>
      <c r="F21" s="199">
        <v>-0.10724912338207553</v>
      </c>
      <c r="G21" s="199">
        <v>0.83683064108145966</v>
      </c>
      <c r="H21" s="199">
        <v>1.97733647395121</v>
      </c>
    </row>
    <row r="22" spans="2:8" x14ac:dyDescent="0.4">
      <c r="D22" s="201">
        <v>2015</v>
      </c>
      <c r="E22" s="199">
        <v>1.1905218730039</v>
      </c>
      <c r="F22" s="199">
        <v>4.9688863367691712E-3</v>
      </c>
      <c r="G22" s="199">
        <v>0.89200050610046389</v>
      </c>
      <c r="H22" s="199">
        <v>2.0874912654411601</v>
      </c>
    </row>
    <row r="23" spans="2:8" x14ac:dyDescent="0.4">
      <c r="D23" s="201">
        <v>2016</v>
      </c>
      <c r="E23" s="199">
        <v>1.2549295109927501</v>
      </c>
      <c r="F23" s="199">
        <v>2.4742649865743233E-2</v>
      </c>
      <c r="G23" s="199">
        <v>0.80642016437088238</v>
      </c>
      <c r="H23" s="199">
        <v>2.08609232522931</v>
      </c>
    </row>
    <row r="24" spans="2:8" x14ac:dyDescent="0.4">
      <c r="C24" s="48"/>
      <c r="D24" s="201">
        <v>2017</v>
      </c>
      <c r="E24" s="199">
        <v>1.30425202738249</v>
      </c>
      <c r="F24" s="199">
        <v>-0.10366176097033984</v>
      </c>
      <c r="G24" s="199">
        <v>0.9287900890886196</v>
      </c>
      <c r="H24" s="199">
        <v>2.1293803555007398</v>
      </c>
    </row>
    <row r="25" spans="2:8" x14ac:dyDescent="0.4">
      <c r="D25" s="201">
        <v>2018</v>
      </c>
      <c r="E25" s="199">
        <v>1.4952666489544499</v>
      </c>
      <c r="F25" s="199">
        <v>-0.22892139224063615</v>
      </c>
      <c r="G25" s="199">
        <v>0.90439538548912202</v>
      </c>
      <c r="H25" s="199">
        <v>2.1707406422029498</v>
      </c>
    </row>
    <row r="26" spans="2:8" x14ac:dyDescent="0.4">
      <c r="D26" s="201">
        <v>2019</v>
      </c>
      <c r="E26" s="199">
        <v>1.61873604499374</v>
      </c>
      <c r="F26" s="199">
        <v>-0.39048331616754689</v>
      </c>
      <c r="G26" s="199">
        <v>0.88254750666495596</v>
      </c>
      <c r="H26" s="199">
        <v>2.1108002354910802</v>
      </c>
    </row>
    <row r="27" spans="2:8" x14ac:dyDescent="0.4">
      <c r="D27" s="201">
        <v>2020</v>
      </c>
      <c r="E27" s="199">
        <v>1.7168529072966101</v>
      </c>
      <c r="F27" s="199">
        <v>-0.5822899745488711</v>
      </c>
      <c r="G27" s="199">
        <v>0.86170297913480165</v>
      </c>
      <c r="H27" s="199">
        <v>1.99626591188266</v>
      </c>
    </row>
    <row r="28" spans="2:8" x14ac:dyDescent="0.4">
      <c r="D28" s="201">
        <v>2021</v>
      </c>
      <c r="E28" s="199">
        <v>1.78956515882315</v>
      </c>
      <c r="F28" s="199">
        <v>-0.78999632774275197</v>
      </c>
      <c r="G28" s="199">
        <v>0.84093308004177714</v>
      </c>
      <c r="H28" s="199">
        <v>1.84050191112223</v>
      </c>
    </row>
    <row r="29" spans="2:8" x14ac:dyDescent="0.4">
      <c r="D29" s="201">
        <v>2022</v>
      </c>
      <c r="E29" s="199">
        <v>1.84072986276082</v>
      </c>
      <c r="F29" s="199">
        <v>-0.99541981898448639</v>
      </c>
      <c r="G29" s="199">
        <v>0.8197904669738687</v>
      </c>
      <c r="H29" s="199">
        <v>1.66510051075015</v>
      </c>
    </row>
    <row r="30" spans="2:8" x14ac:dyDescent="0.4">
      <c r="D30" s="201">
        <v>2023</v>
      </c>
      <c r="E30" s="199">
        <v>1.8748289951789201</v>
      </c>
      <c r="F30" s="199">
        <v>-1.1820847495238207</v>
      </c>
      <c r="G30" s="199">
        <v>0.79815080519388359</v>
      </c>
      <c r="H30" s="199">
        <v>1.49089505084898</v>
      </c>
    </row>
    <row r="31" spans="2:8" x14ac:dyDescent="0.4">
      <c r="D31" s="201">
        <v>2024</v>
      </c>
      <c r="E31" s="199">
        <v>1.8955777068003301</v>
      </c>
      <c r="F31" s="199">
        <v>-1.3396192528260802</v>
      </c>
      <c r="G31" s="199">
        <v>0.77610961918134724</v>
      </c>
      <c r="H31" s="199">
        <v>1.33206807315566</v>
      </c>
    </row>
    <row r="32" spans="2:8" x14ac:dyDescent="0.4">
      <c r="D32" s="201">
        <v>2025</v>
      </c>
      <c r="E32" s="199">
        <v>1.90518242240589</v>
      </c>
      <c r="F32" s="199">
        <v>-1.4626610081376128</v>
      </c>
      <c r="G32" s="199">
        <v>0.75389189130787315</v>
      </c>
      <c r="H32" s="199">
        <v>1.1964133055760899</v>
      </c>
    </row>
    <row r="33" spans="4:8" x14ac:dyDescent="0.4">
      <c r="D33" s="201">
        <v>2026</v>
      </c>
      <c r="E33" s="199">
        <v>1.9047660543729501</v>
      </c>
      <c r="F33" s="199">
        <v>-1.549447190826637</v>
      </c>
      <c r="G33" s="199">
        <v>0.73178549992290598</v>
      </c>
      <c r="H33" s="199">
        <v>1.0871043634692099</v>
      </c>
    </row>
    <row r="34" spans="4:8" x14ac:dyDescent="0.4">
      <c r="D34" s="201">
        <v>2027</v>
      </c>
      <c r="E34" s="199">
        <v>1.8952085826413101</v>
      </c>
      <c r="F34" s="199">
        <v>-1.6007679503155712</v>
      </c>
      <c r="G34" s="199">
        <v>0.71010296396575201</v>
      </c>
      <c r="H34" s="199">
        <v>1.0045435962915401</v>
      </c>
    </row>
    <row r="35" spans="4:8" x14ac:dyDescent="0.4">
      <c r="D35" s="201">
        <v>2028</v>
      </c>
      <c r="E35" s="199">
        <v>1.87756189998955</v>
      </c>
      <c r="F35" s="199">
        <v>-1.6190680439393601</v>
      </c>
      <c r="G35" s="199">
        <v>0.6891602571403127</v>
      </c>
      <c r="H35" s="199">
        <v>0.94765411319048798</v>
      </c>
    </row>
    <row r="36" spans="4:8" x14ac:dyDescent="0.4">
      <c r="D36" s="201">
        <v>2029</v>
      </c>
      <c r="E36" s="199">
        <v>1.8531431841406401</v>
      </c>
      <c r="F36" s="199">
        <v>-1.6087580540853375</v>
      </c>
      <c r="G36" s="199">
        <v>0.66923813682681843</v>
      </c>
      <c r="H36" s="199">
        <v>0.91362326688209095</v>
      </c>
    </row>
    <row r="37" spans="4:8" x14ac:dyDescent="0.4">
      <c r="D37" s="201">
        <v>2030</v>
      </c>
      <c r="E37" s="199">
        <v>1.82357468928224</v>
      </c>
      <c r="F37" s="199">
        <v>-1.5759761565320767</v>
      </c>
      <c r="G37" s="199">
        <v>0.65054563111424513</v>
      </c>
      <c r="H37" s="199">
        <v>0.89814416386442197</v>
      </c>
    </row>
    <row r="38" spans="4:8" x14ac:dyDescent="0.4">
      <c r="D38" s="201">
        <v>2031</v>
      </c>
      <c r="E38" s="199">
        <v>1.79071645068944</v>
      </c>
      <c r="F38" s="199">
        <v>-1.5274131021168385</v>
      </c>
      <c r="G38" s="199">
        <v>0.6332098711313916</v>
      </c>
      <c r="H38" s="199">
        <v>0.89651321970407505</v>
      </c>
    </row>
    <row r="39" spans="4:8" x14ac:dyDescent="0.4">
      <c r="D39" s="201">
        <v>2032</v>
      </c>
      <c r="E39" s="199">
        <v>1.7564461352407501</v>
      </c>
      <c r="F39" s="199">
        <v>-1.4693750932626688</v>
      </c>
      <c r="G39" s="199">
        <v>0.61728252468984723</v>
      </c>
      <c r="H39" s="199">
        <v>0.90435356666773703</v>
      </c>
    </row>
    <row r="40" spans="4:8" x14ac:dyDescent="0.4">
      <c r="D40" s="201">
        <v>2033</v>
      </c>
      <c r="E40" s="199">
        <v>1.72241386394187</v>
      </c>
      <c r="F40" s="199">
        <v>-1.4069538646248192</v>
      </c>
      <c r="G40" s="199">
        <v>0.6027598153493352</v>
      </c>
      <c r="H40" s="199">
        <v>0.91821981466644298</v>
      </c>
    </row>
    <row r="41" spans="4:8" x14ac:dyDescent="0.4">
      <c r="D41" s="201">
        <v>2034</v>
      </c>
      <c r="E41" s="199">
        <v>1.6898922594582799</v>
      </c>
      <c r="F41" s="199">
        <v>-1.3435558626756543</v>
      </c>
      <c r="G41" s="199">
        <v>0.58960944939047755</v>
      </c>
      <c r="H41" s="199">
        <v>0.93594584617306897</v>
      </c>
    </row>
    <row r="42" spans="4:8" x14ac:dyDescent="0.4">
      <c r="D42" s="201">
        <v>2035</v>
      </c>
      <c r="E42" s="199">
        <v>1.65972979405055</v>
      </c>
      <c r="F42" s="199">
        <v>-1.2817950570883969</v>
      </c>
      <c r="G42" s="199">
        <v>0.57777362720344072</v>
      </c>
      <c r="H42" s="199">
        <v>0.95570836416562999</v>
      </c>
    </row>
    <row r="43" spans="4:8" x14ac:dyDescent="0.4">
      <c r="D43" s="201">
        <v>2036</v>
      </c>
      <c r="E43" s="199">
        <v>1.6323561352729501</v>
      </c>
      <c r="F43" s="199">
        <v>-1.2233331406152896</v>
      </c>
      <c r="G43" s="199">
        <v>0.56717763478971484</v>
      </c>
      <c r="H43" s="199">
        <v>0.976200629447454</v>
      </c>
    </row>
    <row r="44" spans="4:8" x14ac:dyDescent="0.4">
      <c r="D44" s="201">
        <v>2037</v>
      </c>
      <c r="E44" s="199">
        <v>1.6078487399832699</v>
      </c>
      <c r="F44" s="199">
        <v>-1.1689344074686656</v>
      </c>
      <c r="G44" s="199">
        <v>0.55773947605368956</v>
      </c>
      <c r="H44" s="199">
        <v>0.99665380856830399</v>
      </c>
    </row>
    <row r="45" spans="4:8" x14ac:dyDescent="0.4">
      <c r="D45" s="201">
        <v>2038</v>
      </c>
      <c r="E45" s="199">
        <v>1.5860516256074699</v>
      </c>
      <c r="F45" s="199">
        <v>-1.1188884906479168</v>
      </c>
      <c r="G45" s="199">
        <v>0.54937290640712755</v>
      </c>
      <c r="H45" s="199">
        <v>1.0165360413667499</v>
      </c>
    </row>
    <row r="46" spans="4:8" x14ac:dyDescent="0.4">
      <c r="D46" s="201">
        <v>2039</v>
      </c>
      <c r="E46" s="199">
        <v>1.5667070710101401</v>
      </c>
      <c r="F46" s="199">
        <v>-1.0734710806594816</v>
      </c>
      <c r="G46" s="199">
        <v>0.5419833368813064</v>
      </c>
      <c r="H46" s="199">
        <v>1.03521932723182</v>
      </c>
    </row>
    <row r="47" spans="4:8" x14ac:dyDescent="0.4">
      <c r="D47" s="201">
        <v>2040</v>
      </c>
      <c r="E47" s="199">
        <v>1.54956693097605</v>
      </c>
      <c r="F47" s="199">
        <v>-1.033106144619296</v>
      </c>
      <c r="G47" s="199">
        <v>0.53546374459690194</v>
      </c>
      <c r="H47" s="199">
        <v>1.05192453095366</v>
      </c>
    </row>
    <row r="48" spans="4:8" x14ac:dyDescent="0.4">
      <c r="D48" s="201">
        <v>2041</v>
      </c>
      <c r="E48" s="199">
        <v>1.5344688523957599</v>
      </c>
      <c r="F48" s="199">
        <v>-0.99810614717761925</v>
      </c>
      <c r="G48" s="199">
        <v>0.52969945261281481</v>
      </c>
      <c r="H48" s="199">
        <v>1.0660621578310201</v>
      </c>
    </row>
    <row r="49" spans="4:8" x14ac:dyDescent="0.4">
      <c r="D49" s="201">
        <v>2042</v>
      </c>
      <c r="E49" s="199">
        <v>1.5213788065468099</v>
      </c>
      <c r="F49" s="199">
        <v>-0.96886614359015688</v>
      </c>
      <c r="G49" s="199">
        <v>0.5245694185526063</v>
      </c>
      <c r="H49" s="199">
        <v>1.0770820815093101</v>
      </c>
    </row>
    <row r="50" spans="4:8" x14ac:dyDescent="0.4">
      <c r="D50" s="201">
        <v>2043</v>
      </c>
      <c r="E50" s="199">
        <v>1.5103825259686201</v>
      </c>
      <c r="F50" s="199">
        <v>-0.94523516924698248</v>
      </c>
      <c r="G50" s="199">
        <v>0.51996266823174841</v>
      </c>
      <c r="H50" s="199">
        <v>1.0851100249533701</v>
      </c>
    </row>
    <row r="51" spans="4:8" x14ac:dyDescent="0.4">
      <c r="D51" s="201">
        <v>2044</v>
      </c>
      <c r="E51" s="199">
        <v>1.5016406193017999</v>
      </c>
      <c r="F51" s="199">
        <v>-0.9267882029165504</v>
      </c>
      <c r="G51" s="199">
        <v>0.51578623281287161</v>
      </c>
      <c r="H51" s="199">
        <v>1.090638649198</v>
      </c>
    </row>
    <row r="52" spans="4:8" x14ac:dyDescent="0.4">
      <c r="D52" s="201">
        <v>2045</v>
      </c>
      <c r="E52" s="199">
        <v>1.49530622967653</v>
      </c>
      <c r="F52" s="199">
        <v>-0.91354259083436806</v>
      </c>
      <c r="G52" s="199">
        <v>0.51195371058586803</v>
      </c>
      <c r="H52" s="199">
        <v>1.0937173494280401</v>
      </c>
    </row>
    <row r="53" spans="4:8" x14ac:dyDescent="0.4">
      <c r="D53" s="201">
        <v>2046</v>
      </c>
      <c r="E53" s="199">
        <v>1.4913964805659701</v>
      </c>
      <c r="F53" s="199">
        <v>-0.90570010047429128</v>
      </c>
      <c r="G53" s="199">
        <v>0.50837769218057038</v>
      </c>
      <c r="H53" s="199">
        <v>1.0940740722722</v>
      </c>
    </row>
    <row r="54" spans="4:8" x14ac:dyDescent="0.4">
      <c r="D54" s="201">
        <v>2047</v>
      </c>
      <c r="E54" s="199">
        <v>1.48962320988603</v>
      </c>
      <c r="F54" s="199">
        <v>-0.90259955697740157</v>
      </c>
      <c r="G54" s="199">
        <v>0.50498360933494679</v>
      </c>
      <c r="H54" s="199">
        <v>1.0920072622436501</v>
      </c>
    </row>
    <row r="55" spans="4:8" x14ac:dyDescent="0.4">
      <c r="D55" s="201"/>
      <c r="E55" s="199"/>
      <c r="F55" s="199"/>
      <c r="G55" s="199"/>
      <c r="H55" s="199"/>
    </row>
    <row r="56" spans="4:8" x14ac:dyDescent="0.4">
      <c r="D56" s="201" t="s">
        <v>380</v>
      </c>
      <c r="E56" s="199">
        <v>1.67423135211598</v>
      </c>
      <c r="F56" s="199">
        <v>-1.104413521027017</v>
      </c>
      <c r="G56" s="199">
        <v>0.65822095105970768</v>
      </c>
      <c r="H56" s="199">
        <v>1.2280387821486718</v>
      </c>
    </row>
  </sheetData>
  <mergeCells count="1">
    <mergeCell ref="A1:B1"/>
  </mergeCells>
  <hyperlinks>
    <hyperlink ref="A1" location="Turinys!A1" display="↖ atgal į turinį"/>
    <hyperlink ref="A1:B1" location="Turinys!A5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46"/>
  <sheetViews>
    <sheetView showGridLines="0" showRowColHeaders="0" zoomScaleNormal="100" workbookViewId="0">
      <selection activeCell="F19" sqref="F19"/>
    </sheetView>
  </sheetViews>
  <sheetFormatPr defaultRowHeight="16.8" x14ac:dyDescent="0.4"/>
  <cols>
    <col min="2" max="2" width="43.69921875" customWidth="1"/>
  </cols>
  <sheetData>
    <row r="1" spans="1:12" x14ac:dyDescent="0.4">
      <c r="A1" s="233" t="s">
        <v>9</v>
      </c>
      <c r="B1" s="233"/>
    </row>
    <row r="2" spans="1:12" ht="17.399999999999999" thickBot="1" x14ac:dyDescent="0.45">
      <c r="A2" s="198"/>
    </row>
    <row r="3" spans="1:12" ht="17.399999999999999" thickBot="1" x14ac:dyDescent="0.45">
      <c r="B3" s="248" t="s">
        <v>394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17.399999999999999" customHeight="1" thickBot="1" x14ac:dyDescent="0.45">
      <c r="B4" s="240" t="s">
        <v>3</v>
      </c>
      <c r="C4" s="240">
        <v>2016</v>
      </c>
      <c r="D4" s="230"/>
      <c r="E4" s="230"/>
      <c r="F4" s="230"/>
      <c r="G4" s="231"/>
      <c r="H4" s="229" t="s">
        <v>173</v>
      </c>
      <c r="I4" s="230"/>
      <c r="J4" s="230"/>
      <c r="K4" s="230"/>
      <c r="L4" s="231"/>
    </row>
    <row r="5" spans="1:12" ht="22.95" customHeight="1" thickBot="1" x14ac:dyDescent="0.45">
      <c r="B5" s="241"/>
      <c r="C5" s="241"/>
      <c r="D5" s="127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2047</v>
      </c>
    </row>
    <row r="6" spans="1:12" ht="17.399999999999999" thickBot="1" x14ac:dyDescent="0.45">
      <c r="B6" s="252" t="s">
        <v>381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</row>
    <row r="7" spans="1:12" ht="17.399999999999999" thickBot="1" x14ac:dyDescent="0.45">
      <c r="B7" s="136" t="s">
        <v>29</v>
      </c>
      <c r="C7" s="209">
        <v>2.2740843339029055</v>
      </c>
      <c r="D7" s="210">
        <v>2.6867314694853945</v>
      </c>
      <c r="E7" s="210">
        <v>2.5709628078759152</v>
      </c>
      <c r="F7" s="210">
        <v>2.5140798561189399</v>
      </c>
      <c r="G7" s="210">
        <v>2.4009455444491152</v>
      </c>
      <c r="H7" s="210">
        <v>0.81710627439428585</v>
      </c>
      <c r="I7" s="210">
        <v>0.90218958071484678</v>
      </c>
      <c r="J7" s="210">
        <v>0.96028984010388285</v>
      </c>
      <c r="K7" s="210">
        <v>1.0574767082080569</v>
      </c>
      <c r="L7" s="210">
        <v>1.0979914242053894</v>
      </c>
    </row>
    <row r="8" spans="1:12" ht="17.399999999999999" thickBot="1" x14ac:dyDescent="0.45">
      <c r="B8" s="136" t="s">
        <v>382</v>
      </c>
      <c r="C8" s="209">
        <v>2.1080033271855427</v>
      </c>
      <c r="D8" s="210">
        <v>2.1522134387282392</v>
      </c>
      <c r="E8" s="210">
        <v>2.1944726257371769</v>
      </c>
      <c r="F8" s="210">
        <v>2.1332351980233568</v>
      </c>
      <c r="G8" s="210">
        <v>2.0163245520990642</v>
      </c>
      <c r="H8" s="210">
        <v>1.203598957670323</v>
      </c>
      <c r="I8" s="210">
        <v>0.90218958071484678</v>
      </c>
      <c r="J8" s="210">
        <v>0.96028984010388285</v>
      </c>
      <c r="K8" s="210">
        <v>1.0574767082080569</v>
      </c>
      <c r="L8" s="210">
        <v>1.0979914242053894</v>
      </c>
    </row>
    <row r="9" spans="1:12" ht="17.399999999999999" thickBot="1" x14ac:dyDescent="0.45">
      <c r="B9" s="208" t="s">
        <v>383</v>
      </c>
      <c r="C9" s="211">
        <v>2.4745711111819446E-2</v>
      </c>
      <c r="D9" s="212">
        <v>-0.10360805072750168</v>
      </c>
      <c r="E9" s="212">
        <v>-0.22865956705089729</v>
      </c>
      <c r="F9" s="212">
        <v>-0.38972192142873041</v>
      </c>
      <c r="G9" s="212">
        <v>-0.58059795222834509</v>
      </c>
      <c r="H9" s="212">
        <v>-1.4520160849256882</v>
      </c>
      <c r="I9" s="212">
        <v>-1.5636226336334573</v>
      </c>
      <c r="J9" s="212">
        <v>-1.2736150518481253</v>
      </c>
      <c r="K9" s="212">
        <v>-1.0277879331019761</v>
      </c>
      <c r="L9" s="212">
        <v>-0.89853835515769731</v>
      </c>
    </row>
    <row r="10" spans="1:12" ht="17.399999999999999" thickBot="1" x14ac:dyDescent="0.45">
      <c r="B10" s="208" t="s">
        <v>384</v>
      </c>
      <c r="C10" s="211">
        <v>1.2628367937020215</v>
      </c>
      <c r="D10" s="212">
        <v>1.312794492160549</v>
      </c>
      <c r="E10" s="212">
        <v>1.5065016888004266</v>
      </c>
      <c r="F10" s="212">
        <v>1.6319085569959952</v>
      </c>
      <c r="G10" s="212">
        <v>1.7316755328800895</v>
      </c>
      <c r="H10" s="212">
        <v>1.9234468284180082</v>
      </c>
      <c r="I10" s="212">
        <v>1.8403033443104846</v>
      </c>
      <c r="J10" s="212">
        <v>1.6735798272759155</v>
      </c>
      <c r="K10" s="212">
        <v>1.5616349728974086</v>
      </c>
      <c r="L10" s="212">
        <v>1.5007733928650993</v>
      </c>
    </row>
    <row r="11" spans="1:12" ht="17.399999999999999" thickBot="1" x14ac:dyDescent="0.45">
      <c r="B11" s="208" t="s">
        <v>385</v>
      </c>
      <c r="C11" s="211">
        <v>0.80968048985977248</v>
      </c>
      <c r="D11" s="212">
        <v>0.93311672899665155</v>
      </c>
      <c r="E11" s="212">
        <v>0.90849739736545132</v>
      </c>
      <c r="F11" s="212">
        <v>0.88645343928710929</v>
      </c>
      <c r="G11" s="212">
        <v>0.86542632630306571</v>
      </c>
      <c r="H11" s="212">
        <v>0.75674081098490831</v>
      </c>
      <c r="I11" s="212">
        <v>0.65266627529700827</v>
      </c>
      <c r="J11" s="212">
        <v>0.57944595823613554</v>
      </c>
      <c r="K11" s="212">
        <v>0.53689991395027903</v>
      </c>
      <c r="L11" s="212">
        <v>0.50626080052713007</v>
      </c>
    </row>
    <row r="12" spans="1:12" ht="17.399999999999999" thickBot="1" x14ac:dyDescent="0.45">
      <c r="B12" s="136" t="s">
        <v>30</v>
      </c>
      <c r="C12" s="209">
        <v>0.7</v>
      </c>
      <c r="D12" s="210">
        <v>3.4</v>
      </c>
      <c r="E12" s="210">
        <v>2.7</v>
      </c>
      <c r="F12" s="210">
        <v>2.5</v>
      </c>
      <c r="G12" s="210">
        <v>2.5</v>
      </c>
      <c r="H12" s="210">
        <v>2</v>
      </c>
      <c r="I12" s="210">
        <v>2</v>
      </c>
      <c r="J12" s="210">
        <v>2</v>
      </c>
      <c r="K12" s="210">
        <v>2</v>
      </c>
      <c r="L12" s="210">
        <v>2</v>
      </c>
    </row>
    <row r="13" spans="1:12" ht="17.399999999999999" thickBot="1" x14ac:dyDescent="0.45">
      <c r="B13" s="136" t="s">
        <v>31</v>
      </c>
      <c r="C13" s="209">
        <v>1.1828206272496145</v>
      </c>
      <c r="D13" s="210">
        <v>2.3081244488461383</v>
      </c>
      <c r="E13" s="210">
        <v>1.7763455064948142</v>
      </c>
      <c r="F13" s="210">
        <v>1.6804576138695237</v>
      </c>
      <c r="G13" s="210">
        <v>1.5526383083819262</v>
      </c>
      <c r="H13" s="210">
        <v>2</v>
      </c>
      <c r="I13" s="210">
        <v>2</v>
      </c>
      <c r="J13" s="210">
        <v>2</v>
      </c>
      <c r="K13" s="210">
        <v>2</v>
      </c>
      <c r="L13" s="210">
        <v>2</v>
      </c>
    </row>
    <row r="14" spans="1:12" ht="17.399999999999999" thickBot="1" x14ac:dyDescent="0.45">
      <c r="B14" s="136" t="s">
        <v>176</v>
      </c>
      <c r="C14" s="209">
        <v>75.452968004179496</v>
      </c>
      <c r="D14" s="210">
        <v>76.445827917602898</v>
      </c>
      <c r="E14" s="210">
        <v>77.362620839717195</v>
      </c>
      <c r="F14" s="210">
        <v>78.167242601434097</v>
      </c>
      <c r="G14" s="210">
        <v>78.829114876091197</v>
      </c>
      <c r="H14" s="210">
        <v>79.879391764554597</v>
      </c>
      <c r="I14" s="210">
        <v>79.040087884897801</v>
      </c>
      <c r="J14" s="210">
        <v>78.109419023480896</v>
      </c>
      <c r="K14" s="210">
        <v>77.317921572183806</v>
      </c>
      <c r="L14" s="210">
        <v>76.265654382131302</v>
      </c>
    </row>
    <row r="15" spans="1:12" ht="17.399999999999999" thickBot="1" x14ac:dyDescent="0.45">
      <c r="B15" s="136" t="s">
        <v>177</v>
      </c>
      <c r="C15" s="209">
        <v>7.9</v>
      </c>
      <c r="D15" s="210">
        <v>7.0453969523629185</v>
      </c>
      <c r="E15" s="210">
        <v>6.4161611747644187</v>
      </c>
      <c r="F15" s="210">
        <v>5.9047809261878887</v>
      </c>
      <c r="G15" s="210">
        <v>5.3776595890273677</v>
      </c>
      <c r="H15" s="210">
        <v>9.5315234998053402</v>
      </c>
      <c r="I15" s="210">
        <v>9.2176651088148898</v>
      </c>
      <c r="J15" s="210">
        <v>8.9522959868900305</v>
      </c>
      <c r="K15" s="210">
        <v>8.7279248281360893</v>
      </c>
      <c r="L15" s="210">
        <v>8.4708118783827508</v>
      </c>
    </row>
    <row r="16" spans="1:12" ht="17.399999999999999" thickBot="1" x14ac:dyDescent="0.45">
      <c r="B16" s="136" t="s">
        <v>32</v>
      </c>
      <c r="C16" s="209">
        <v>7.9400644167483447</v>
      </c>
      <c r="D16" s="210">
        <v>6.6708684043637598</v>
      </c>
      <c r="E16" s="210">
        <v>6.1000000000000947</v>
      </c>
      <c r="F16" s="210">
        <v>6.2325181423541069</v>
      </c>
      <c r="G16" s="210">
        <v>6.2605414327286404</v>
      </c>
      <c r="H16" s="210">
        <v>5.9211626889670503</v>
      </c>
      <c r="I16" s="210">
        <v>5.4112483529516568</v>
      </c>
      <c r="J16" s="210">
        <v>5.000427397562766</v>
      </c>
      <c r="K16" s="210">
        <v>4.702136458962201</v>
      </c>
      <c r="L16" s="210">
        <v>4.5341545898243556</v>
      </c>
    </row>
    <row r="17" spans="2:12" ht="17.399999999999999" thickBot="1" x14ac:dyDescent="0.45">
      <c r="B17" s="113" t="s">
        <v>393</v>
      </c>
      <c r="C17" s="209">
        <v>3.2790298006858074</v>
      </c>
      <c r="D17" s="210">
        <v>4.0021779036242249</v>
      </c>
      <c r="E17" s="210">
        <v>3.6367267516919997</v>
      </c>
      <c r="F17" s="210">
        <v>3.3511918362828399</v>
      </c>
      <c r="G17" s="210">
        <v>3.0226852442757317</v>
      </c>
      <c r="H17" s="210">
        <v>2.8298048414319972</v>
      </c>
      <c r="I17" s="210">
        <v>3.5</v>
      </c>
      <c r="J17" s="210">
        <v>3.5</v>
      </c>
      <c r="K17" s="210">
        <v>3.5</v>
      </c>
      <c r="L17" s="210">
        <v>3.5</v>
      </c>
    </row>
    <row r="18" spans="2:12" ht="17.399999999999999" thickBot="1" x14ac:dyDescent="0.45">
      <c r="B18" s="136" t="s">
        <v>386</v>
      </c>
      <c r="C18" s="204">
        <v>2888.558</v>
      </c>
      <c r="D18" s="205">
        <v>2849.7150000000001</v>
      </c>
      <c r="E18" s="205">
        <v>2816.6149999999998</v>
      </c>
      <c r="F18" s="205">
        <v>2783.2170000000001</v>
      </c>
      <c r="G18" s="205">
        <v>2749.7620000000002</v>
      </c>
      <c r="H18" s="205">
        <v>2580.837</v>
      </c>
      <c r="I18" s="205">
        <v>2410.8739999999998</v>
      </c>
      <c r="J18" s="205">
        <v>2254.172</v>
      </c>
      <c r="K18" s="205">
        <v>2128.8829999999998</v>
      </c>
      <c r="L18" s="205">
        <v>1998.4380000000001</v>
      </c>
    </row>
    <row r="19" spans="2:12" ht="17.399999999999999" thickBot="1" x14ac:dyDescent="0.45">
      <c r="B19" s="208" t="s">
        <v>35</v>
      </c>
      <c r="C19" s="211">
        <v>14.669845646166705</v>
      </c>
      <c r="D19" s="212">
        <v>14.8</v>
      </c>
      <c r="E19" s="212">
        <v>15</v>
      </c>
      <c r="F19" s="212">
        <v>15.2</v>
      </c>
      <c r="G19" s="212">
        <v>15.3</v>
      </c>
      <c r="H19" s="212">
        <v>15.9</v>
      </c>
      <c r="I19" s="212">
        <v>15.4</v>
      </c>
      <c r="J19" s="212">
        <v>13.9</v>
      </c>
      <c r="K19" s="212">
        <v>12.7</v>
      </c>
      <c r="L19" s="212">
        <v>13.2</v>
      </c>
    </row>
    <row r="20" spans="2:12" ht="17.399999999999999" thickBot="1" x14ac:dyDescent="0.45">
      <c r="B20" s="208" t="s">
        <v>36</v>
      </c>
      <c r="C20" s="211">
        <v>66.340506231829167</v>
      </c>
      <c r="D20" s="212">
        <v>65.900000000000006</v>
      </c>
      <c r="E20" s="212">
        <v>65.400000000000006</v>
      </c>
      <c r="F20" s="212">
        <v>64.900000000000006</v>
      </c>
      <c r="G20" s="212">
        <v>64.400000000000006</v>
      </c>
      <c r="H20" s="212">
        <v>61.1</v>
      </c>
      <c r="I20" s="212">
        <v>58.1</v>
      </c>
      <c r="J20" s="212">
        <v>56.7</v>
      </c>
      <c r="K20" s="212">
        <v>55.7</v>
      </c>
      <c r="L20" s="212">
        <v>54.5</v>
      </c>
    </row>
    <row r="21" spans="2:12" ht="17.399999999999999" thickBot="1" x14ac:dyDescent="0.45">
      <c r="B21" s="208" t="s">
        <v>179</v>
      </c>
      <c r="C21" s="211">
        <v>18.989648122004127</v>
      </c>
      <c r="D21" s="212">
        <v>19.3</v>
      </c>
      <c r="E21" s="212">
        <v>19.600000000000001</v>
      </c>
      <c r="F21" s="212">
        <v>19.899999999999999</v>
      </c>
      <c r="G21" s="212">
        <v>20.3</v>
      </c>
      <c r="H21" s="212">
        <v>23.1</v>
      </c>
      <c r="I21" s="212">
        <v>26.6</v>
      </c>
      <c r="J21" s="212">
        <v>29.5</v>
      </c>
      <c r="K21" s="212">
        <v>31.7</v>
      </c>
      <c r="L21" s="212">
        <v>32.299999999999997</v>
      </c>
    </row>
    <row r="22" spans="2:12" ht="17.399999999999999" thickBot="1" x14ac:dyDescent="0.45">
      <c r="B22" s="206" t="s">
        <v>180</v>
      </c>
      <c r="C22" s="209">
        <v>-28.181000000000001</v>
      </c>
      <c r="D22" s="210">
        <v>-23.97</v>
      </c>
      <c r="E22" s="210">
        <v>-24.117999999999999</v>
      </c>
      <c r="F22" s="210">
        <v>-23.908999999999999</v>
      </c>
      <c r="G22" s="210">
        <v>-23.791</v>
      </c>
      <c r="H22" s="210">
        <v>-20.928999999999998</v>
      </c>
      <c r="I22" s="210">
        <v>-16.965</v>
      </c>
      <c r="J22" s="210">
        <v>-9.7989999999999995</v>
      </c>
      <c r="K22" s="210">
        <v>-6.2889999999999997</v>
      </c>
      <c r="L22" s="210">
        <v>-1.0880000000000001</v>
      </c>
    </row>
    <row r="23" spans="2:12" ht="17.399999999999999" thickBot="1" x14ac:dyDescent="0.45">
      <c r="B23" s="258" t="s">
        <v>387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</row>
    <row r="24" spans="2:12" ht="17.399999999999999" thickBot="1" x14ac:dyDescent="0.45">
      <c r="B24" s="136" t="s">
        <v>29</v>
      </c>
      <c r="C24" s="213">
        <v>2.2740843339029055</v>
      </c>
      <c r="D24" s="213">
        <v>2.6867314694853945</v>
      </c>
      <c r="E24" s="213">
        <v>2.5709628078759152</v>
      </c>
      <c r="F24" s="213">
        <v>2.5140798561189399</v>
      </c>
      <c r="G24" s="213">
        <v>2.4009455444491152</v>
      </c>
      <c r="H24" s="213">
        <v>1.3810167046127475</v>
      </c>
      <c r="I24" s="213">
        <v>1.507032771448948</v>
      </c>
      <c r="J24" s="213">
        <v>1.5449227778141221</v>
      </c>
      <c r="K24" s="213">
        <v>1.6177542279077244</v>
      </c>
      <c r="L24" s="213">
        <v>1.645897958422978</v>
      </c>
    </row>
    <row r="25" spans="2:12" ht="17.399999999999999" thickBot="1" x14ac:dyDescent="0.45">
      <c r="B25" s="136" t="s">
        <v>382</v>
      </c>
      <c r="C25" s="213">
        <v>2.1267904897492684</v>
      </c>
      <c r="D25" s="213">
        <v>2.1960089938924057</v>
      </c>
      <c r="E25" s="213">
        <v>2.2747890307072822</v>
      </c>
      <c r="F25" s="213">
        <v>2.2619306850563135</v>
      </c>
      <c r="G25" s="213">
        <v>2.203714278930974</v>
      </c>
      <c r="H25" s="213">
        <v>1.697903458360301</v>
      </c>
      <c r="I25" s="213">
        <v>1.507032771448948</v>
      </c>
      <c r="J25" s="213">
        <v>1.5449227778141221</v>
      </c>
      <c r="K25" s="213">
        <v>1.6177542279077244</v>
      </c>
      <c r="L25" s="213">
        <v>1.645897958422978</v>
      </c>
    </row>
    <row r="26" spans="2:12" ht="17.399999999999999" thickBot="1" x14ac:dyDescent="0.45">
      <c r="B26" s="203" t="s">
        <v>388</v>
      </c>
      <c r="C26" s="214">
        <v>4.3046520607731509E-2</v>
      </c>
      <c r="D26" s="214">
        <v>-6.0173342897627435E-2</v>
      </c>
      <c r="E26" s="214">
        <v>-0.15073404908537213</v>
      </c>
      <c r="F26" s="214">
        <v>-0.26755306169967241</v>
      </c>
      <c r="G26" s="214">
        <v>-0.40536017063755025</v>
      </c>
      <c r="H26" s="214">
        <v>-1.0156047007588711</v>
      </c>
      <c r="I26" s="214">
        <v>-1.0649534707478807</v>
      </c>
      <c r="J26" s="214">
        <v>-0.82741680389027294</v>
      </c>
      <c r="K26" s="214">
        <v>-0.62570887257969332</v>
      </c>
      <c r="L26" s="214">
        <v>-0.52581836921832803</v>
      </c>
    </row>
    <row r="27" spans="2:12" ht="17.399999999999999" thickBot="1" x14ac:dyDescent="0.45">
      <c r="B27" s="203" t="s">
        <v>389</v>
      </c>
      <c r="C27" s="214">
        <v>1.2629410982855802</v>
      </c>
      <c r="D27" s="214">
        <v>1.313149443027072</v>
      </c>
      <c r="E27" s="214">
        <v>1.5057232992322156</v>
      </c>
      <c r="F27" s="214">
        <v>1.630702075097588</v>
      </c>
      <c r="G27" s="214">
        <v>1.7299707888858364</v>
      </c>
      <c r="H27" s="214">
        <v>1.9198169598581956</v>
      </c>
      <c r="I27" s="214">
        <v>1.8370741562325605</v>
      </c>
      <c r="J27" s="214">
        <v>1.6715374227353976</v>
      </c>
      <c r="K27" s="214">
        <v>1.5603609074523348</v>
      </c>
      <c r="L27" s="214">
        <v>1.5000574615780806</v>
      </c>
    </row>
    <row r="28" spans="2:12" ht="17.399999999999999" thickBot="1" x14ac:dyDescent="0.45">
      <c r="B28" s="203" t="s">
        <v>390</v>
      </c>
      <c r="C28" s="214">
        <v>0.80968048985977248</v>
      </c>
      <c r="D28" s="214">
        <v>0.93215079849562699</v>
      </c>
      <c r="E28" s="214">
        <v>0.90976287738817518</v>
      </c>
      <c r="F28" s="214">
        <v>0.89103737371989666</v>
      </c>
      <c r="G28" s="214">
        <v>0.87459265780709927</v>
      </c>
      <c r="H28" s="214">
        <v>0.80605764165449045</v>
      </c>
      <c r="I28" s="214">
        <v>0.74884062068407786</v>
      </c>
      <c r="J28" s="214">
        <v>0.70874807582480059</v>
      </c>
      <c r="K28" s="214">
        <v>0.68651600063860485</v>
      </c>
      <c r="L28" s="214">
        <v>0.6730424874729124</v>
      </c>
    </row>
    <row r="29" spans="2:12" ht="17.399999999999999" thickBot="1" x14ac:dyDescent="0.45">
      <c r="B29" s="136" t="s">
        <v>176</v>
      </c>
      <c r="C29" s="213">
        <v>75.182731147111397</v>
      </c>
      <c r="D29" s="213">
        <v>76.043299465855995</v>
      </c>
      <c r="E29" s="213">
        <v>76.806510857428805</v>
      </c>
      <c r="F29" s="213">
        <v>77.448067245800999</v>
      </c>
      <c r="G29" s="213">
        <v>77.953609354066202</v>
      </c>
      <c r="H29" s="213">
        <v>78.667981460635801</v>
      </c>
      <c r="I29" s="213">
        <v>78.059958128703201</v>
      </c>
      <c r="J29" s="213">
        <v>77.443212510892195</v>
      </c>
      <c r="K29" s="213">
        <v>76.931261898752695</v>
      </c>
      <c r="L29" s="213">
        <v>76.246118402746703</v>
      </c>
    </row>
    <row r="30" spans="2:12" ht="17.399999999999999" thickBot="1" x14ac:dyDescent="0.45">
      <c r="B30" s="136" t="s">
        <v>386</v>
      </c>
      <c r="C30" s="207">
        <v>2888.558</v>
      </c>
      <c r="D30" s="207">
        <v>2866.9658774204049</v>
      </c>
      <c r="E30" s="207">
        <v>2846.4566245290735</v>
      </c>
      <c r="F30" s="207">
        <v>2827.7324585698202</v>
      </c>
      <c r="G30" s="207">
        <v>2809.0057961671268</v>
      </c>
      <c r="H30" s="207">
        <v>2714.4835954789501</v>
      </c>
      <c r="I30" s="207">
        <v>2614.7985390713065</v>
      </c>
      <c r="J30" s="207">
        <v>2513.3191797669124</v>
      </c>
      <c r="K30" s="207">
        <v>2423.9611651148834</v>
      </c>
      <c r="L30" s="207">
        <v>2323.776093906682</v>
      </c>
    </row>
    <row r="31" spans="2:12" ht="17.399999999999999" thickBot="1" x14ac:dyDescent="0.45">
      <c r="B31" s="208" t="s">
        <v>35</v>
      </c>
      <c r="C31" s="214">
        <v>14.669845646166705</v>
      </c>
      <c r="D31" s="214">
        <v>14.810343678120534</v>
      </c>
      <c r="E31" s="214">
        <v>15.012848751865299</v>
      </c>
      <c r="F31" s="214">
        <v>15.202983618078894</v>
      </c>
      <c r="G31" s="214">
        <v>15.405872710896015</v>
      </c>
      <c r="H31" s="214">
        <v>16.124388437837219</v>
      </c>
      <c r="I31" s="214">
        <v>15.972034147248545</v>
      </c>
      <c r="J31" s="214">
        <v>14.975396795479037</v>
      </c>
      <c r="K31" s="214">
        <v>13.832637883587198</v>
      </c>
      <c r="L31" s="214">
        <v>13.675690291569737</v>
      </c>
    </row>
    <row r="32" spans="2:12" ht="17.399999999999999" thickBot="1" x14ac:dyDescent="0.45">
      <c r="B32" s="208" t="s">
        <v>36</v>
      </c>
      <c r="C32" s="214">
        <v>66.340506231829167</v>
      </c>
      <c r="D32" s="214">
        <v>65.953565872619819</v>
      </c>
      <c r="E32" s="214">
        <v>65.483671928683464</v>
      </c>
      <c r="F32" s="214">
        <v>65.069376437009026</v>
      </c>
      <c r="G32" s="214">
        <v>64.575920706714214</v>
      </c>
      <c r="H32" s="214">
        <v>61.513394399852451</v>
      </c>
      <c r="I32" s="214">
        <v>58.82173934718751</v>
      </c>
      <c r="J32" s="214">
        <v>57.624590898978632</v>
      </c>
      <c r="K32" s="214">
        <v>57.012384765548966</v>
      </c>
      <c r="L32" s="214">
        <v>56.54914920235472</v>
      </c>
    </row>
    <row r="33" spans="2:12" ht="17.399999999999999" thickBot="1" x14ac:dyDescent="0.45">
      <c r="B33" s="208" t="s">
        <v>179</v>
      </c>
      <c r="C33" s="214">
        <v>18.989648122004127</v>
      </c>
      <c r="D33" s="214">
        <v>19.236090449259677</v>
      </c>
      <c r="E33" s="214">
        <v>19.503479319451284</v>
      </c>
      <c r="F33" s="214">
        <v>19.727639944912024</v>
      </c>
      <c r="G33" s="214">
        <v>20.018206582389784</v>
      </c>
      <c r="H33" s="214">
        <v>22.362217162310319</v>
      </c>
      <c r="I33" s="214">
        <v>25.206226505563961</v>
      </c>
      <c r="J33" s="214">
        <v>27.400012305542308</v>
      </c>
      <c r="K33" s="214">
        <v>29.154977350863863</v>
      </c>
      <c r="L33" s="214">
        <v>29.775160506075537</v>
      </c>
    </row>
    <row r="34" spans="2:12" ht="17.399999999999999" thickBot="1" x14ac:dyDescent="0.45">
      <c r="B34" s="206" t="s">
        <v>180</v>
      </c>
      <c r="C34" s="213">
        <v>-14.0905</v>
      </c>
      <c r="D34" s="213">
        <v>-11.984999999999999</v>
      </c>
      <c r="E34" s="213">
        <v>-12.058999999999999</v>
      </c>
      <c r="F34" s="213">
        <v>-11.954499999999999</v>
      </c>
      <c r="G34" s="213">
        <v>-11.8955</v>
      </c>
      <c r="H34" s="213">
        <v>-10.464499999999999</v>
      </c>
      <c r="I34" s="213">
        <v>-8.4824999999999999</v>
      </c>
      <c r="J34" s="213">
        <v>-4.8994999999999997</v>
      </c>
      <c r="K34" s="213">
        <v>-3.1444999999999999</v>
      </c>
      <c r="L34" s="213">
        <v>-0.54400000000000004</v>
      </c>
    </row>
    <row r="35" spans="2:12" ht="17.399999999999999" thickBot="1" x14ac:dyDescent="0.45">
      <c r="B35" s="252" t="s">
        <v>391</v>
      </c>
      <c r="C35" s="252"/>
      <c r="D35" s="252"/>
      <c r="E35" s="252"/>
      <c r="F35" s="252"/>
      <c r="G35" s="252"/>
      <c r="H35" s="252"/>
      <c r="I35" s="252"/>
      <c r="J35" s="252"/>
      <c r="K35" s="252"/>
      <c r="L35" s="252"/>
    </row>
    <row r="36" spans="2:12" ht="17.399999999999999" thickBot="1" x14ac:dyDescent="0.45">
      <c r="B36" s="136" t="s">
        <v>29</v>
      </c>
      <c r="C36" s="210">
        <v>2.2740843339029055</v>
      </c>
      <c r="D36" s="210">
        <v>2.6867314694853945</v>
      </c>
      <c r="E36" s="210">
        <v>2.5709628078759152</v>
      </c>
      <c r="F36" s="210">
        <v>2.5140798561189399</v>
      </c>
      <c r="G36" s="210">
        <v>2.4009455444491152</v>
      </c>
      <c r="H36" s="210">
        <v>0.79523631925122462</v>
      </c>
      <c r="I36" s="210">
        <v>0.86281020845267165</v>
      </c>
      <c r="J36" s="210">
        <v>0.91798101533657928</v>
      </c>
      <c r="K36" s="210">
        <v>1.0461101732364426</v>
      </c>
      <c r="L36" s="210">
        <v>1.1024723788846558</v>
      </c>
    </row>
    <row r="37" spans="2:12" ht="17.399999999999999" thickBot="1" x14ac:dyDescent="0.45">
      <c r="B37" s="136" t="s">
        <v>382</v>
      </c>
      <c r="C37" s="210">
        <v>2.107104574685323</v>
      </c>
      <c r="D37" s="210">
        <v>2.1503229631997272</v>
      </c>
      <c r="E37" s="210">
        <v>2.1911714957624184</v>
      </c>
      <c r="F37" s="210">
        <v>2.1281101058846019</v>
      </c>
      <c r="G37" s="210">
        <v>2.0090322045278555</v>
      </c>
      <c r="H37" s="210">
        <v>1.1846465136405442</v>
      </c>
      <c r="I37" s="210">
        <v>0.86281020845267165</v>
      </c>
      <c r="J37" s="210">
        <v>0.91798101533657928</v>
      </c>
      <c r="K37" s="210">
        <v>1.0461101732364426</v>
      </c>
      <c r="L37" s="210">
        <v>1.1024723788846558</v>
      </c>
    </row>
    <row r="38" spans="2:12" ht="17.399999999999999" thickBot="1" x14ac:dyDescent="0.45">
      <c r="B38" s="203" t="s">
        <v>388</v>
      </c>
      <c r="C38" s="212">
        <v>2.386511870879815E-2</v>
      </c>
      <c r="D38" s="212">
        <v>-0.10546969664997619</v>
      </c>
      <c r="E38" s="212">
        <v>-0.2318400567364165</v>
      </c>
      <c r="F38" s="212">
        <v>-0.39456238842686275</v>
      </c>
      <c r="G38" s="212">
        <v>-0.58738959813427982</v>
      </c>
      <c r="H38" s="212">
        <v>-1.4687721127563833</v>
      </c>
      <c r="I38" s="212">
        <v>-1.5978783522308362</v>
      </c>
      <c r="J38" s="212">
        <v>-1.3075717676697849</v>
      </c>
      <c r="K38" s="212">
        <v>-1.0310551494153799</v>
      </c>
      <c r="L38" s="212">
        <v>-0.88953517557814621</v>
      </c>
    </row>
    <row r="39" spans="2:12" ht="17.399999999999999" thickBot="1" x14ac:dyDescent="0.45">
      <c r="B39" s="203" t="s">
        <v>389</v>
      </c>
      <c r="C39" s="212">
        <v>1.2628369725831874</v>
      </c>
      <c r="D39" s="212">
        <v>1.3127922037639053</v>
      </c>
      <c r="E39" s="212">
        <v>1.5065333848871489</v>
      </c>
      <c r="F39" s="212">
        <v>1.6319533051865704</v>
      </c>
      <c r="G39" s="212">
        <v>1.731736771152768</v>
      </c>
      <c r="H39" s="212">
        <v>1.9235811614552603</v>
      </c>
      <c r="I39" s="212">
        <v>1.8405582322924801</v>
      </c>
      <c r="J39" s="212">
        <v>1.6737679729444039</v>
      </c>
      <c r="K39" s="212">
        <v>1.5615270808133204</v>
      </c>
      <c r="L39" s="212">
        <v>1.5006121344473655</v>
      </c>
    </row>
    <row r="40" spans="2:12" ht="17.399999999999999" thickBot="1" x14ac:dyDescent="0.45">
      <c r="B40" s="203" t="s">
        <v>390</v>
      </c>
      <c r="C40" s="212">
        <v>0.80968048985977248</v>
      </c>
      <c r="D40" s="212">
        <v>0.93313206077721134</v>
      </c>
      <c r="E40" s="212">
        <v>0.90842303655385592</v>
      </c>
      <c r="F40" s="212">
        <v>0.88624896509612938</v>
      </c>
      <c r="G40" s="212">
        <v>0.86504593727465817</v>
      </c>
      <c r="H40" s="212">
        <v>0.75487054282577049</v>
      </c>
      <c r="I40" s="212">
        <v>0.64815788363630134</v>
      </c>
      <c r="J40" s="212">
        <v>0.57170209725273935</v>
      </c>
      <c r="K40" s="212">
        <v>0.52901733163506037</v>
      </c>
      <c r="L40" s="212">
        <v>0.50174482107745177</v>
      </c>
    </row>
    <row r="41" spans="2:12" ht="17.399999999999999" thickBot="1" x14ac:dyDescent="0.45">
      <c r="B41" s="145" t="s">
        <v>176</v>
      </c>
      <c r="C41" s="212">
        <v>75.433390160221904</v>
      </c>
      <c r="D41" s="212">
        <v>76.418202900759098</v>
      </c>
      <c r="E41" s="212">
        <v>77.326211664710101</v>
      </c>
      <c r="F41" s="212">
        <v>78.122239192683992</v>
      </c>
      <c r="G41" s="212">
        <v>78.776372690132703</v>
      </c>
      <c r="H41" s="212">
        <v>79.811920302199297</v>
      </c>
      <c r="I41" s="212">
        <v>78.986197235662999</v>
      </c>
      <c r="J41" s="212">
        <v>78.072748677204601</v>
      </c>
      <c r="K41" s="212">
        <v>77.296619841914804</v>
      </c>
      <c r="L41" s="212">
        <v>76.264578120573404</v>
      </c>
    </row>
    <row r="42" spans="2:12" ht="17.399999999999999" thickBot="1" x14ac:dyDescent="0.45">
      <c r="B42" s="136" t="s">
        <v>386</v>
      </c>
      <c r="C42" s="205">
        <v>2888.558</v>
      </c>
      <c r="D42" s="205">
        <v>2854.269877420405</v>
      </c>
      <c r="E42" s="205">
        <v>2819.7075045526522</v>
      </c>
      <c r="F42" s="205">
        <v>2786.7603263565015</v>
      </c>
      <c r="G42" s="205">
        <v>2753.3922242983831</v>
      </c>
      <c r="H42" s="205">
        <v>2581.9079138426714</v>
      </c>
      <c r="I42" s="205">
        <v>2404.5778450988082</v>
      </c>
      <c r="J42" s="205">
        <v>2233.2837055949562</v>
      </c>
      <c r="K42" s="205">
        <v>2089.43561966474</v>
      </c>
      <c r="L42" s="205">
        <v>1933.461034835241</v>
      </c>
    </row>
    <row r="43" spans="2:12" ht="17.399999999999999" thickBot="1" x14ac:dyDescent="0.45">
      <c r="B43" s="208" t="s">
        <v>35</v>
      </c>
      <c r="C43" s="212">
        <v>14.669845646166705</v>
      </c>
      <c r="D43" s="212">
        <v>14.804363908373599</v>
      </c>
      <c r="E43" s="212">
        <v>15.006807265612549</v>
      </c>
      <c r="F43" s="212">
        <v>15.195409290999484</v>
      </c>
      <c r="G43" s="212">
        <v>15.396593180111662</v>
      </c>
      <c r="H43" s="212">
        <v>16.070177301612439</v>
      </c>
      <c r="I43" s="212">
        <v>15.7608649323797</v>
      </c>
      <c r="J43" s="212">
        <v>14.39682255424044</v>
      </c>
      <c r="K43" s="212">
        <v>13.018966981764674</v>
      </c>
      <c r="L43" s="212">
        <v>13.262658266747884</v>
      </c>
    </row>
    <row r="44" spans="2:12" ht="17.399999999999999" thickBot="1" x14ac:dyDescent="0.45">
      <c r="B44" s="208" t="s">
        <v>36</v>
      </c>
      <c r="C44" s="212">
        <v>66.340506231829167</v>
      </c>
      <c r="D44" s="212">
        <v>65.883441624991875</v>
      </c>
      <c r="E44" s="212">
        <v>65.343643517610275</v>
      </c>
      <c r="F44" s="212">
        <v>64.883305726830315</v>
      </c>
      <c r="G44" s="212">
        <v>64.340937963254291</v>
      </c>
      <c r="H44" s="212">
        <v>60.991894236409841</v>
      </c>
      <c r="I44" s="212">
        <v>58.031313182177293</v>
      </c>
      <c r="J44" s="212">
        <v>56.813406988614759</v>
      </c>
      <c r="K44" s="212">
        <v>56.299270717952865</v>
      </c>
      <c r="L44" s="212">
        <v>55.916391157710635</v>
      </c>
    </row>
    <row r="45" spans="2:12" ht="17.399999999999999" thickBot="1" x14ac:dyDescent="0.45">
      <c r="B45" s="208" t="s">
        <v>179</v>
      </c>
      <c r="C45" s="212">
        <v>18.989648122004127</v>
      </c>
      <c r="D45" s="212">
        <v>19.312194466634558</v>
      </c>
      <c r="E45" s="212">
        <v>19.649549216777121</v>
      </c>
      <c r="F45" s="212">
        <v>19.921284982170224</v>
      </c>
      <c r="G45" s="212">
        <v>20.26246885663403</v>
      </c>
      <c r="H45" s="212">
        <v>22.937928461977727</v>
      </c>
      <c r="I45" s="212">
        <v>26.207821885443028</v>
      </c>
      <c r="J45" s="212">
        <v>28.789770457144769</v>
      </c>
      <c r="K45" s="212">
        <v>30.681762300282429</v>
      </c>
      <c r="L45" s="212">
        <v>30.820950575541474</v>
      </c>
    </row>
    <row r="46" spans="2:12" ht="17.399999999999999" thickBot="1" x14ac:dyDescent="0.45">
      <c r="B46" s="272" t="s">
        <v>392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</row>
  </sheetData>
  <mergeCells count="10">
    <mergeCell ref="A1:B1"/>
    <mergeCell ref="B3:L3"/>
    <mergeCell ref="B46:L46"/>
    <mergeCell ref="B35:L35"/>
    <mergeCell ref="B23:L23"/>
    <mergeCell ref="B4:B5"/>
    <mergeCell ref="C4:C5"/>
    <mergeCell ref="D4:G4"/>
    <mergeCell ref="H4:L4"/>
    <mergeCell ref="B6:L6"/>
  </mergeCells>
  <hyperlinks>
    <hyperlink ref="A1" location="Turinys!A60" display="↖ atgal į turinį"/>
    <hyperlink ref="A1" location="Turinys!A21" display="↖ atgal į turinį"/>
    <hyperlink ref="A1:B1" location="Turinys!A60" display="↖ atgal į turinį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9"/>
  <sheetViews>
    <sheetView showGridLines="0" showRowColHeaders="0" workbookViewId="0">
      <selection sqref="A1:B1"/>
    </sheetView>
  </sheetViews>
  <sheetFormatPr defaultRowHeight="16.8" x14ac:dyDescent="0.4"/>
  <cols>
    <col min="2" max="2" width="11.3984375" customWidth="1"/>
  </cols>
  <sheetData>
    <row r="1" spans="1:12" x14ac:dyDescent="0.4">
      <c r="A1" s="233" t="s">
        <v>9</v>
      </c>
      <c r="B1" s="233"/>
    </row>
    <row r="2" spans="1:12" ht="17.399999999999999" thickBot="1" x14ac:dyDescent="0.45"/>
    <row r="3" spans="1:12" ht="17.399999999999999" thickBot="1" x14ac:dyDescent="0.45">
      <c r="B3" s="248" t="s">
        <v>398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17.399999999999999" thickBot="1" x14ac:dyDescent="0.45">
      <c r="B4" s="234" t="s">
        <v>396</v>
      </c>
      <c r="C4" s="240">
        <v>2016</v>
      </c>
      <c r="D4" s="229" t="s">
        <v>172</v>
      </c>
      <c r="E4" s="230"/>
      <c r="F4" s="230"/>
      <c r="G4" s="231"/>
      <c r="H4" s="229" t="s">
        <v>173</v>
      </c>
      <c r="I4" s="230"/>
      <c r="J4" s="230"/>
      <c r="K4" s="230"/>
      <c r="L4" s="231"/>
    </row>
    <row r="5" spans="1:12" ht="17.399999999999999" thickBot="1" x14ac:dyDescent="0.45">
      <c r="B5" s="235"/>
      <c r="C5" s="241"/>
      <c r="D5" s="36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2047</v>
      </c>
    </row>
    <row r="6" spans="1:12" ht="17.399999999999999" thickBot="1" x14ac:dyDescent="0.45">
      <c r="B6" s="34" t="s">
        <v>27</v>
      </c>
      <c r="C6" s="215">
        <v>6.7991400489809743</v>
      </c>
      <c r="D6" s="215">
        <v>6.7370887778241322</v>
      </c>
      <c r="E6" s="215">
        <v>6.6759958578517757</v>
      </c>
      <c r="F6" s="215">
        <v>6.6429292131510707</v>
      </c>
      <c r="G6" s="215">
        <v>6.6374311460124753</v>
      </c>
      <c r="H6" s="215">
        <v>6.925442035247527</v>
      </c>
      <c r="I6" s="215">
        <v>7.5226658380557963</v>
      </c>
      <c r="J6" s="215">
        <v>7.9239156301974329</v>
      </c>
      <c r="K6" s="215" t="s">
        <v>339</v>
      </c>
      <c r="L6" s="215" t="s">
        <v>339</v>
      </c>
    </row>
    <row r="7" spans="1:12" ht="17.399999999999999" thickBot="1" x14ac:dyDescent="0.45">
      <c r="B7" s="34" t="s">
        <v>141</v>
      </c>
      <c r="C7" s="215">
        <v>6.8186844685404893</v>
      </c>
      <c r="D7" s="215">
        <v>6.8383874430138105</v>
      </c>
      <c r="E7" s="215">
        <v>7.0257946553392623</v>
      </c>
      <c r="F7" s="215">
        <v>7.1110681922905181</v>
      </c>
      <c r="G7" s="215">
        <v>7.174576940378345</v>
      </c>
      <c r="H7" s="215">
        <v>7.2352576931559485</v>
      </c>
      <c r="I7" s="215">
        <v>7.0610792006142189</v>
      </c>
      <c r="J7" s="215">
        <v>6.8459331195171895</v>
      </c>
      <c r="K7" s="215">
        <v>6.6583668841357833</v>
      </c>
      <c r="L7" s="215">
        <v>6.3720060312181994</v>
      </c>
    </row>
    <row r="8" spans="1:12" ht="17.399999999999999" thickBot="1" x14ac:dyDescent="0.45">
      <c r="B8" s="34" t="s">
        <v>260</v>
      </c>
      <c r="C8" s="215">
        <v>6.8293595166181049</v>
      </c>
      <c r="D8" s="215">
        <v>6.8517941649453551</v>
      </c>
      <c r="E8" s="215">
        <v>7.0058038340423749</v>
      </c>
      <c r="F8" s="215">
        <v>6.8931447848261023</v>
      </c>
      <c r="G8" s="215">
        <v>6.7743304423576518</v>
      </c>
      <c r="H8" s="215">
        <v>6.08855485177628</v>
      </c>
      <c r="I8" s="215">
        <v>6.1700284855630567</v>
      </c>
      <c r="J8" s="215">
        <v>6.1830455623531675</v>
      </c>
      <c r="K8" s="215">
        <v>6.1250482065279304</v>
      </c>
      <c r="L8" s="215">
        <v>5.8845302060689946</v>
      </c>
    </row>
    <row r="9" spans="1:12" ht="17.399999999999999" thickBot="1" x14ac:dyDescent="0.45">
      <c r="B9" s="249" t="s">
        <v>397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</row>
  </sheetData>
  <mergeCells count="7">
    <mergeCell ref="B9:L9"/>
    <mergeCell ref="A1:B1"/>
    <mergeCell ref="B4:B5"/>
    <mergeCell ref="B3:L3"/>
    <mergeCell ref="C4:C5"/>
    <mergeCell ref="D4:G4"/>
    <mergeCell ref="H4:L4"/>
  </mergeCells>
  <hyperlinks>
    <hyperlink ref="A1" location="Turinys!A1" display="↖ atgal į turinį"/>
    <hyperlink ref="A1:B1" location="Turinys!A61" display="↖ atgal į turinį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9"/>
  <sheetViews>
    <sheetView showGridLines="0" showRowColHeaders="0" workbookViewId="0">
      <selection sqref="A1:B1"/>
    </sheetView>
  </sheetViews>
  <sheetFormatPr defaultRowHeight="16.8" x14ac:dyDescent="0.4"/>
  <cols>
    <col min="2" max="2" width="11.3984375" customWidth="1"/>
  </cols>
  <sheetData>
    <row r="1" spans="1:12" x14ac:dyDescent="0.4">
      <c r="A1" s="233" t="s">
        <v>9</v>
      </c>
      <c r="B1" s="233"/>
    </row>
    <row r="2" spans="1:12" ht="17.399999999999999" thickBot="1" x14ac:dyDescent="0.45"/>
    <row r="3" spans="1:12" ht="17.399999999999999" customHeight="1" thickBot="1" x14ac:dyDescent="0.45">
      <c r="B3" s="248" t="s">
        <v>399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17.399999999999999" thickBot="1" x14ac:dyDescent="0.45">
      <c r="B4" s="234" t="s">
        <v>396</v>
      </c>
      <c r="C4" s="240">
        <v>2016</v>
      </c>
      <c r="D4" s="229" t="s">
        <v>172</v>
      </c>
      <c r="E4" s="230"/>
      <c r="F4" s="230"/>
      <c r="G4" s="231"/>
      <c r="H4" s="229" t="s">
        <v>173</v>
      </c>
      <c r="I4" s="230"/>
      <c r="J4" s="230"/>
      <c r="K4" s="230"/>
      <c r="L4" s="231"/>
    </row>
    <row r="5" spans="1:12" ht="17.399999999999999" thickBot="1" x14ac:dyDescent="0.45">
      <c r="B5" s="235"/>
      <c r="C5" s="241"/>
      <c r="D5" s="36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2047</v>
      </c>
    </row>
    <row r="6" spans="1:12" ht="17.399999999999999" thickBot="1" x14ac:dyDescent="0.45">
      <c r="B6" s="34" t="s">
        <v>27</v>
      </c>
      <c r="C6" s="215">
        <v>4.666956832053339</v>
      </c>
      <c r="D6" s="215">
        <v>4.694838698228847</v>
      </c>
      <c r="E6" s="215">
        <v>4.7206976442928692</v>
      </c>
      <c r="F6" s="215">
        <v>4.7471863239881165</v>
      </c>
      <c r="G6" s="215">
        <v>4.7745772981447363</v>
      </c>
      <c r="H6" s="215">
        <v>4.897648261677368</v>
      </c>
      <c r="I6" s="215">
        <v>4.9960274579444439</v>
      </c>
      <c r="J6" s="215">
        <v>5.0749110557412447</v>
      </c>
      <c r="K6" s="215" t="s">
        <v>339</v>
      </c>
      <c r="L6" s="215" t="s">
        <v>339</v>
      </c>
    </row>
    <row r="7" spans="1:12" ht="17.399999999999999" thickBot="1" x14ac:dyDescent="0.45">
      <c r="B7" s="34" t="s">
        <v>141</v>
      </c>
      <c r="C7" s="215">
        <v>4.8618257328427035</v>
      </c>
      <c r="D7" s="215">
        <v>4.8949630257880106</v>
      </c>
      <c r="E7" s="215">
        <v>4.9268671942441609</v>
      </c>
      <c r="F7" s="215">
        <v>4.9581973776105857</v>
      </c>
      <c r="G7" s="215">
        <v>4.9882494495454113</v>
      </c>
      <c r="H7" s="215">
        <v>5.1240642615833556</v>
      </c>
      <c r="I7" s="215">
        <v>5.2468618233902315</v>
      </c>
      <c r="J7" s="215">
        <v>5.3806706781049183</v>
      </c>
      <c r="K7" s="215">
        <v>5.5218839357683454</v>
      </c>
      <c r="L7" s="215">
        <v>5.6492197648621429</v>
      </c>
    </row>
    <row r="8" spans="1:12" ht="17.399999999999999" thickBot="1" x14ac:dyDescent="0.45">
      <c r="B8" s="34" t="s">
        <v>260</v>
      </c>
      <c r="C8" s="215">
        <v>4.6478377473000387</v>
      </c>
      <c r="D8" s="215">
        <v>4.5672671211587126</v>
      </c>
      <c r="E8" s="215">
        <v>4.5080624529019389</v>
      </c>
      <c r="F8" s="215">
        <v>4.4489598632191418</v>
      </c>
      <c r="G8" s="215">
        <v>4.392205484349839</v>
      </c>
      <c r="H8" s="215">
        <v>4.1982413609485709</v>
      </c>
      <c r="I8" s="215">
        <v>4.3004158493466154</v>
      </c>
      <c r="J8" s="215">
        <v>4.3613689450987989</v>
      </c>
      <c r="K8" s="215">
        <v>4.3562173659928662</v>
      </c>
      <c r="L8" s="215">
        <v>4.3528447121580331</v>
      </c>
    </row>
    <row r="9" spans="1:12" ht="17.399999999999999" thickBot="1" x14ac:dyDescent="0.45">
      <c r="B9" s="249" t="s">
        <v>262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</row>
  </sheetData>
  <mergeCells count="7">
    <mergeCell ref="B9:L9"/>
    <mergeCell ref="A1:B1"/>
    <mergeCell ref="B3:L3"/>
    <mergeCell ref="B4:B5"/>
    <mergeCell ref="C4:C5"/>
    <mergeCell ref="D4:G4"/>
    <mergeCell ref="H4:L4"/>
  </mergeCells>
  <hyperlinks>
    <hyperlink ref="A1" location="Turinys!A1" display="↖ atgal į turinį"/>
    <hyperlink ref="A1:B1" location="Turinys!A62" display="↖ atgal į turinį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9"/>
  <sheetViews>
    <sheetView showGridLines="0" showRowColHeaders="0" workbookViewId="0">
      <selection sqref="A1:B1"/>
    </sheetView>
  </sheetViews>
  <sheetFormatPr defaultRowHeight="16.8" x14ac:dyDescent="0.4"/>
  <cols>
    <col min="2" max="2" width="11.3984375" customWidth="1"/>
  </cols>
  <sheetData>
    <row r="1" spans="1:12" x14ac:dyDescent="0.4">
      <c r="A1" s="247" t="s">
        <v>9</v>
      </c>
      <c r="B1" s="247"/>
    </row>
    <row r="2" spans="1:12" ht="17.399999999999999" thickBot="1" x14ac:dyDescent="0.45"/>
    <row r="3" spans="1:12" ht="17.399999999999999" customHeight="1" thickBot="1" x14ac:dyDescent="0.45">
      <c r="B3" s="248" t="s">
        <v>404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17.399999999999999" thickBot="1" x14ac:dyDescent="0.45">
      <c r="B4" s="234" t="s">
        <v>396</v>
      </c>
      <c r="C4" s="240">
        <v>2016</v>
      </c>
      <c r="D4" s="229" t="s">
        <v>172</v>
      </c>
      <c r="E4" s="230"/>
      <c r="F4" s="230"/>
      <c r="G4" s="231"/>
      <c r="H4" s="229" t="s">
        <v>173</v>
      </c>
      <c r="I4" s="230"/>
      <c r="J4" s="230"/>
      <c r="K4" s="230"/>
      <c r="L4" s="231"/>
    </row>
    <row r="5" spans="1:12" ht="17.399999999999999" thickBot="1" x14ac:dyDescent="0.45">
      <c r="B5" s="235"/>
      <c r="C5" s="241"/>
      <c r="D5" s="36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2047</v>
      </c>
    </row>
    <row r="6" spans="1:12" ht="17.399999999999999" thickBot="1" x14ac:dyDescent="0.45">
      <c r="B6" s="34" t="s">
        <v>27</v>
      </c>
      <c r="C6" s="215">
        <v>1.0159153750210628</v>
      </c>
      <c r="D6" s="215">
        <v>1.0207383976885698</v>
      </c>
      <c r="E6" s="215">
        <v>1.0291578309768517</v>
      </c>
      <c r="F6" s="215">
        <v>1.0386252252579107</v>
      </c>
      <c r="G6" s="215">
        <v>1.0677491760151143</v>
      </c>
      <c r="H6" s="215">
        <v>1.2490168106180728</v>
      </c>
      <c r="I6" s="215">
        <v>1.4031494772913389</v>
      </c>
      <c r="J6" s="215">
        <v>1.525779068551459</v>
      </c>
      <c r="K6" s="215" t="s">
        <v>402</v>
      </c>
      <c r="L6" s="215" t="s">
        <v>402</v>
      </c>
    </row>
    <row r="7" spans="1:12" ht="17.399999999999999" thickBot="1" x14ac:dyDescent="0.45">
      <c r="B7" s="34" t="s">
        <v>141</v>
      </c>
      <c r="C7" s="215">
        <v>0.92236872923358681</v>
      </c>
      <c r="D7" s="215">
        <v>0.92579156028447174</v>
      </c>
      <c r="E7" s="215">
        <v>0.93382490030613086</v>
      </c>
      <c r="F7" s="215">
        <v>0.94394939683244949</v>
      </c>
      <c r="G7" s="215">
        <v>0.95626688783565983</v>
      </c>
      <c r="H7" s="215">
        <v>1.0963230418486096</v>
      </c>
      <c r="I7" s="215">
        <v>1.2651373634667964</v>
      </c>
      <c r="J7" s="215">
        <v>1.4298480648467904</v>
      </c>
      <c r="K7" s="215">
        <v>1.6214647575710359</v>
      </c>
      <c r="L7" s="215">
        <v>1.9337580784706236</v>
      </c>
    </row>
    <row r="8" spans="1:12" ht="17.399999999999999" thickBot="1" x14ac:dyDescent="0.45">
      <c r="B8" s="34" t="s">
        <v>260</v>
      </c>
      <c r="C8" s="215">
        <v>0.92117689481459786</v>
      </c>
      <c r="D8" s="215">
        <v>0.92873776837637012</v>
      </c>
      <c r="E8" s="215">
        <v>0.93851861464760111</v>
      </c>
      <c r="F8" s="215">
        <v>0.94874261399719706</v>
      </c>
      <c r="G8" s="215">
        <v>0.96702441983481058</v>
      </c>
      <c r="H8" s="215">
        <v>1.0471769788274121</v>
      </c>
      <c r="I8" s="215">
        <v>1.2002969434753097</v>
      </c>
      <c r="J8" s="215">
        <v>1.3058309629437157</v>
      </c>
      <c r="K8" s="215">
        <v>1.388758894633433</v>
      </c>
      <c r="L8" s="215">
        <v>1.5277084082621346</v>
      </c>
    </row>
    <row r="9" spans="1:12" ht="17.399999999999999" thickBot="1" x14ac:dyDescent="0.45">
      <c r="B9" s="249" t="s">
        <v>262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</row>
  </sheetData>
  <mergeCells count="7">
    <mergeCell ref="B9:L9"/>
    <mergeCell ref="A1:B1"/>
    <mergeCell ref="B3:L3"/>
    <mergeCell ref="B4:B5"/>
    <mergeCell ref="C4:C5"/>
    <mergeCell ref="D4:G4"/>
    <mergeCell ref="H4:L4"/>
  </mergeCells>
  <hyperlinks>
    <hyperlink ref="A1" location="Turinys!A1" display="↖ atgal į turinį"/>
    <hyperlink ref="A1:B1" location="Turinys!A63" display="↖ atgal į turinį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9"/>
  <sheetViews>
    <sheetView showGridLines="0" showRowColHeaders="0" workbookViewId="0">
      <selection sqref="A1:B1"/>
    </sheetView>
  </sheetViews>
  <sheetFormatPr defaultRowHeight="16.8" x14ac:dyDescent="0.4"/>
  <cols>
    <col min="2" max="2" width="11.3984375" customWidth="1"/>
  </cols>
  <sheetData>
    <row r="1" spans="1:12" x14ac:dyDescent="0.4">
      <c r="A1" s="233" t="s">
        <v>9</v>
      </c>
      <c r="B1" s="233"/>
    </row>
    <row r="2" spans="1:12" ht="17.399999999999999" thickBot="1" x14ac:dyDescent="0.45"/>
    <row r="3" spans="1:12" ht="17.399999999999999" customHeight="1" thickBot="1" x14ac:dyDescent="0.45">
      <c r="B3" s="248" t="s">
        <v>403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17.399999999999999" thickBot="1" x14ac:dyDescent="0.45">
      <c r="B4" s="234" t="s">
        <v>396</v>
      </c>
      <c r="C4" s="240">
        <v>2016</v>
      </c>
      <c r="D4" s="229" t="s">
        <v>172</v>
      </c>
      <c r="E4" s="230"/>
      <c r="F4" s="230"/>
      <c r="G4" s="231"/>
      <c r="H4" s="229" t="s">
        <v>173</v>
      </c>
      <c r="I4" s="230"/>
      <c r="J4" s="230"/>
      <c r="K4" s="230"/>
      <c r="L4" s="231"/>
    </row>
    <row r="5" spans="1:12" ht="17.399999999999999" thickBot="1" x14ac:dyDescent="0.45">
      <c r="B5" s="235"/>
      <c r="C5" s="241"/>
      <c r="D5" s="36">
        <v>2017</v>
      </c>
      <c r="E5" s="36">
        <v>2018</v>
      </c>
      <c r="F5" s="36">
        <v>2019</v>
      </c>
      <c r="G5" s="36">
        <v>2020</v>
      </c>
      <c r="H5" s="36">
        <v>2025</v>
      </c>
      <c r="I5" s="36">
        <v>2030</v>
      </c>
      <c r="J5" s="36">
        <v>2035</v>
      </c>
      <c r="K5" s="36">
        <v>2040</v>
      </c>
      <c r="L5" s="36">
        <v>2045</v>
      </c>
    </row>
    <row r="6" spans="1:12" ht="17.399999999999999" thickBot="1" x14ac:dyDescent="0.45">
      <c r="B6" s="151" t="s">
        <v>27</v>
      </c>
      <c r="C6" s="216">
        <v>4.3230529027604696</v>
      </c>
      <c r="D6" s="216">
        <v>4.1871823761570131</v>
      </c>
      <c r="E6" s="216">
        <v>4.0845616019651159</v>
      </c>
      <c r="F6" s="216">
        <v>4.0115510397409171</v>
      </c>
      <c r="G6" s="216">
        <v>3.9854869006964764</v>
      </c>
      <c r="H6" s="216">
        <v>4.0347915505027165</v>
      </c>
      <c r="I6" s="216">
        <v>4.2095420210768451</v>
      </c>
      <c r="J6" s="216">
        <v>4.2998554098111121</v>
      </c>
      <c r="K6" s="215" t="s">
        <v>402</v>
      </c>
      <c r="L6" s="215" t="s">
        <v>402</v>
      </c>
    </row>
    <row r="7" spans="1:12" ht="17.399999999999999" thickBot="1" x14ac:dyDescent="0.45">
      <c r="B7" s="151" t="s">
        <v>141</v>
      </c>
      <c r="C7" s="216">
        <v>4.4437359292331946</v>
      </c>
      <c r="D7" s="216">
        <v>4.3040951741293343</v>
      </c>
      <c r="E7" s="216">
        <v>4.1938304894795202</v>
      </c>
      <c r="F7" s="216">
        <v>4.0848021730575512</v>
      </c>
      <c r="G7" s="216">
        <v>4.0150200913077096</v>
      </c>
      <c r="H7" s="216">
        <v>4.2145451685890594</v>
      </c>
      <c r="I7" s="216">
        <v>4.5874615587023424</v>
      </c>
      <c r="J7" s="216">
        <v>4.7123840809362196</v>
      </c>
      <c r="K7" s="216">
        <v>4.5179717922942428</v>
      </c>
      <c r="L7" s="216">
        <v>4.273226856256426</v>
      </c>
    </row>
    <row r="8" spans="1:12" ht="17.399999999999999" thickBot="1" x14ac:dyDescent="0.45">
      <c r="B8" s="151" t="s">
        <v>260</v>
      </c>
      <c r="C8" s="215">
        <v>4.5855695543014248</v>
      </c>
      <c r="D8" s="215">
        <v>4.3949858939894604</v>
      </c>
      <c r="E8" s="215">
        <v>4.2682707014108772</v>
      </c>
      <c r="F8" s="215">
        <v>4.1510041036904264</v>
      </c>
      <c r="G8" s="215">
        <v>4.0479699836335525</v>
      </c>
      <c r="H8" s="215">
        <v>3.9224055252508294</v>
      </c>
      <c r="I8" s="215">
        <v>3.9418466794286013</v>
      </c>
      <c r="J8" s="215">
        <v>3.9373545587879977</v>
      </c>
      <c r="K8" s="215">
        <v>3.8672718184521435</v>
      </c>
      <c r="L8" s="215">
        <v>3.927204936617787</v>
      </c>
    </row>
    <row r="9" spans="1:12" ht="17.399999999999999" thickBot="1" x14ac:dyDescent="0.45">
      <c r="B9" s="249" t="s">
        <v>262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</row>
  </sheetData>
  <mergeCells count="7">
    <mergeCell ref="B9:L9"/>
    <mergeCell ref="A1:B1"/>
    <mergeCell ref="B3:L3"/>
    <mergeCell ref="B4:B5"/>
    <mergeCell ref="C4:C5"/>
    <mergeCell ref="D4:G4"/>
    <mergeCell ref="H4:L4"/>
  </mergeCells>
  <hyperlinks>
    <hyperlink ref="A1" location="Turinys!A1" display="↖ atgal į turinį"/>
    <hyperlink ref="A1:B1" location="Turinys!A64" display="↖ atgal į turinį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21"/>
  <sheetViews>
    <sheetView showGridLines="0" showRowColHeaders="0" workbookViewId="0">
      <selection activeCell="C6" sqref="C6"/>
    </sheetView>
  </sheetViews>
  <sheetFormatPr defaultRowHeight="16.8" x14ac:dyDescent="0.4"/>
  <cols>
    <col min="2" max="2" width="16.796875" customWidth="1"/>
    <col min="3" max="3" width="15.19921875" customWidth="1"/>
    <col min="4" max="4" width="2.09765625" bestFit="1" customWidth="1"/>
    <col min="5" max="5" width="15.19921875" customWidth="1"/>
    <col min="6" max="6" width="2.09765625" bestFit="1" customWidth="1"/>
    <col min="7" max="7" width="15.19921875" customWidth="1"/>
    <col min="8" max="8" width="2.09765625" bestFit="1" customWidth="1"/>
    <col min="9" max="9" width="15.19921875" customWidth="1"/>
  </cols>
  <sheetData>
    <row r="1" spans="1:9" x14ac:dyDescent="0.4">
      <c r="A1" s="233" t="s">
        <v>9</v>
      </c>
      <c r="B1" s="233"/>
    </row>
    <row r="2" spans="1:9" ht="17.399999999999999" thickBot="1" x14ac:dyDescent="0.45"/>
    <row r="3" spans="1:9" ht="16.95" customHeight="1" x14ac:dyDescent="0.4">
      <c r="B3" s="273" t="s">
        <v>411</v>
      </c>
      <c r="C3" s="273"/>
      <c r="D3" s="273"/>
      <c r="E3" s="273"/>
      <c r="F3" s="273"/>
      <c r="G3" s="273"/>
      <c r="H3" s="273"/>
      <c r="I3" s="273"/>
    </row>
    <row r="4" spans="1:9" ht="50.4" x14ac:dyDescent="0.4">
      <c r="B4" s="220" t="s">
        <v>113</v>
      </c>
      <c r="C4" s="221" t="s">
        <v>114</v>
      </c>
      <c r="D4" s="221"/>
      <c r="E4" s="221" t="s">
        <v>115</v>
      </c>
      <c r="F4" s="221"/>
      <c r="G4" s="221" t="s">
        <v>116</v>
      </c>
      <c r="H4" s="47"/>
      <c r="I4" s="47"/>
    </row>
    <row r="5" spans="1:9" x14ac:dyDescent="0.4">
      <c r="H5" s="89"/>
      <c r="I5" s="89"/>
    </row>
    <row r="6" spans="1:9" ht="130.19999999999999" customHeight="1" x14ac:dyDescent="0.4">
      <c r="B6" s="88" t="s">
        <v>117</v>
      </c>
      <c r="C6" s="90" t="s">
        <v>34</v>
      </c>
      <c r="D6" s="89" t="s">
        <v>118</v>
      </c>
      <c r="E6" s="217" t="s">
        <v>407</v>
      </c>
      <c r="F6" s="89" t="s">
        <v>118</v>
      </c>
      <c r="G6" s="90" t="s">
        <v>119</v>
      </c>
      <c r="H6" s="89" t="s">
        <v>120</v>
      </c>
      <c r="I6" s="90" t="s">
        <v>410</v>
      </c>
    </row>
    <row r="7" spans="1:9" ht="9.6" customHeight="1" x14ac:dyDescent="0.4">
      <c r="H7" s="88"/>
      <c r="I7" s="88"/>
    </row>
    <row r="8" spans="1:9" ht="75" x14ac:dyDescent="0.4">
      <c r="B8" s="218" t="s">
        <v>121</v>
      </c>
      <c r="C8" s="219" t="s">
        <v>409</v>
      </c>
      <c r="D8" s="219"/>
      <c r="E8" s="219" t="s">
        <v>122</v>
      </c>
      <c r="F8" s="219"/>
      <c r="G8" s="219" t="s">
        <v>123</v>
      </c>
      <c r="H8" s="88"/>
      <c r="I8" s="88"/>
    </row>
    <row r="9" spans="1:9" ht="17.399999999999999" thickBot="1" x14ac:dyDescent="0.45">
      <c r="B9" s="274" t="s">
        <v>408</v>
      </c>
      <c r="C9" s="274"/>
      <c r="D9" s="274"/>
      <c r="E9" s="274"/>
      <c r="F9" s="274"/>
      <c r="G9" s="274"/>
      <c r="H9" s="274"/>
      <c r="I9" s="274"/>
    </row>
    <row r="21" spans="2:2" ht="34.200000000000003" thickBot="1" x14ac:dyDescent="0.45">
      <c r="B21" s="42" t="s">
        <v>37</v>
      </c>
    </row>
  </sheetData>
  <mergeCells count="3">
    <mergeCell ref="A1:B1"/>
    <mergeCell ref="B3:I3"/>
    <mergeCell ref="B9:I9"/>
  </mergeCells>
  <hyperlinks>
    <hyperlink ref="A1" location="Turinys!A1" display="↖ atgal į turinį"/>
    <hyperlink ref="A1:B1" location="Turinys!A65" display="↖ atgal į turinį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4"/>
  <sheetViews>
    <sheetView showGridLines="0" showRowColHeaders="0" workbookViewId="0">
      <selection sqref="A1:B1"/>
    </sheetView>
  </sheetViews>
  <sheetFormatPr defaultRowHeight="16.8" x14ac:dyDescent="0.4"/>
  <cols>
    <col min="2" max="2" width="11.19921875" customWidth="1"/>
    <col min="3" max="3" width="3.19921875" customWidth="1"/>
    <col min="4" max="5" width="18.8984375" customWidth="1"/>
    <col min="6" max="6" width="57.09765625" bestFit="1" customWidth="1"/>
  </cols>
  <sheetData>
    <row r="1" spans="1:7" x14ac:dyDescent="0.4">
      <c r="A1" s="233" t="s">
        <v>9</v>
      </c>
      <c r="B1" s="233"/>
    </row>
    <row r="2" spans="1:7" ht="17.399999999999999" thickBot="1" x14ac:dyDescent="0.45"/>
    <row r="3" spans="1:7" ht="17.399999999999999" thickBot="1" x14ac:dyDescent="0.45">
      <c r="B3" s="248" t="s">
        <v>413</v>
      </c>
      <c r="C3" s="248"/>
      <c r="D3" s="248"/>
      <c r="E3" s="248"/>
      <c r="F3" s="248"/>
      <c r="G3" s="64"/>
    </row>
    <row r="4" spans="1:7" x14ac:dyDescent="0.4">
      <c r="B4" s="277" t="s">
        <v>73</v>
      </c>
      <c r="C4" s="278"/>
      <c r="D4" s="234" t="s">
        <v>42</v>
      </c>
      <c r="E4" s="234" t="s">
        <v>43</v>
      </c>
      <c r="F4" s="234" t="s">
        <v>44</v>
      </c>
      <c r="G4" s="64"/>
    </row>
    <row r="5" spans="1:7" ht="53.4" customHeight="1" thickBot="1" x14ac:dyDescent="0.45">
      <c r="B5" s="279"/>
      <c r="C5" s="280"/>
      <c r="D5" s="235"/>
      <c r="E5" s="235"/>
      <c r="F5" s="235"/>
      <c r="G5" s="64"/>
    </row>
    <row r="6" spans="1:7" ht="34.200000000000003" thickBot="1" x14ac:dyDescent="0.45">
      <c r="B6" s="56" t="s">
        <v>45</v>
      </c>
      <c r="C6" s="65">
        <v>1</v>
      </c>
      <c r="D6" s="66" t="s">
        <v>46</v>
      </c>
      <c r="E6" s="66" t="s">
        <v>47</v>
      </c>
      <c r="F6" s="66" t="s">
        <v>48</v>
      </c>
      <c r="G6" s="64"/>
    </row>
    <row r="7" spans="1:7" ht="67.8" thickBot="1" x14ac:dyDescent="0.45">
      <c r="B7" s="56" t="s">
        <v>49</v>
      </c>
      <c r="C7" s="65">
        <v>2</v>
      </c>
      <c r="D7" s="66" t="s">
        <v>50</v>
      </c>
      <c r="E7" s="66" t="s">
        <v>51</v>
      </c>
      <c r="F7" s="66" t="s">
        <v>52</v>
      </c>
      <c r="G7" s="64"/>
    </row>
    <row r="8" spans="1:7" ht="67.8" thickBot="1" x14ac:dyDescent="0.45">
      <c r="B8" s="240" t="s">
        <v>53</v>
      </c>
      <c r="C8" s="65">
        <v>3</v>
      </c>
      <c r="D8" s="66" t="s">
        <v>54</v>
      </c>
      <c r="E8" s="66" t="s">
        <v>55</v>
      </c>
      <c r="F8" s="66" t="s">
        <v>56</v>
      </c>
      <c r="G8" s="64"/>
    </row>
    <row r="9" spans="1:7" ht="51" thickBot="1" x14ac:dyDescent="0.45">
      <c r="B9" s="241"/>
      <c r="C9" s="65">
        <v>4</v>
      </c>
      <c r="D9" s="67" t="s">
        <v>57</v>
      </c>
      <c r="E9" s="66" t="s">
        <v>58</v>
      </c>
      <c r="F9" s="66" t="s">
        <v>59</v>
      </c>
      <c r="G9" s="64"/>
    </row>
    <row r="10" spans="1:7" ht="34.200000000000003" thickBot="1" x14ac:dyDescent="0.45">
      <c r="B10" s="240" t="s">
        <v>60</v>
      </c>
      <c r="C10" s="65">
        <v>5</v>
      </c>
      <c r="D10" s="65" t="s">
        <v>61</v>
      </c>
      <c r="E10" s="68" t="s">
        <v>62</v>
      </c>
      <c r="F10" s="66" t="s">
        <v>63</v>
      </c>
      <c r="G10" s="64"/>
    </row>
    <row r="11" spans="1:7" ht="34.200000000000003" thickBot="1" x14ac:dyDescent="0.45">
      <c r="B11" s="275"/>
      <c r="C11" s="65">
        <v>6</v>
      </c>
      <c r="D11" s="66" t="s">
        <v>64</v>
      </c>
      <c r="E11" s="66" t="s">
        <v>65</v>
      </c>
      <c r="F11" s="66" t="s">
        <v>66</v>
      </c>
      <c r="G11" s="64"/>
    </row>
    <row r="12" spans="1:7" ht="34.200000000000003" thickBot="1" x14ac:dyDescent="0.45">
      <c r="B12" s="275"/>
      <c r="C12" s="65">
        <v>7</v>
      </c>
      <c r="D12" s="66" t="s">
        <v>67</v>
      </c>
      <c r="E12" s="66" t="s">
        <v>68</v>
      </c>
      <c r="F12" s="66" t="s">
        <v>69</v>
      </c>
      <c r="G12" s="64"/>
    </row>
    <row r="13" spans="1:7" ht="34.200000000000003" thickBot="1" x14ac:dyDescent="0.45">
      <c r="B13" s="241"/>
      <c r="C13" s="65">
        <v>8</v>
      </c>
      <c r="D13" s="66" t="s">
        <v>70</v>
      </c>
      <c r="E13" s="66" t="s">
        <v>71</v>
      </c>
      <c r="F13" s="66" t="s">
        <v>72</v>
      </c>
      <c r="G13" s="64"/>
    </row>
    <row r="14" spans="1:7" ht="17.399999999999999" thickBot="1" x14ac:dyDescent="0.45">
      <c r="B14" s="276" t="s">
        <v>412</v>
      </c>
      <c r="C14" s="276"/>
      <c r="D14" s="276"/>
      <c r="E14" s="276"/>
      <c r="F14" s="276"/>
      <c r="G14" s="64"/>
    </row>
  </sheetData>
  <mergeCells count="9">
    <mergeCell ref="B8:B9"/>
    <mergeCell ref="B10:B13"/>
    <mergeCell ref="B14:F14"/>
    <mergeCell ref="B4:C5"/>
    <mergeCell ref="A1:B1"/>
    <mergeCell ref="B3:F3"/>
    <mergeCell ref="D4:D5"/>
    <mergeCell ref="E4:E5"/>
    <mergeCell ref="F4:F5"/>
  </mergeCells>
  <hyperlinks>
    <hyperlink ref="A1" location="Turinys!A1" display="↖ atgal į turinį"/>
    <hyperlink ref="A1:B1" location="Turinys!A66" display="↖ atgal į turinį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N25"/>
  <sheetViews>
    <sheetView showGridLines="0" showRowColHeaders="0" zoomScaleNormal="100" workbookViewId="0">
      <selection sqref="A1:B1"/>
    </sheetView>
  </sheetViews>
  <sheetFormatPr defaultRowHeight="16.8" x14ac:dyDescent="0.4"/>
  <cols>
    <col min="1" max="1" width="8.69921875" style="2"/>
    <col min="2" max="2" width="35.19921875" style="2" customWidth="1"/>
    <col min="3" max="7" width="9.5" style="2" customWidth="1"/>
    <col min="8" max="10" width="12.3984375" style="2" customWidth="1"/>
    <col min="11" max="256" width="8.69921875" style="2"/>
    <col min="257" max="257" width="35.19921875" style="2" customWidth="1"/>
    <col min="258" max="262" width="9.5" style="2" customWidth="1"/>
    <col min="263" max="266" width="12.3984375" style="2" customWidth="1"/>
    <col min="267" max="512" width="8.69921875" style="2"/>
    <col min="513" max="513" width="35.19921875" style="2" customWidth="1"/>
    <col min="514" max="518" width="9.5" style="2" customWidth="1"/>
    <col min="519" max="522" width="12.3984375" style="2" customWidth="1"/>
    <col min="523" max="768" width="8.69921875" style="2"/>
    <col min="769" max="769" width="35.19921875" style="2" customWidth="1"/>
    <col min="770" max="774" width="9.5" style="2" customWidth="1"/>
    <col min="775" max="778" width="12.3984375" style="2" customWidth="1"/>
    <col min="779" max="1024" width="8.69921875" style="2"/>
    <col min="1025" max="1025" width="35.19921875" style="2" customWidth="1"/>
    <col min="1026" max="1030" width="9.5" style="2" customWidth="1"/>
    <col min="1031" max="1034" width="12.3984375" style="2" customWidth="1"/>
    <col min="1035" max="1280" width="8.69921875" style="2"/>
    <col min="1281" max="1281" width="35.19921875" style="2" customWidth="1"/>
    <col min="1282" max="1286" width="9.5" style="2" customWidth="1"/>
    <col min="1287" max="1290" width="12.3984375" style="2" customWidth="1"/>
    <col min="1291" max="1536" width="8.69921875" style="2"/>
    <col min="1537" max="1537" width="35.19921875" style="2" customWidth="1"/>
    <col min="1538" max="1542" width="9.5" style="2" customWidth="1"/>
    <col min="1543" max="1546" width="12.3984375" style="2" customWidth="1"/>
    <col min="1547" max="1792" width="8.69921875" style="2"/>
    <col min="1793" max="1793" width="35.19921875" style="2" customWidth="1"/>
    <col min="1794" max="1798" width="9.5" style="2" customWidth="1"/>
    <col min="1799" max="1802" width="12.3984375" style="2" customWidth="1"/>
    <col min="1803" max="2048" width="8.69921875" style="2"/>
    <col min="2049" max="2049" width="35.19921875" style="2" customWidth="1"/>
    <col min="2050" max="2054" width="9.5" style="2" customWidth="1"/>
    <col min="2055" max="2058" width="12.3984375" style="2" customWidth="1"/>
    <col min="2059" max="2304" width="8.69921875" style="2"/>
    <col min="2305" max="2305" width="35.19921875" style="2" customWidth="1"/>
    <col min="2306" max="2310" width="9.5" style="2" customWidth="1"/>
    <col min="2311" max="2314" width="12.3984375" style="2" customWidth="1"/>
    <col min="2315" max="2560" width="8.69921875" style="2"/>
    <col min="2561" max="2561" width="35.19921875" style="2" customWidth="1"/>
    <col min="2562" max="2566" width="9.5" style="2" customWidth="1"/>
    <col min="2567" max="2570" width="12.3984375" style="2" customWidth="1"/>
    <col min="2571" max="2816" width="8.69921875" style="2"/>
    <col min="2817" max="2817" width="35.19921875" style="2" customWidth="1"/>
    <col min="2818" max="2822" width="9.5" style="2" customWidth="1"/>
    <col min="2823" max="2826" width="12.3984375" style="2" customWidth="1"/>
    <col min="2827" max="3072" width="8.69921875" style="2"/>
    <col min="3073" max="3073" width="35.19921875" style="2" customWidth="1"/>
    <col min="3074" max="3078" width="9.5" style="2" customWidth="1"/>
    <col min="3079" max="3082" width="12.3984375" style="2" customWidth="1"/>
    <col min="3083" max="3328" width="8.69921875" style="2"/>
    <col min="3329" max="3329" width="35.19921875" style="2" customWidth="1"/>
    <col min="3330" max="3334" width="9.5" style="2" customWidth="1"/>
    <col min="3335" max="3338" width="12.3984375" style="2" customWidth="1"/>
    <col min="3339" max="3584" width="8.69921875" style="2"/>
    <col min="3585" max="3585" width="35.19921875" style="2" customWidth="1"/>
    <col min="3586" max="3590" width="9.5" style="2" customWidth="1"/>
    <col min="3591" max="3594" width="12.3984375" style="2" customWidth="1"/>
    <col min="3595" max="3840" width="8.69921875" style="2"/>
    <col min="3841" max="3841" width="35.19921875" style="2" customWidth="1"/>
    <col min="3842" max="3846" width="9.5" style="2" customWidth="1"/>
    <col min="3847" max="3850" width="12.3984375" style="2" customWidth="1"/>
    <col min="3851" max="4096" width="8.69921875" style="2"/>
    <col min="4097" max="4097" width="35.19921875" style="2" customWidth="1"/>
    <col min="4098" max="4102" width="9.5" style="2" customWidth="1"/>
    <col min="4103" max="4106" width="12.3984375" style="2" customWidth="1"/>
    <col min="4107" max="4352" width="8.69921875" style="2"/>
    <col min="4353" max="4353" width="35.19921875" style="2" customWidth="1"/>
    <col min="4354" max="4358" width="9.5" style="2" customWidth="1"/>
    <col min="4359" max="4362" width="12.3984375" style="2" customWidth="1"/>
    <col min="4363" max="4608" width="8.69921875" style="2"/>
    <col min="4609" max="4609" width="35.19921875" style="2" customWidth="1"/>
    <col min="4610" max="4614" width="9.5" style="2" customWidth="1"/>
    <col min="4615" max="4618" width="12.3984375" style="2" customWidth="1"/>
    <col min="4619" max="4864" width="8.69921875" style="2"/>
    <col min="4865" max="4865" width="35.19921875" style="2" customWidth="1"/>
    <col min="4866" max="4870" width="9.5" style="2" customWidth="1"/>
    <col min="4871" max="4874" width="12.3984375" style="2" customWidth="1"/>
    <col min="4875" max="5120" width="8.69921875" style="2"/>
    <col min="5121" max="5121" width="35.19921875" style="2" customWidth="1"/>
    <col min="5122" max="5126" width="9.5" style="2" customWidth="1"/>
    <col min="5127" max="5130" width="12.3984375" style="2" customWidth="1"/>
    <col min="5131" max="5376" width="8.69921875" style="2"/>
    <col min="5377" max="5377" width="35.19921875" style="2" customWidth="1"/>
    <col min="5378" max="5382" width="9.5" style="2" customWidth="1"/>
    <col min="5383" max="5386" width="12.3984375" style="2" customWidth="1"/>
    <col min="5387" max="5632" width="8.69921875" style="2"/>
    <col min="5633" max="5633" width="35.19921875" style="2" customWidth="1"/>
    <col min="5634" max="5638" width="9.5" style="2" customWidth="1"/>
    <col min="5639" max="5642" width="12.3984375" style="2" customWidth="1"/>
    <col min="5643" max="5888" width="8.69921875" style="2"/>
    <col min="5889" max="5889" width="35.19921875" style="2" customWidth="1"/>
    <col min="5890" max="5894" width="9.5" style="2" customWidth="1"/>
    <col min="5895" max="5898" width="12.3984375" style="2" customWidth="1"/>
    <col min="5899" max="6144" width="8.69921875" style="2"/>
    <col min="6145" max="6145" width="35.19921875" style="2" customWidth="1"/>
    <col min="6146" max="6150" width="9.5" style="2" customWidth="1"/>
    <col min="6151" max="6154" width="12.3984375" style="2" customWidth="1"/>
    <col min="6155" max="6400" width="8.69921875" style="2"/>
    <col min="6401" max="6401" width="35.19921875" style="2" customWidth="1"/>
    <col min="6402" max="6406" width="9.5" style="2" customWidth="1"/>
    <col min="6407" max="6410" width="12.3984375" style="2" customWidth="1"/>
    <col min="6411" max="6656" width="8.69921875" style="2"/>
    <col min="6657" max="6657" width="35.19921875" style="2" customWidth="1"/>
    <col min="6658" max="6662" width="9.5" style="2" customWidth="1"/>
    <col min="6663" max="6666" width="12.3984375" style="2" customWidth="1"/>
    <col min="6667" max="6912" width="8.69921875" style="2"/>
    <col min="6913" max="6913" width="35.19921875" style="2" customWidth="1"/>
    <col min="6914" max="6918" width="9.5" style="2" customWidth="1"/>
    <col min="6919" max="6922" width="12.3984375" style="2" customWidth="1"/>
    <col min="6923" max="7168" width="8.69921875" style="2"/>
    <col min="7169" max="7169" width="35.19921875" style="2" customWidth="1"/>
    <col min="7170" max="7174" width="9.5" style="2" customWidth="1"/>
    <col min="7175" max="7178" width="12.3984375" style="2" customWidth="1"/>
    <col min="7179" max="7424" width="8.69921875" style="2"/>
    <col min="7425" max="7425" width="35.19921875" style="2" customWidth="1"/>
    <col min="7426" max="7430" width="9.5" style="2" customWidth="1"/>
    <col min="7431" max="7434" width="12.3984375" style="2" customWidth="1"/>
    <col min="7435" max="7680" width="8.69921875" style="2"/>
    <col min="7681" max="7681" width="35.19921875" style="2" customWidth="1"/>
    <col min="7682" max="7686" width="9.5" style="2" customWidth="1"/>
    <col min="7687" max="7690" width="12.3984375" style="2" customWidth="1"/>
    <col min="7691" max="7936" width="8.69921875" style="2"/>
    <col min="7937" max="7937" width="35.19921875" style="2" customWidth="1"/>
    <col min="7938" max="7942" width="9.5" style="2" customWidth="1"/>
    <col min="7943" max="7946" width="12.3984375" style="2" customWidth="1"/>
    <col min="7947" max="8192" width="8.69921875" style="2"/>
    <col min="8193" max="8193" width="35.19921875" style="2" customWidth="1"/>
    <col min="8194" max="8198" width="9.5" style="2" customWidth="1"/>
    <col min="8199" max="8202" width="12.3984375" style="2" customWidth="1"/>
    <col min="8203" max="8448" width="8.69921875" style="2"/>
    <col min="8449" max="8449" width="35.19921875" style="2" customWidth="1"/>
    <col min="8450" max="8454" width="9.5" style="2" customWidth="1"/>
    <col min="8455" max="8458" width="12.3984375" style="2" customWidth="1"/>
    <col min="8459" max="8704" width="8.69921875" style="2"/>
    <col min="8705" max="8705" width="35.19921875" style="2" customWidth="1"/>
    <col min="8706" max="8710" width="9.5" style="2" customWidth="1"/>
    <col min="8711" max="8714" width="12.3984375" style="2" customWidth="1"/>
    <col min="8715" max="8960" width="8.69921875" style="2"/>
    <col min="8961" max="8961" width="35.19921875" style="2" customWidth="1"/>
    <col min="8962" max="8966" width="9.5" style="2" customWidth="1"/>
    <col min="8967" max="8970" width="12.3984375" style="2" customWidth="1"/>
    <col min="8971" max="9216" width="8.69921875" style="2"/>
    <col min="9217" max="9217" width="35.19921875" style="2" customWidth="1"/>
    <col min="9218" max="9222" width="9.5" style="2" customWidth="1"/>
    <col min="9223" max="9226" width="12.3984375" style="2" customWidth="1"/>
    <col min="9227" max="9472" width="8.69921875" style="2"/>
    <col min="9473" max="9473" width="35.19921875" style="2" customWidth="1"/>
    <col min="9474" max="9478" width="9.5" style="2" customWidth="1"/>
    <col min="9479" max="9482" width="12.3984375" style="2" customWidth="1"/>
    <col min="9483" max="9728" width="8.69921875" style="2"/>
    <col min="9729" max="9729" width="35.19921875" style="2" customWidth="1"/>
    <col min="9730" max="9734" width="9.5" style="2" customWidth="1"/>
    <col min="9735" max="9738" width="12.3984375" style="2" customWidth="1"/>
    <col min="9739" max="9984" width="8.69921875" style="2"/>
    <col min="9985" max="9985" width="35.19921875" style="2" customWidth="1"/>
    <col min="9986" max="9990" width="9.5" style="2" customWidth="1"/>
    <col min="9991" max="9994" width="12.3984375" style="2" customWidth="1"/>
    <col min="9995" max="10240" width="8.69921875" style="2"/>
    <col min="10241" max="10241" width="35.19921875" style="2" customWidth="1"/>
    <col min="10242" max="10246" width="9.5" style="2" customWidth="1"/>
    <col min="10247" max="10250" width="12.3984375" style="2" customWidth="1"/>
    <col min="10251" max="10496" width="8.69921875" style="2"/>
    <col min="10497" max="10497" width="35.19921875" style="2" customWidth="1"/>
    <col min="10498" max="10502" width="9.5" style="2" customWidth="1"/>
    <col min="10503" max="10506" width="12.3984375" style="2" customWidth="1"/>
    <col min="10507" max="10752" width="8.69921875" style="2"/>
    <col min="10753" max="10753" width="35.19921875" style="2" customWidth="1"/>
    <col min="10754" max="10758" width="9.5" style="2" customWidth="1"/>
    <col min="10759" max="10762" width="12.3984375" style="2" customWidth="1"/>
    <col min="10763" max="11008" width="8.69921875" style="2"/>
    <col min="11009" max="11009" width="35.19921875" style="2" customWidth="1"/>
    <col min="11010" max="11014" width="9.5" style="2" customWidth="1"/>
    <col min="11015" max="11018" width="12.3984375" style="2" customWidth="1"/>
    <col min="11019" max="11264" width="8.69921875" style="2"/>
    <col min="11265" max="11265" width="35.19921875" style="2" customWidth="1"/>
    <col min="11266" max="11270" width="9.5" style="2" customWidth="1"/>
    <col min="11271" max="11274" width="12.3984375" style="2" customWidth="1"/>
    <col min="11275" max="11520" width="8.69921875" style="2"/>
    <col min="11521" max="11521" width="35.19921875" style="2" customWidth="1"/>
    <col min="11522" max="11526" width="9.5" style="2" customWidth="1"/>
    <col min="11527" max="11530" width="12.3984375" style="2" customWidth="1"/>
    <col min="11531" max="11776" width="8.69921875" style="2"/>
    <col min="11777" max="11777" width="35.19921875" style="2" customWidth="1"/>
    <col min="11778" max="11782" width="9.5" style="2" customWidth="1"/>
    <col min="11783" max="11786" width="12.3984375" style="2" customWidth="1"/>
    <col min="11787" max="12032" width="8.69921875" style="2"/>
    <col min="12033" max="12033" width="35.19921875" style="2" customWidth="1"/>
    <col min="12034" max="12038" width="9.5" style="2" customWidth="1"/>
    <col min="12039" max="12042" width="12.3984375" style="2" customWidth="1"/>
    <col min="12043" max="12288" width="8.69921875" style="2"/>
    <col min="12289" max="12289" width="35.19921875" style="2" customWidth="1"/>
    <col min="12290" max="12294" width="9.5" style="2" customWidth="1"/>
    <col min="12295" max="12298" width="12.3984375" style="2" customWidth="1"/>
    <col min="12299" max="12544" width="8.69921875" style="2"/>
    <col min="12545" max="12545" width="35.19921875" style="2" customWidth="1"/>
    <col min="12546" max="12550" width="9.5" style="2" customWidth="1"/>
    <col min="12551" max="12554" width="12.3984375" style="2" customWidth="1"/>
    <col min="12555" max="12800" width="8.69921875" style="2"/>
    <col min="12801" max="12801" width="35.19921875" style="2" customWidth="1"/>
    <col min="12802" max="12806" width="9.5" style="2" customWidth="1"/>
    <col min="12807" max="12810" width="12.3984375" style="2" customWidth="1"/>
    <col min="12811" max="13056" width="8.69921875" style="2"/>
    <col min="13057" max="13057" width="35.19921875" style="2" customWidth="1"/>
    <col min="13058" max="13062" width="9.5" style="2" customWidth="1"/>
    <col min="13063" max="13066" width="12.3984375" style="2" customWidth="1"/>
    <col min="13067" max="13312" width="8.69921875" style="2"/>
    <col min="13313" max="13313" width="35.19921875" style="2" customWidth="1"/>
    <col min="13314" max="13318" width="9.5" style="2" customWidth="1"/>
    <col min="13319" max="13322" width="12.3984375" style="2" customWidth="1"/>
    <col min="13323" max="13568" width="8.69921875" style="2"/>
    <col min="13569" max="13569" width="35.19921875" style="2" customWidth="1"/>
    <col min="13570" max="13574" width="9.5" style="2" customWidth="1"/>
    <col min="13575" max="13578" width="12.3984375" style="2" customWidth="1"/>
    <col min="13579" max="13824" width="8.69921875" style="2"/>
    <col min="13825" max="13825" width="35.19921875" style="2" customWidth="1"/>
    <col min="13826" max="13830" width="9.5" style="2" customWidth="1"/>
    <col min="13831" max="13834" width="12.3984375" style="2" customWidth="1"/>
    <col min="13835" max="14080" width="8.69921875" style="2"/>
    <col min="14081" max="14081" width="35.19921875" style="2" customWidth="1"/>
    <col min="14082" max="14086" width="9.5" style="2" customWidth="1"/>
    <col min="14087" max="14090" width="12.3984375" style="2" customWidth="1"/>
    <col min="14091" max="14336" width="8.69921875" style="2"/>
    <col min="14337" max="14337" width="35.19921875" style="2" customWidth="1"/>
    <col min="14338" max="14342" width="9.5" style="2" customWidth="1"/>
    <col min="14343" max="14346" width="12.3984375" style="2" customWidth="1"/>
    <col min="14347" max="14592" width="8.69921875" style="2"/>
    <col min="14593" max="14593" width="35.19921875" style="2" customWidth="1"/>
    <col min="14594" max="14598" width="9.5" style="2" customWidth="1"/>
    <col min="14599" max="14602" width="12.3984375" style="2" customWidth="1"/>
    <col min="14603" max="14848" width="8.69921875" style="2"/>
    <col min="14849" max="14849" width="35.19921875" style="2" customWidth="1"/>
    <col min="14850" max="14854" width="9.5" style="2" customWidth="1"/>
    <col min="14855" max="14858" width="12.3984375" style="2" customWidth="1"/>
    <col min="14859" max="15104" width="8.69921875" style="2"/>
    <col min="15105" max="15105" width="35.19921875" style="2" customWidth="1"/>
    <col min="15106" max="15110" width="9.5" style="2" customWidth="1"/>
    <col min="15111" max="15114" width="12.3984375" style="2" customWidth="1"/>
    <col min="15115" max="15360" width="8.69921875" style="2"/>
    <col min="15361" max="15361" width="35.19921875" style="2" customWidth="1"/>
    <col min="15362" max="15366" width="9.5" style="2" customWidth="1"/>
    <col min="15367" max="15370" width="12.3984375" style="2" customWidth="1"/>
    <col min="15371" max="15616" width="8.69921875" style="2"/>
    <col min="15617" max="15617" width="35.19921875" style="2" customWidth="1"/>
    <col min="15618" max="15622" width="9.5" style="2" customWidth="1"/>
    <col min="15623" max="15626" width="12.3984375" style="2" customWidth="1"/>
    <col min="15627" max="15872" width="8.69921875" style="2"/>
    <col min="15873" max="15873" width="35.19921875" style="2" customWidth="1"/>
    <col min="15874" max="15878" width="9.5" style="2" customWidth="1"/>
    <col min="15879" max="15882" width="12.3984375" style="2" customWidth="1"/>
    <col min="15883" max="16128" width="8.69921875" style="2"/>
    <col min="16129" max="16129" width="35.19921875" style="2" customWidth="1"/>
    <col min="16130" max="16134" width="9.5" style="2" customWidth="1"/>
    <col min="16135" max="16138" width="12.3984375" style="2" customWidth="1"/>
    <col min="16139" max="16384" width="8.69921875" style="2"/>
  </cols>
  <sheetData>
    <row r="1" spans="1:14" x14ac:dyDescent="0.4">
      <c r="A1" s="233" t="s">
        <v>9</v>
      </c>
      <c r="B1" s="233"/>
    </row>
    <row r="2" spans="1:14" ht="17.399999999999999" thickBot="1" x14ac:dyDescent="0.45"/>
    <row r="3" spans="1:14" x14ac:dyDescent="0.4">
      <c r="B3" s="244" t="s">
        <v>135</v>
      </c>
      <c r="C3" s="244"/>
      <c r="D3" s="244"/>
      <c r="E3" s="244"/>
      <c r="F3" s="244"/>
      <c r="G3" s="244"/>
    </row>
    <row r="10" spans="1:14" x14ac:dyDescent="0.4">
      <c r="K10" s="3"/>
      <c r="L10" s="5"/>
    </row>
    <row r="11" spans="1:14" x14ac:dyDescent="0.4">
      <c r="K11" s="3"/>
      <c r="L11" s="6"/>
      <c r="N11" s="7"/>
    </row>
    <row r="12" spans="1:14" x14ac:dyDescent="0.4">
      <c r="B12" s="8"/>
      <c r="C12" s="9"/>
      <c r="D12" s="9"/>
      <c r="E12" s="9"/>
      <c r="F12" s="9"/>
      <c r="G12" s="10"/>
      <c r="K12" s="3"/>
      <c r="L12" s="11"/>
    </row>
    <row r="13" spans="1:14" x14ac:dyDescent="0.4">
      <c r="B13" s="12"/>
      <c r="C13" s="9"/>
      <c r="D13" s="9"/>
      <c r="E13" s="9"/>
      <c r="F13" s="9"/>
      <c r="G13" s="13"/>
      <c r="K13" s="3"/>
      <c r="L13" s="11"/>
    </row>
    <row r="14" spans="1:14" x14ac:dyDescent="0.4">
      <c r="B14" s="12"/>
      <c r="C14" s="9"/>
      <c r="D14" s="9"/>
      <c r="E14" s="9"/>
      <c r="F14" s="9"/>
      <c r="G14" s="13"/>
      <c r="K14" s="3"/>
      <c r="L14" s="11"/>
    </row>
    <row r="15" spans="1:14" x14ac:dyDescent="0.4">
      <c r="B15" s="8"/>
      <c r="C15" s="9"/>
      <c r="D15" s="9"/>
      <c r="E15" s="9"/>
      <c r="F15" s="9"/>
      <c r="G15" s="13"/>
      <c r="K15" s="3"/>
      <c r="L15" s="11"/>
    </row>
    <row r="16" spans="1:14" x14ac:dyDescent="0.4">
      <c r="B16" s="12"/>
      <c r="C16" s="9"/>
      <c r="D16" s="9"/>
      <c r="E16" s="9"/>
      <c r="F16" s="9"/>
      <c r="G16" s="13"/>
      <c r="K16" s="3"/>
      <c r="L16" s="11"/>
    </row>
    <row r="17" spans="2:12" x14ac:dyDescent="0.4">
      <c r="B17" s="12"/>
      <c r="C17" s="12"/>
      <c r="D17" s="12"/>
      <c r="E17" s="12"/>
      <c r="F17" s="12"/>
      <c r="G17" s="13"/>
      <c r="K17" s="3"/>
      <c r="L17" s="11"/>
    </row>
    <row r="18" spans="2:12" x14ac:dyDescent="0.4">
      <c r="B18" s="14"/>
      <c r="C18" s="15"/>
      <c r="D18" s="15"/>
      <c r="E18" s="15"/>
      <c r="F18" s="15"/>
      <c r="G18" s="16"/>
      <c r="K18" s="3"/>
      <c r="L18" s="17"/>
    </row>
    <row r="19" spans="2:12" x14ac:dyDescent="0.4">
      <c r="B19" s="18"/>
      <c r="C19" s="19"/>
      <c r="D19" s="19"/>
      <c r="E19" s="19"/>
      <c r="F19" s="19"/>
      <c r="G19" s="19"/>
      <c r="H19" s="19"/>
      <c r="I19" s="19"/>
      <c r="J19" s="19"/>
      <c r="K19" s="3"/>
      <c r="L19" s="3"/>
    </row>
    <row r="20" spans="2:12" x14ac:dyDescent="0.4">
      <c r="B20" s="18"/>
      <c r="C20" s="19"/>
      <c r="D20" s="19"/>
      <c r="E20" s="19"/>
      <c r="F20" s="19"/>
      <c r="G20" s="19"/>
      <c r="H20" s="19"/>
      <c r="I20" s="19"/>
      <c r="J20" s="19"/>
      <c r="K20" s="20"/>
      <c r="L20" s="20"/>
    </row>
    <row r="21" spans="2:12" ht="17.399999999999999" thickBot="1" x14ac:dyDescent="0.45">
      <c r="B21" s="243" t="s">
        <v>218</v>
      </c>
      <c r="C21" s="243"/>
      <c r="D21" s="243"/>
      <c r="E21" s="243"/>
      <c r="F21" s="243"/>
      <c r="G21" s="243"/>
    </row>
    <row r="23" spans="2:12" x14ac:dyDescent="0.4">
      <c r="B23" s="39"/>
      <c r="C23" s="39"/>
      <c r="D23" s="39"/>
      <c r="E23" s="39"/>
      <c r="F23" s="39"/>
      <c r="G23" s="39"/>
    </row>
    <row r="24" spans="2:12" x14ac:dyDescent="0.4">
      <c r="B24" s="4" t="s">
        <v>2</v>
      </c>
      <c r="C24" s="103">
        <v>2012</v>
      </c>
      <c r="D24" s="103">
        <v>2013</v>
      </c>
      <c r="E24" s="103">
        <v>2014</v>
      </c>
      <c r="F24" s="103">
        <v>2015</v>
      </c>
      <c r="G24" s="104">
        <v>2016</v>
      </c>
    </row>
    <row r="25" spans="2:12" x14ac:dyDescent="0.4">
      <c r="B25" s="4" t="s">
        <v>137</v>
      </c>
      <c r="C25" s="31">
        <v>39.774260679736841</v>
      </c>
      <c r="D25" s="31">
        <v>38.711962996505925</v>
      </c>
      <c r="E25" s="31">
        <v>40.516534572287512</v>
      </c>
      <c r="F25" s="31">
        <v>42.699669171321034</v>
      </c>
      <c r="G25" s="102">
        <v>40.209744962135133</v>
      </c>
    </row>
  </sheetData>
  <mergeCells count="3">
    <mergeCell ref="B21:G21"/>
    <mergeCell ref="B3:G3"/>
    <mergeCell ref="A1:B1"/>
  </mergeCells>
  <hyperlinks>
    <hyperlink ref="A1" location="Turinys!A13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18"/>
  <sheetViews>
    <sheetView showGridLines="0" showRowColHeaders="0" workbookViewId="0">
      <selection sqref="A1:B1"/>
    </sheetView>
  </sheetViews>
  <sheetFormatPr defaultRowHeight="16.8" x14ac:dyDescent="0.4"/>
  <cols>
    <col min="2" max="2" width="37.3984375" customWidth="1"/>
    <col min="3" max="10" width="9.19921875" customWidth="1"/>
  </cols>
  <sheetData>
    <row r="1" spans="1:10" x14ac:dyDescent="0.4">
      <c r="A1" s="233" t="s">
        <v>9</v>
      </c>
      <c r="B1" s="233"/>
    </row>
    <row r="2" spans="1:10" ht="17.399999999999999" thickBot="1" x14ac:dyDescent="0.45"/>
    <row r="3" spans="1:10" ht="17.399999999999999" thickBot="1" x14ac:dyDescent="0.45">
      <c r="B3" s="253" t="s">
        <v>426</v>
      </c>
      <c r="C3" s="253"/>
      <c r="D3" s="253"/>
      <c r="E3" s="253"/>
      <c r="F3" s="253"/>
      <c r="G3" s="253"/>
      <c r="H3" s="253"/>
      <c r="I3" s="253"/>
      <c r="J3" s="253"/>
    </row>
    <row r="4" spans="1:10" ht="17.399999999999999" thickBot="1" x14ac:dyDescent="0.45">
      <c r="B4" s="240" t="s">
        <v>3</v>
      </c>
      <c r="C4" s="36">
        <v>2012</v>
      </c>
      <c r="D4" s="36">
        <v>2013</v>
      </c>
      <c r="E4" s="36">
        <v>2014</v>
      </c>
      <c r="F4" s="36">
        <v>2015</v>
      </c>
      <c r="G4" s="36">
        <v>2013</v>
      </c>
      <c r="H4" s="36">
        <v>2014</v>
      </c>
      <c r="I4" s="36">
        <v>2015</v>
      </c>
      <c r="J4" s="36" t="s">
        <v>425</v>
      </c>
    </row>
    <row r="5" spans="1:10" ht="17.399999999999999" thickBot="1" x14ac:dyDescent="0.45">
      <c r="B5" s="241"/>
      <c r="C5" s="229" t="s">
        <v>415</v>
      </c>
      <c r="D5" s="230"/>
      <c r="E5" s="230"/>
      <c r="F5" s="231"/>
      <c r="G5" s="229" t="s">
        <v>416</v>
      </c>
      <c r="H5" s="230"/>
      <c r="I5" s="230"/>
      <c r="J5" s="231"/>
    </row>
    <row r="6" spans="1:10" ht="17.399999999999999" thickBot="1" x14ac:dyDescent="0.45">
      <c r="B6" s="35" t="s">
        <v>417</v>
      </c>
      <c r="C6" s="175">
        <v>52.617528941686203</v>
      </c>
      <c r="D6" s="175">
        <v>49.818077114200001</v>
      </c>
      <c r="E6" s="175">
        <v>49.691016849999997</v>
      </c>
      <c r="F6" s="175">
        <v>48.337462260000002</v>
      </c>
      <c r="G6" s="175">
        <v>-5.320378747904936</v>
      </c>
      <c r="H6" s="175">
        <v>-0.25504851162508513</v>
      </c>
      <c r="I6" s="175">
        <v>-2.7239422249818475</v>
      </c>
      <c r="J6" s="175">
        <v>-8.134298146972311</v>
      </c>
    </row>
    <row r="7" spans="1:10" ht="17.399999999999999" thickBot="1" x14ac:dyDescent="0.45">
      <c r="B7" s="222" t="s">
        <v>418</v>
      </c>
      <c r="C7" s="175">
        <v>48.000204486199998</v>
      </c>
      <c r="D7" s="175">
        <v>45.721777980100001</v>
      </c>
      <c r="E7" s="175">
        <v>44.181866720000002</v>
      </c>
      <c r="F7" s="175">
        <v>42.123218770000001</v>
      </c>
      <c r="G7" s="175">
        <v>-4.7467016661461141</v>
      </c>
      <c r="H7" s="175">
        <v>-3.3680038881476375</v>
      </c>
      <c r="I7" s="175">
        <v>-4.6594861259406759</v>
      </c>
      <c r="J7" s="175">
        <v>-12.243668082475821</v>
      </c>
    </row>
    <row r="8" spans="1:10" ht="17.399999999999999" thickBot="1" x14ac:dyDescent="0.45">
      <c r="B8" s="223" t="s">
        <v>427</v>
      </c>
      <c r="C8" s="175">
        <v>19.767468506700002</v>
      </c>
      <c r="D8" s="175">
        <v>33.7372521518</v>
      </c>
      <c r="E8" s="175">
        <v>34.063872750000002</v>
      </c>
      <c r="F8" s="175">
        <v>28.80718706</v>
      </c>
      <c r="G8" s="175">
        <v>70.67057494167787</v>
      </c>
      <c r="H8" s="175">
        <v>0.96813041183786908</v>
      </c>
      <c r="I8" s="175">
        <v>-15.431849832752798</v>
      </c>
      <c r="J8" s="175">
        <v>45.730279272917869</v>
      </c>
    </row>
    <row r="9" spans="1:10" ht="17.399999999999999" thickBot="1" x14ac:dyDescent="0.45">
      <c r="B9" s="34" t="s">
        <v>428</v>
      </c>
      <c r="C9" s="175">
        <v>11.457105662</v>
      </c>
      <c r="D9" s="175">
        <v>24.978125694999999</v>
      </c>
      <c r="E9" s="175">
        <v>24.756755940000001</v>
      </c>
      <c r="F9" s="175">
        <v>18.934070699999999</v>
      </c>
      <c r="G9" s="175">
        <v>118.01427369082774</v>
      </c>
      <c r="H9" s="175">
        <v>-0.88625446802163588</v>
      </c>
      <c r="I9" s="175">
        <v>-23.519580893844694</v>
      </c>
      <c r="J9" s="175">
        <v>65.260505214672065</v>
      </c>
    </row>
    <row r="10" spans="1:10" ht="17.399999999999999" thickBot="1" x14ac:dyDescent="0.45">
      <c r="B10" s="34" t="s">
        <v>429</v>
      </c>
      <c r="C10" s="175">
        <v>7.3904228452200002E-2</v>
      </c>
      <c r="D10" s="175">
        <v>0.102013319624</v>
      </c>
      <c r="E10" s="175">
        <v>0.12761499000000001</v>
      </c>
      <c r="F10" s="175">
        <v>0.16358863000000001</v>
      </c>
      <c r="G10" s="175">
        <v>38.034482952461204</v>
      </c>
      <c r="H10" s="175">
        <v>25.096399637187066</v>
      </c>
      <c r="I10" s="175">
        <v>28.189196269184364</v>
      </c>
      <c r="J10" s="175">
        <v>121.35219246055232</v>
      </c>
    </row>
    <row r="11" spans="1:10" ht="17.399999999999999" thickBot="1" x14ac:dyDescent="0.45">
      <c r="B11" s="223" t="s">
        <v>430</v>
      </c>
      <c r="C11" s="175">
        <v>9.6563067047000004</v>
      </c>
      <c r="D11" s="175">
        <v>9.9339906568500016</v>
      </c>
      <c r="E11" s="175">
        <v>9.424301869999999</v>
      </c>
      <c r="F11" s="175">
        <v>10.528776150000001</v>
      </c>
      <c r="G11" s="175">
        <v>2.875674526937348</v>
      </c>
      <c r="H11" s="175">
        <v>-5.1307556495288811</v>
      </c>
      <c r="I11" s="175">
        <v>11.719428083217815</v>
      </c>
      <c r="J11" s="175">
        <v>9.0352292235637499</v>
      </c>
    </row>
    <row r="12" spans="1:10" ht="34.200000000000003" thickBot="1" x14ac:dyDescent="0.45">
      <c r="B12" s="224" t="s">
        <v>431</v>
      </c>
      <c r="C12" s="175">
        <v>18.466534571899999</v>
      </c>
      <c r="D12" s="175">
        <v>1.93021347312</v>
      </c>
      <c r="E12" s="175">
        <v>0.55131383999999994</v>
      </c>
      <c r="F12" s="175">
        <v>2.6227616</v>
      </c>
      <c r="G12" s="175">
        <v>-89.547505702249353</v>
      </c>
      <c r="H12" s="175">
        <v>-71.437675279053181</v>
      </c>
      <c r="I12" s="175">
        <v>375.7293232471726</v>
      </c>
      <c r="J12" s="175">
        <v>-85.7972182610213</v>
      </c>
    </row>
    <row r="13" spans="1:10" ht="17.399999999999999" thickBot="1" x14ac:dyDescent="0.45">
      <c r="B13" s="222" t="s">
        <v>419</v>
      </c>
      <c r="C13" s="175">
        <v>4.6053365558300001</v>
      </c>
      <c r="D13" s="175">
        <v>4.0843075851400004</v>
      </c>
      <c r="E13" s="175">
        <v>5.4963387400000006</v>
      </c>
      <c r="F13" s="175">
        <v>6.2015944900000006</v>
      </c>
      <c r="G13" s="175">
        <v>-11.313591620799512</v>
      </c>
      <c r="H13" s="175">
        <v>34.57210617528942</v>
      </c>
      <c r="I13" s="175">
        <v>12.831373453521898</v>
      </c>
      <c r="J13" s="175">
        <v>34.661048434109802</v>
      </c>
    </row>
    <row r="14" spans="1:10" ht="17.399999999999999" customHeight="1" thickBot="1" x14ac:dyDescent="0.45">
      <c r="B14" s="35" t="s">
        <v>420</v>
      </c>
      <c r="C14" s="175">
        <v>20.366791149200203</v>
      </c>
      <c r="D14" s="175">
        <v>21.103861086700004</v>
      </c>
      <c r="E14" s="175">
        <v>23.057691729999995</v>
      </c>
      <c r="F14" s="175">
        <v>24.832226550000001</v>
      </c>
      <c r="G14" s="175">
        <v>3.618979210324671</v>
      </c>
      <c r="H14" s="175">
        <v>9.2581667178018279</v>
      </c>
      <c r="I14" s="175">
        <v>7.696064466380161</v>
      </c>
      <c r="J14" s="175">
        <v>21.925080726205383</v>
      </c>
    </row>
    <row r="15" spans="1:10" ht="17.399999999999999" thickBot="1" x14ac:dyDescent="0.45">
      <c r="B15" s="35" t="s">
        <v>421</v>
      </c>
      <c r="C15" s="175">
        <v>0.13869999999999999</v>
      </c>
      <c r="D15" s="175">
        <v>0.18896344995366085</v>
      </c>
      <c r="E15" s="175">
        <v>0.22880908248378132</v>
      </c>
      <c r="F15" s="175">
        <v>7.5366999999999997</v>
      </c>
      <c r="G15" s="175">
        <v>36.238968964427443</v>
      </c>
      <c r="H15" s="175">
        <v>21.086423083348517</v>
      </c>
      <c r="I15" s="175">
        <v>3193.8814832816893</v>
      </c>
      <c r="J15" s="175">
        <v>5333.8139870223504</v>
      </c>
    </row>
    <row r="16" spans="1:10" ht="17.399999999999999" thickBot="1" x14ac:dyDescent="0.45">
      <c r="B16" s="35" t="s">
        <v>422</v>
      </c>
      <c r="C16" s="175">
        <v>32.250737792485999</v>
      </c>
      <c r="D16" s="175">
        <v>28.714216027499997</v>
      </c>
      <c r="E16" s="175">
        <v>26.633325120000002</v>
      </c>
      <c r="F16" s="175">
        <v>23.505235710000001</v>
      </c>
      <c r="G16" s="175">
        <v>-10.96570809555236</v>
      </c>
      <c r="H16" s="175">
        <v>-7.2469013449891779</v>
      </c>
      <c r="I16" s="175">
        <v>-11.745020180191458</v>
      </c>
      <c r="J16" s="175">
        <v>-27.117215546379182</v>
      </c>
    </row>
    <row r="17" spans="2:10" ht="34.200000000000003" thickBot="1" x14ac:dyDescent="0.45">
      <c r="B17" s="33" t="s">
        <v>423</v>
      </c>
      <c r="C17" s="175">
        <v>32.112037792485999</v>
      </c>
      <c r="D17" s="175">
        <v>28.525252577546301</v>
      </c>
      <c r="E17" s="175">
        <v>26.404516037516203</v>
      </c>
      <c r="F17" s="175">
        <v>15.969235710000001</v>
      </c>
      <c r="G17" s="175">
        <v>-11.169597015668007</v>
      </c>
      <c r="H17" s="175">
        <v>-7.4345933809520037</v>
      </c>
      <c r="I17" s="175">
        <v>-39.520816487185343</v>
      </c>
      <c r="J17" s="175">
        <v>-50.270251258434016</v>
      </c>
    </row>
    <row r="18" spans="2:10" ht="17.399999999999999" thickBot="1" x14ac:dyDescent="0.45">
      <c r="B18" s="281" t="s">
        <v>424</v>
      </c>
      <c r="C18" s="281"/>
      <c r="D18" s="281"/>
      <c r="E18" s="281"/>
      <c r="F18" s="281"/>
      <c r="G18" s="281"/>
      <c r="H18" s="281"/>
      <c r="I18" s="281"/>
      <c r="J18" s="281"/>
    </row>
  </sheetData>
  <mergeCells count="6">
    <mergeCell ref="B18:J18"/>
    <mergeCell ref="A1:B1"/>
    <mergeCell ref="B3:J3"/>
    <mergeCell ref="B4:B5"/>
    <mergeCell ref="C5:F5"/>
    <mergeCell ref="G5:J5"/>
  </mergeCells>
  <hyperlinks>
    <hyperlink ref="A1" location="Turinys!A1" display="↖ atgal į turinį"/>
    <hyperlink ref="A1:B1" location="Turinys!A67" display="↖ atgal į turinį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8"/>
  <sheetViews>
    <sheetView showGridLines="0" showRowColHeaders="0" workbookViewId="0">
      <selection sqref="A1:B1"/>
    </sheetView>
  </sheetViews>
  <sheetFormatPr defaultRowHeight="16.8" x14ac:dyDescent="0.4"/>
  <cols>
    <col min="2" max="2" width="35.3984375" customWidth="1"/>
    <col min="3" max="5" width="16" customWidth="1"/>
  </cols>
  <sheetData>
    <row r="1" spans="1:5" x14ac:dyDescent="0.4">
      <c r="A1" s="282" t="s">
        <v>9</v>
      </c>
      <c r="B1" s="282"/>
    </row>
    <row r="2" spans="1:5" ht="17.399999999999999" thickBot="1" x14ac:dyDescent="0.45"/>
    <row r="3" spans="1:5" ht="17.399999999999999" thickBot="1" x14ac:dyDescent="0.45">
      <c r="B3" s="283" t="s">
        <v>433</v>
      </c>
      <c r="C3" s="283"/>
      <c r="D3" s="283"/>
      <c r="E3" s="283"/>
    </row>
    <row r="4" spans="1:5" ht="17.399999999999999" thickBot="1" x14ac:dyDescent="0.45">
      <c r="B4" s="284" t="s">
        <v>3</v>
      </c>
      <c r="C4" s="284" t="s">
        <v>87</v>
      </c>
      <c r="D4" s="284"/>
      <c r="E4" s="284"/>
    </row>
    <row r="5" spans="1:5" ht="17.399999999999999" thickBot="1" x14ac:dyDescent="0.45">
      <c r="B5" s="284"/>
      <c r="C5" s="84" t="s">
        <v>436</v>
      </c>
      <c r="D5" s="85" t="s">
        <v>437</v>
      </c>
      <c r="E5" s="86" t="s">
        <v>438</v>
      </c>
    </row>
    <row r="6" spans="1:5" ht="17.399999999999999" thickBot="1" x14ac:dyDescent="0.45">
      <c r="B6" s="225" t="s">
        <v>434</v>
      </c>
      <c r="C6" s="82" t="s">
        <v>101</v>
      </c>
      <c r="D6" s="82" t="s">
        <v>111</v>
      </c>
      <c r="E6" s="82" t="s">
        <v>88</v>
      </c>
    </row>
    <row r="7" spans="1:5" ht="17.399999999999999" thickBot="1" x14ac:dyDescent="0.45">
      <c r="B7" s="226" t="s">
        <v>435</v>
      </c>
      <c r="C7" s="83" t="s">
        <v>102</v>
      </c>
      <c r="D7" s="83" t="s">
        <v>112</v>
      </c>
      <c r="E7" s="83" t="s">
        <v>103</v>
      </c>
    </row>
    <row r="8" spans="1:5" ht="17.399999999999999" thickBot="1" x14ac:dyDescent="0.45">
      <c r="B8" s="276" t="s">
        <v>432</v>
      </c>
      <c r="C8" s="276"/>
      <c r="D8" s="276"/>
      <c r="E8" s="276"/>
    </row>
  </sheetData>
  <mergeCells count="5">
    <mergeCell ref="A1:B1"/>
    <mergeCell ref="B3:E3"/>
    <mergeCell ref="B4:B5"/>
    <mergeCell ref="C4:E4"/>
    <mergeCell ref="B8:E8"/>
  </mergeCells>
  <hyperlinks>
    <hyperlink ref="A1" location="Turinys!A1" display="↖ atgal į turinį"/>
    <hyperlink ref="A1:B1" location="Turinys!A68" display="↖ atgal į turinį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0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5" customWidth="1"/>
    <col min="4" max="4" width="40.8984375" bestFit="1" customWidth="1"/>
  </cols>
  <sheetData>
    <row r="1" spans="1:11" x14ac:dyDescent="0.4">
      <c r="A1" s="233" t="s">
        <v>9</v>
      </c>
      <c r="B1" s="233"/>
    </row>
    <row r="2" spans="1:11" ht="17.399999999999999" thickBot="1" x14ac:dyDescent="0.45">
      <c r="D2" s="39"/>
    </row>
    <row r="3" spans="1:11" x14ac:dyDescent="0.4">
      <c r="B3" s="81" t="s">
        <v>441</v>
      </c>
      <c r="D3" s="80"/>
      <c r="E3" s="80">
        <v>2011</v>
      </c>
      <c r="F3" s="80">
        <v>2012</v>
      </c>
      <c r="G3" s="80">
        <v>2013</v>
      </c>
      <c r="H3" s="80">
        <v>2014</v>
      </c>
      <c r="I3" s="80">
        <v>2015</v>
      </c>
      <c r="J3" s="80">
        <v>2016</v>
      </c>
      <c r="K3" s="80">
        <v>2017</v>
      </c>
    </row>
    <row r="4" spans="1:11" x14ac:dyDescent="0.4">
      <c r="D4" s="80" t="s">
        <v>94</v>
      </c>
      <c r="E4" s="91">
        <v>6.7</v>
      </c>
      <c r="F4" s="91">
        <v>-0.1</v>
      </c>
      <c r="G4" s="91">
        <v>1</v>
      </c>
      <c r="H4" s="91">
        <v>-1</v>
      </c>
      <c r="I4" s="91">
        <v>0.3</v>
      </c>
      <c r="J4" s="91">
        <v>0.5</v>
      </c>
      <c r="K4" s="91">
        <v>0.5</v>
      </c>
    </row>
    <row r="5" spans="1:11" x14ac:dyDescent="0.4">
      <c r="D5" s="80" t="s">
        <v>95</v>
      </c>
      <c r="E5" s="91">
        <v>2.2999999999999998</v>
      </c>
      <c r="F5" s="91">
        <v>-1.8</v>
      </c>
      <c r="G5" s="91">
        <v>-2.1</v>
      </c>
      <c r="H5" s="91">
        <v>-2.5</v>
      </c>
      <c r="I5" s="91">
        <v>-2</v>
      </c>
      <c r="J5" s="91">
        <v>-2.2999999999999998</v>
      </c>
      <c r="K5" s="91">
        <v>-2.5</v>
      </c>
    </row>
    <row r="20" spans="2:2" ht="17.399999999999999" thickBot="1" x14ac:dyDescent="0.45">
      <c r="B20" s="42" t="s">
        <v>439</v>
      </c>
    </row>
  </sheetData>
  <mergeCells count="1">
    <mergeCell ref="A1:B1"/>
  </mergeCells>
  <hyperlinks>
    <hyperlink ref="A1" location="Turinys!A1" display="↖ atgal į turinį"/>
    <hyperlink ref="A1:B1" location="Turinys!A6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0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5.69921875" customWidth="1"/>
    <col min="4" max="4" width="40.8984375" bestFit="1" customWidth="1"/>
  </cols>
  <sheetData>
    <row r="1" spans="1:11" x14ac:dyDescent="0.4">
      <c r="A1" s="247" t="s">
        <v>9</v>
      </c>
      <c r="B1" s="247"/>
    </row>
    <row r="2" spans="1:11" ht="17.399999999999999" thickBot="1" x14ac:dyDescent="0.45">
      <c r="D2" s="39"/>
    </row>
    <row r="3" spans="1:11" x14ac:dyDescent="0.4">
      <c r="B3" s="81" t="s">
        <v>440</v>
      </c>
      <c r="D3" s="80"/>
      <c r="E3" s="80">
        <v>2011</v>
      </c>
      <c r="F3" s="80">
        <v>2012</v>
      </c>
      <c r="G3" s="80">
        <v>2013</v>
      </c>
      <c r="H3" s="80">
        <v>2014</v>
      </c>
      <c r="I3" s="80">
        <v>2015</v>
      </c>
      <c r="J3" s="80">
        <v>2016</v>
      </c>
      <c r="K3" s="80">
        <v>2017</v>
      </c>
    </row>
    <row r="4" spans="1:11" x14ac:dyDescent="0.4">
      <c r="D4" s="80" t="s">
        <v>94</v>
      </c>
      <c r="E4" s="80">
        <v>8.1999999999999993</v>
      </c>
      <c r="F4" s="80">
        <v>4.3</v>
      </c>
      <c r="G4" s="80">
        <v>5.7</v>
      </c>
      <c r="H4" s="80">
        <v>4.3</v>
      </c>
      <c r="I4" s="80">
        <v>3.2</v>
      </c>
      <c r="J4" s="80">
        <v>3.2</v>
      </c>
      <c r="K4" s="80">
        <v>3.2</v>
      </c>
    </row>
    <row r="5" spans="1:11" x14ac:dyDescent="0.4">
      <c r="D5" s="80" t="s">
        <v>95</v>
      </c>
      <c r="E5" s="80">
        <v>3.9</v>
      </c>
      <c r="F5" s="80">
        <v>3.4</v>
      </c>
      <c r="G5" s="80">
        <v>3.5</v>
      </c>
      <c r="H5" s="80">
        <v>3</v>
      </c>
      <c r="I5" s="80">
        <v>1.9</v>
      </c>
      <c r="J5" s="80">
        <v>1.5</v>
      </c>
      <c r="K5" s="80">
        <v>1.2</v>
      </c>
    </row>
    <row r="20" spans="2:2" ht="17.399999999999999" thickBot="1" x14ac:dyDescent="0.45">
      <c r="B20" s="42" t="s">
        <v>439</v>
      </c>
    </row>
  </sheetData>
  <mergeCells count="1">
    <mergeCell ref="A1:B1"/>
  </mergeCells>
  <hyperlinks>
    <hyperlink ref="A1" location="Turinys!A1" display="↖ atgal į turinį"/>
    <hyperlink ref="A1:B1" location="Turinys!A70" display="↖ atgal į turinį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35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7.5" customWidth="1"/>
    <col min="4" max="4" width="5.59765625" customWidth="1"/>
    <col min="5" max="7" width="13.59765625" style="1" customWidth="1"/>
  </cols>
  <sheetData>
    <row r="1" spans="1:8" x14ac:dyDescent="0.4">
      <c r="A1" s="233" t="s">
        <v>9</v>
      </c>
      <c r="B1" s="233"/>
      <c r="D1" s="39"/>
    </row>
    <row r="2" spans="1:8" ht="17.399999999999999" thickBot="1" x14ac:dyDescent="0.45">
      <c r="D2" s="71" t="s">
        <v>26</v>
      </c>
      <c r="E2" s="105" t="s">
        <v>140</v>
      </c>
      <c r="F2" s="105" t="s">
        <v>141</v>
      </c>
      <c r="G2" s="105" t="s">
        <v>27</v>
      </c>
      <c r="H2" t="s">
        <v>28</v>
      </c>
    </row>
    <row r="3" spans="1:8" x14ac:dyDescent="0.4">
      <c r="B3" s="41" t="s">
        <v>138</v>
      </c>
      <c r="D3" s="108">
        <v>2015</v>
      </c>
      <c r="E3" s="107">
        <v>-34.033999999999999</v>
      </c>
      <c r="F3" s="107">
        <v>-22.404</v>
      </c>
      <c r="G3" s="107">
        <v>-20.420399999999997</v>
      </c>
    </row>
    <row r="4" spans="1:8" x14ac:dyDescent="0.4">
      <c r="B4" s="40"/>
      <c r="D4" s="108">
        <v>2016</v>
      </c>
      <c r="E4" s="107">
        <v>-34.597999999999999</v>
      </c>
      <c r="F4" s="107">
        <v>-28.181000000000001</v>
      </c>
      <c r="G4" s="107">
        <v>-20.758799999999997</v>
      </c>
    </row>
    <row r="5" spans="1:8" x14ac:dyDescent="0.4">
      <c r="D5" s="108">
        <v>2017</v>
      </c>
      <c r="E5" s="107">
        <v>-35.247</v>
      </c>
      <c r="F5" s="107">
        <v>-23.97</v>
      </c>
      <c r="G5" s="107">
        <v>-21.148199999999999</v>
      </c>
    </row>
    <row r="6" spans="1:8" x14ac:dyDescent="0.4">
      <c r="D6" s="108">
        <v>2018</v>
      </c>
      <c r="E6" s="107">
        <v>-36.237000000000002</v>
      </c>
      <c r="F6" s="107">
        <v>-24.117999999999999</v>
      </c>
      <c r="G6" s="107">
        <v>-21.7422</v>
      </c>
    </row>
    <row r="7" spans="1:8" x14ac:dyDescent="0.4">
      <c r="D7" s="108">
        <v>2019</v>
      </c>
      <c r="E7" s="107">
        <v>-36.777999999999999</v>
      </c>
      <c r="F7" s="107">
        <v>-23.908999999999999</v>
      </c>
      <c r="G7" s="107">
        <v>-22.066799999999997</v>
      </c>
    </row>
    <row r="8" spans="1:8" x14ac:dyDescent="0.4">
      <c r="D8" s="108">
        <v>2020</v>
      </c>
      <c r="E8" s="107">
        <v>-37.393000000000001</v>
      </c>
      <c r="F8" s="107">
        <v>-23.791</v>
      </c>
      <c r="G8" s="107">
        <v>-22.4358</v>
      </c>
    </row>
    <row r="9" spans="1:8" x14ac:dyDescent="0.4">
      <c r="D9" s="108">
        <v>2021</v>
      </c>
      <c r="E9" s="107">
        <v>-37.423000000000002</v>
      </c>
      <c r="F9" s="107">
        <v>-23.459</v>
      </c>
      <c r="G9" s="107">
        <v>-22.453800000000001</v>
      </c>
    </row>
    <row r="10" spans="1:8" x14ac:dyDescent="0.4">
      <c r="D10" s="108">
        <v>2022</v>
      </c>
      <c r="E10" s="107">
        <v>-36.850999999999999</v>
      </c>
      <c r="F10" s="107">
        <v>-22.794</v>
      </c>
      <c r="G10" s="107">
        <v>-22.110599999999998</v>
      </c>
    </row>
    <row r="11" spans="1:8" x14ac:dyDescent="0.4">
      <c r="D11" s="108">
        <v>2023</v>
      </c>
      <c r="E11" s="107">
        <v>-36.051000000000002</v>
      </c>
      <c r="F11" s="107">
        <v>-22.206</v>
      </c>
      <c r="G11" s="107">
        <v>-21.630600000000001</v>
      </c>
    </row>
    <row r="12" spans="1:8" x14ac:dyDescent="0.4">
      <c r="D12" s="108">
        <v>2024</v>
      </c>
      <c r="E12" s="107">
        <v>-35.042999999999999</v>
      </c>
      <c r="F12" s="107">
        <v>-21.709</v>
      </c>
      <c r="G12" s="107">
        <v>-21.0258</v>
      </c>
    </row>
    <row r="13" spans="1:8" x14ac:dyDescent="0.4">
      <c r="D13" s="108">
        <v>2025</v>
      </c>
      <c r="E13" s="107">
        <v>-33.491</v>
      </c>
      <c r="F13" s="107">
        <v>-20.928999999999998</v>
      </c>
      <c r="G13" s="107">
        <v>-20.0946</v>
      </c>
    </row>
    <row r="14" spans="1:8" x14ac:dyDescent="0.4">
      <c r="D14" s="108">
        <v>2026</v>
      </c>
      <c r="E14" s="107">
        <v>-31.649000000000001</v>
      </c>
      <c r="F14" s="107">
        <v>-20.158000000000001</v>
      </c>
      <c r="G14" s="107">
        <v>-18.9894</v>
      </c>
    </row>
    <row r="15" spans="1:8" x14ac:dyDescent="0.4">
      <c r="D15" s="108">
        <v>2027</v>
      </c>
      <c r="E15" s="107">
        <v>-29.64</v>
      </c>
      <c r="F15" s="107">
        <v>-19.54</v>
      </c>
      <c r="G15" s="107">
        <v>-17.783999999999999</v>
      </c>
    </row>
    <row r="16" spans="1:8" x14ac:dyDescent="0.4">
      <c r="D16" s="108">
        <v>2028</v>
      </c>
      <c r="E16" s="107">
        <v>-27.183</v>
      </c>
      <c r="F16" s="107">
        <v>-18.719000000000001</v>
      </c>
      <c r="G16" s="107">
        <v>-16.309799999999999</v>
      </c>
    </row>
    <row r="17" spans="2:7" x14ac:dyDescent="0.4">
      <c r="D17" s="108">
        <v>2029</v>
      </c>
      <c r="E17" s="107">
        <v>-24.280999999999999</v>
      </c>
      <c r="F17" s="107">
        <v>-17.824999999999999</v>
      </c>
      <c r="G17" s="107">
        <v>-14.568599999999998</v>
      </c>
    </row>
    <row r="18" spans="2:7" x14ac:dyDescent="0.4">
      <c r="D18" s="108">
        <v>2030</v>
      </c>
      <c r="E18" s="107">
        <v>-21.065999999999999</v>
      </c>
      <c r="F18" s="107">
        <v>-16.965</v>
      </c>
      <c r="G18" s="107">
        <v>-12.6396</v>
      </c>
    </row>
    <row r="19" spans="2:7" x14ac:dyDescent="0.4">
      <c r="D19" s="108">
        <v>2031</v>
      </c>
      <c r="E19" s="107">
        <v>-17.350999999999999</v>
      </c>
      <c r="F19" s="107">
        <v>-15.66</v>
      </c>
      <c r="G19" s="107">
        <v>-10.410599999999999</v>
      </c>
    </row>
    <row r="20" spans="2:7" x14ac:dyDescent="0.4">
      <c r="D20" s="108">
        <v>2032</v>
      </c>
      <c r="E20" s="107">
        <v>-13.256</v>
      </c>
      <c r="F20" s="107">
        <v>-14.382999999999999</v>
      </c>
      <c r="G20" s="107">
        <v>-7.9535999999999998</v>
      </c>
    </row>
    <row r="21" spans="2:7" x14ac:dyDescent="0.4">
      <c r="D21" s="108">
        <v>2033</v>
      </c>
      <c r="E21" s="107">
        <v>-8.74</v>
      </c>
      <c r="F21" s="107">
        <v>-12.952</v>
      </c>
      <c r="G21" s="107">
        <v>-5.2439999999999998</v>
      </c>
    </row>
    <row r="22" spans="2:7" ht="17.399999999999999" thickBot="1" x14ac:dyDescent="0.45">
      <c r="B22" s="42" t="s">
        <v>139</v>
      </c>
      <c r="D22" s="108">
        <v>2034</v>
      </c>
      <c r="E22" s="107">
        <v>-3.9009999999999998</v>
      </c>
      <c r="F22" s="107">
        <v>-11.443</v>
      </c>
      <c r="G22" s="107">
        <v>-2.3405999999999998</v>
      </c>
    </row>
    <row r="23" spans="2:7" x14ac:dyDescent="0.4">
      <c r="D23" s="108">
        <v>2035</v>
      </c>
      <c r="E23" s="107">
        <v>1.39</v>
      </c>
      <c r="F23" s="107">
        <v>-9.7989999999999995</v>
      </c>
      <c r="G23" s="107">
        <v>0.83399999999999996</v>
      </c>
    </row>
    <row r="24" spans="2:7" x14ac:dyDescent="0.4">
      <c r="D24" s="108">
        <v>2036</v>
      </c>
      <c r="E24" s="107">
        <v>1.4039999999999999</v>
      </c>
      <c r="F24" s="107">
        <v>-8.9969999999999999</v>
      </c>
      <c r="G24" s="107">
        <v>0.84239999999999993</v>
      </c>
    </row>
    <row r="25" spans="2:7" x14ac:dyDescent="0.4">
      <c r="D25" s="108">
        <v>2037</v>
      </c>
      <c r="E25" s="107">
        <v>1.2490000000000001</v>
      </c>
      <c r="F25" s="107">
        <v>-8.3889999999999993</v>
      </c>
      <c r="G25" s="107">
        <v>0.74940000000000007</v>
      </c>
    </row>
    <row r="26" spans="2:7" x14ac:dyDescent="0.4">
      <c r="D26" s="108">
        <v>2038</v>
      </c>
      <c r="E26" s="107">
        <v>1.077</v>
      </c>
      <c r="F26" s="107">
        <v>-7.7720000000000002</v>
      </c>
      <c r="G26" s="107">
        <v>0.6462</v>
      </c>
    </row>
    <row r="27" spans="2:7" x14ac:dyDescent="0.4">
      <c r="D27" s="108">
        <v>2039</v>
      </c>
      <c r="E27" s="107">
        <v>1.03</v>
      </c>
      <c r="F27" s="107">
        <v>-7.0259999999999998</v>
      </c>
      <c r="G27" s="107">
        <v>0.61799999999999999</v>
      </c>
    </row>
    <row r="28" spans="2:7" x14ac:dyDescent="0.4">
      <c r="D28" s="108">
        <v>2040</v>
      </c>
      <c r="E28" s="107">
        <v>0.96399999999999997</v>
      </c>
      <c r="F28" s="107">
        <v>-6.2889999999999997</v>
      </c>
      <c r="G28" s="107">
        <v>0.57839999999999991</v>
      </c>
    </row>
    <row r="29" spans="2:7" x14ac:dyDescent="0.4">
      <c r="D29" s="108">
        <v>2041</v>
      </c>
      <c r="E29" s="107">
        <v>0.92900000000000005</v>
      </c>
      <c r="F29" s="107">
        <v>-5.5060000000000002</v>
      </c>
      <c r="G29" s="107">
        <v>0.55740000000000001</v>
      </c>
    </row>
    <row r="30" spans="2:7" x14ac:dyDescent="0.4">
      <c r="D30" s="108">
        <v>2042</v>
      </c>
      <c r="E30" s="107">
        <v>0.85899999999999999</v>
      </c>
      <c r="F30" s="107">
        <v>-4.774</v>
      </c>
      <c r="G30" s="107">
        <v>0.51539999999999997</v>
      </c>
    </row>
    <row r="31" spans="2:7" x14ac:dyDescent="0.4">
      <c r="D31" s="108">
        <v>2043</v>
      </c>
      <c r="E31" s="107">
        <v>0.77600000000000002</v>
      </c>
      <c r="F31" s="107">
        <v>-4.0540000000000003</v>
      </c>
      <c r="G31" s="107">
        <v>0.46560000000000001</v>
      </c>
    </row>
    <row r="32" spans="2:7" x14ac:dyDescent="0.4">
      <c r="D32" s="108">
        <v>2044</v>
      </c>
      <c r="E32" s="107">
        <v>0.69099999999999995</v>
      </c>
      <c r="F32" s="107">
        <v>-3.3250000000000002</v>
      </c>
      <c r="G32" s="107">
        <v>0.41459999999999997</v>
      </c>
    </row>
    <row r="33" spans="4:7" x14ac:dyDescent="0.4">
      <c r="D33" s="108">
        <v>2045</v>
      </c>
      <c r="E33" s="107">
        <v>0.59699999999999998</v>
      </c>
      <c r="F33" s="107">
        <v>-2.605</v>
      </c>
      <c r="G33" s="107">
        <v>0.35819999999999996</v>
      </c>
    </row>
    <row r="34" spans="4:7" x14ac:dyDescent="0.4">
      <c r="D34" s="108">
        <v>2046</v>
      </c>
      <c r="E34" s="107">
        <v>0.55200000000000005</v>
      </c>
      <c r="F34" s="107">
        <v>-1.837</v>
      </c>
      <c r="G34" s="107">
        <v>0.33119999999999999</v>
      </c>
    </row>
    <row r="35" spans="4:7" x14ac:dyDescent="0.4">
      <c r="D35" s="108">
        <v>2047</v>
      </c>
      <c r="E35" s="107">
        <v>0.48199999999999998</v>
      </c>
      <c r="F35" s="107">
        <v>-1.0880000000000001</v>
      </c>
      <c r="G35" s="107">
        <v>0.28919999999999996</v>
      </c>
    </row>
  </sheetData>
  <mergeCells count="1">
    <mergeCell ref="A1:B1"/>
  </mergeCells>
  <hyperlinks>
    <hyperlink ref="A1" location="Turinys!A1" display="↖ atgal į turinį"/>
    <hyperlink ref="A1:B1" location="Turinys!A1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5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0.69921875" customWidth="1"/>
    <col min="4" max="4" width="5.59765625" bestFit="1" customWidth="1"/>
    <col min="5" max="5" width="7.59765625" bestFit="1" customWidth="1"/>
    <col min="6" max="6" width="13.59765625" bestFit="1" customWidth="1"/>
    <col min="7" max="7" width="9.3984375" bestFit="1" customWidth="1"/>
  </cols>
  <sheetData>
    <row r="1" spans="1:7" x14ac:dyDescent="0.4">
      <c r="A1" s="233" t="s">
        <v>9</v>
      </c>
      <c r="B1" s="233"/>
      <c r="D1" s="39"/>
    </row>
    <row r="2" spans="1:7" ht="17.399999999999999" thickBot="1" x14ac:dyDescent="0.45">
      <c r="D2" s="44" t="s">
        <v>26</v>
      </c>
      <c r="E2" s="44" t="s">
        <v>27</v>
      </c>
      <c r="F2" s="44" t="s">
        <v>140</v>
      </c>
      <c r="G2" s="44" t="s">
        <v>141</v>
      </c>
    </row>
    <row r="3" spans="1:7" x14ac:dyDescent="0.4">
      <c r="B3" s="41" t="s">
        <v>143</v>
      </c>
      <c r="D3" s="44">
        <v>2015</v>
      </c>
      <c r="E3" s="45">
        <v>2.921262</v>
      </c>
      <c r="F3" s="45">
        <v>2.9010389999999999</v>
      </c>
      <c r="G3" s="45">
        <v>2.921262</v>
      </c>
    </row>
    <row r="4" spans="1:7" x14ac:dyDescent="0.4">
      <c r="D4" s="44">
        <v>2016</v>
      </c>
      <c r="E4" s="45">
        <v>2.8841680000000003</v>
      </c>
      <c r="F4" s="45">
        <v>2.8568060000000002</v>
      </c>
      <c r="G4" s="45">
        <v>2.88856</v>
      </c>
    </row>
    <row r="5" spans="1:7" x14ac:dyDescent="0.4">
      <c r="D5" s="44">
        <v>2017</v>
      </c>
      <c r="E5" s="45">
        <v>2.8535533999999996</v>
      </c>
      <c r="F5" s="45">
        <v>2.8118310000000002</v>
      </c>
      <c r="G5" s="45">
        <v>2.8497150000000002</v>
      </c>
    </row>
    <row r="6" spans="1:7" x14ac:dyDescent="0.4">
      <c r="D6" s="44">
        <v>2018</v>
      </c>
      <c r="E6" s="45">
        <v>2.8225677999999998</v>
      </c>
      <c r="F6" s="45">
        <v>2.7660089999999999</v>
      </c>
      <c r="G6" s="45">
        <v>2.8166150000000001</v>
      </c>
    </row>
    <row r="7" spans="1:7" x14ac:dyDescent="0.4">
      <c r="D7" s="44">
        <v>2019</v>
      </c>
      <c r="E7" s="45">
        <v>2.7909858000000001</v>
      </c>
      <c r="F7" s="45">
        <v>2.7189930000000002</v>
      </c>
      <c r="G7" s="45">
        <v>2.7832170000000001</v>
      </c>
    </row>
    <row r="8" spans="1:7" x14ac:dyDescent="0.4">
      <c r="D8" s="44">
        <v>2020</v>
      </c>
      <c r="E8" s="45">
        <v>2.7589752000000005</v>
      </c>
      <c r="F8" s="45">
        <v>2.6711079999999998</v>
      </c>
      <c r="G8" s="45">
        <v>2.749762</v>
      </c>
    </row>
    <row r="9" spans="1:7" x14ac:dyDescent="0.4">
      <c r="D9" s="44">
        <v>2021</v>
      </c>
      <c r="E9" s="45">
        <v>2.7264005999999998</v>
      </c>
      <c r="F9" s="45">
        <v>2.622217</v>
      </c>
      <c r="G9" s="45">
        <v>2.7160679999999999</v>
      </c>
    </row>
    <row r="10" spans="1:7" x14ac:dyDescent="0.4">
      <c r="D10" s="44">
        <v>2022</v>
      </c>
      <c r="E10" s="45">
        <v>2.6934940000000003</v>
      </c>
      <c r="F10" s="45">
        <v>2.5727820000000001</v>
      </c>
      <c r="G10" s="45">
        <v>2.6822520000000001</v>
      </c>
    </row>
    <row r="11" spans="1:7" x14ac:dyDescent="0.4">
      <c r="D11" s="44">
        <v>2023</v>
      </c>
      <c r="E11" s="45">
        <v>2.6605411999999999</v>
      </c>
      <c r="F11" s="45">
        <v>2.5233720000000002</v>
      </c>
      <c r="G11" s="45">
        <v>2.648542</v>
      </c>
    </row>
    <row r="12" spans="1:7" x14ac:dyDescent="0.4">
      <c r="D12" s="44">
        <v>2024</v>
      </c>
      <c r="E12" s="45">
        <v>2.6276064000000003</v>
      </c>
      <c r="F12" s="45">
        <v>2.474126</v>
      </c>
      <c r="G12" s="45">
        <v>2.6147969999999998</v>
      </c>
    </row>
    <row r="13" spans="1:7" x14ac:dyDescent="0.4">
      <c r="D13" s="44">
        <v>2025</v>
      </c>
      <c r="E13" s="45">
        <v>2.5947746</v>
      </c>
      <c r="F13" s="45">
        <v>2.4252630000000002</v>
      </c>
      <c r="G13" s="45">
        <v>2.5808369999999998</v>
      </c>
    </row>
    <row r="14" spans="1:7" x14ac:dyDescent="0.4">
      <c r="D14" s="44">
        <v>2026</v>
      </c>
      <c r="E14" s="45">
        <v>2.5623653999999996</v>
      </c>
      <c r="F14" s="45">
        <v>2.3773390000000001</v>
      </c>
      <c r="G14" s="45">
        <v>2.5468730000000002</v>
      </c>
    </row>
    <row r="15" spans="1:7" x14ac:dyDescent="0.4">
      <c r="D15" s="44">
        <v>2027</v>
      </c>
      <c r="E15" s="45">
        <v>2.5305759999999999</v>
      </c>
      <c r="F15" s="45">
        <v>2.3306939999999998</v>
      </c>
      <c r="G15" s="45">
        <v>2.5128689999999998</v>
      </c>
    </row>
    <row r="16" spans="1:7" x14ac:dyDescent="0.4">
      <c r="D16" s="44">
        <v>2028</v>
      </c>
      <c r="E16" s="45">
        <v>2.4995338</v>
      </c>
      <c r="F16" s="45">
        <v>2.285555</v>
      </c>
      <c r="G16" s="45">
        <v>2.47872</v>
      </c>
    </row>
    <row r="17" spans="2:7" x14ac:dyDescent="0.4">
      <c r="D17" s="44">
        <v>2029</v>
      </c>
      <c r="E17" s="45">
        <v>2.4695670000000001</v>
      </c>
      <c r="F17" s="45">
        <v>2.2424550000000001</v>
      </c>
      <c r="G17" s="45">
        <v>2.4446690000000002</v>
      </c>
    </row>
    <row r="18" spans="2:7" x14ac:dyDescent="0.4">
      <c r="D18" s="44">
        <v>2030</v>
      </c>
      <c r="E18" s="45">
        <v>2.4410197999999999</v>
      </c>
      <c r="F18" s="45">
        <v>2.2019470000000001</v>
      </c>
      <c r="G18" s="45">
        <v>2.4108740000000002</v>
      </c>
    </row>
    <row r="19" spans="2:7" x14ac:dyDescent="0.4">
      <c r="D19" s="44">
        <v>2031</v>
      </c>
      <c r="E19" s="45">
        <v>2.4141856000000002</v>
      </c>
      <c r="F19" s="45">
        <v>2.1644920000000001</v>
      </c>
      <c r="G19" s="45">
        <v>2.3774229999999998</v>
      </c>
    </row>
    <row r="20" spans="2:7" x14ac:dyDescent="0.4">
      <c r="D20" s="44">
        <v>2032</v>
      </c>
      <c r="E20" s="45">
        <v>2.3894846000000003</v>
      </c>
      <c r="F20" s="45">
        <v>2.1307450000000001</v>
      </c>
      <c r="G20" s="45">
        <v>2.3448540000000002</v>
      </c>
    </row>
    <row r="21" spans="2:7" x14ac:dyDescent="0.4">
      <c r="D21" s="44">
        <v>2033</v>
      </c>
      <c r="E21" s="45">
        <v>2.3672667999999999</v>
      </c>
      <c r="F21" s="45">
        <v>2.1012300000000002</v>
      </c>
      <c r="G21" s="45">
        <v>2.3132790000000001</v>
      </c>
    </row>
    <row r="22" spans="2:7" x14ac:dyDescent="0.4">
      <c r="D22" s="44">
        <v>2034</v>
      </c>
      <c r="E22" s="45">
        <v>2.3479291999999998</v>
      </c>
      <c r="F22" s="45">
        <v>2.0765600000000002</v>
      </c>
      <c r="G22" s="45">
        <v>2.2829839999999999</v>
      </c>
    </row>
    <row r="23" spans="2:7" ht="17.399999999999999" thickBot="1" x14ac:dyDescent="0.45">
      <c r="B23" s="93" t="s">
        <v>139</v>
      </c>
      <c r="D23" s="44">
        <v>2035</v>
      </c>
      <c r="E23" s="45">
        <v>2.3317969999999999</v>
      </c>
      <c r="F23" s="45">
        <v>2.0572270000000001</v>
      </c>
      <c r="G23" s="45">
        <v>2.2541720000000001</v>
      </c>
    </row>
    <row r="24" spans="2:7" x14ac:dyDescent="0.4">
      <c r="D24" s="44">
        <v>2036</v>
      </c>
      <c r="E24" s="45">
        <v>2.3192757999999998</v>
      </c>
      <c r="F24" s="45">
        <v>2.0438610000000001</v>
      </c>
      <c r="G24" s="45">
        <v>2.2271200000000002</v>
      </c>
    </row>
    <row r="25" spans="2:7" x14ac:dyDescent="0.4">
      <c r="D25" s="44">
        <v>2037</v>
      </c>
      <c r="E25" s="45">
        <v>2.3072736000000003</v>
      </c>
      <c r="F25" s="45">
        <v>2.0312700000000001</v>
      </c>
      <c r="G25" s="45">
        <v>2.2011050000000001</v>
      </c>
    </row>
    <row r="26" spans="2:7" x14ac:dyDescent="0.4">
      <c r="D26" s="44">
        <v>2038</v>
      </c>
      <c r="E26" s="45">
        <v>2.2957015999999997</v>
      </c>
      <c r="F26" s="45">
        <v>2.0192960000000002</v>
      </c>
      <c r="G26" s="45">
        <v>2.1759949999999999</v>
      </c>
    </row>
    <row r="27" spans="2:7" x14ac:dyDescent="0.4">
      <c r="D27" s="44">
        <v>2039</v>
      </c>
      <c r="E27" s="45">
        <v>2.2845344000000001</v>
      </c>
      <c r="F27" s="45">
        <v>2.007892</v>
      </c>
      <c r="G27" s="45">
        <v>2.1518769999999998</v>
      </c>
    </row>
    <row r="28" spans="2:7" x14ac:dyDescent="0.4">
      <c r="D28" s="44">
        <v>2040</v>
      </c>
      <c r="E28" s="45">
        <v>2.2738422000000003</v>
      </c>
      <c r="F28" s="45">
        <v>1.9971669999999999</v>
      </c>
      <c r="G28" s="45">
        <v>2.1288830000000001</v>
      </c>
    </row>
    <row r="29" spans="2:7" x14ac:dyDescent="0.4">
      <c r="D29" s="44">
        <v>2041</v>
      </c>
      <c r="E29" s="45">
        <v>2.2635559999999999</v>
      </c>
      <c r="F29" s="45">
        <v>1.9870220000000001</v>
      </c>
      <c r="G29" s="45">
        <v>2.1070180000000001</v>
      </c>
    </row>
    <row r="30" spans="2:7" x14ac:dyDescent="0.4">
      <c r="D30" s="44">
        <v>2042</v>
      </c>
      <c r="E30" s="45">
        <v>2.2536744</v>
      </c>
      <c r="F30" s="45">
        <v>1.977446</v>
      </c>
      <c r="G30" s="45">
        <v>2.0863179999999999</v>
      </c>
    </row>
    <row r="31" spans="2:7" x14ac:dyDescent="0.4">
      <c r="D31" s="44">
        <v>2043</v>
      </c>
      <c r="E31" s="45">
        <v>2.2440782000000001</v>
      </c>
      <c r="F31" s="45">
        <v>1.968283</v>
      </c>
      <c r="G31" s="45">
        <v>2.066732</v>
      </c>
    </row>
    <row r="32" spans="2:7" x14ac:dyDescent="0.4">
      <c r="D32" s="44">
        <v>2044</v>
      </c>
      <c r="E32" s="45">
        <v>2.2347282000000002</v>
      </c>
      <c r="F32" s="45">
        <v>1.959473</v>
      </c>
      <c r="G32" s="45">
        <v>2.0481820000000002</v>
      </c>
    </row>
    <row r="33" spans="4:7" x14ac:dyDescent="0.4">
      <c r="D33" s="44">
        <v>2045</v>
      </c>
      <c r="E33" s="45">
        <v>2.2255549999999999</v>
      </c>
      <c r="F33" s="45">
        <v>1.9509209999999999</v>
      </c>
      <c r="G33" s="45">
        <v>2.0306359999999999</v>
      </c>
    </row>
    <row r="34" spans="4:7" x14ac:dyDescent="0.4">
      <c r="D34" s="44">
        <v>2046</v>
      </c>
      <c r="E34" s="45">
        <v>2.2164982000000002</v>
      </c>
      <c r="F34" s="45">
        <v>1.942547</v>
      </c>
      <c r="G34" s="45">
        <v>2.0140579999999999</v>
      </c>
    </row>
    <row r="35" spans="4:7" x14ac:dyDescent="0.4">
      <c r="D35" s="44">
        <v>2047</v>
      </c>
      <c r="E35" s="45">
        <v>2.2075344000000001</v>
      </c>
      <c r="F35" s="45">
        <v>1.934326</v>
      </c>
      <c r="G35" s="45">
        <v>1.9984379999999999</v>
      </c>
    </row>
  </sheetData>
  <mergeCells count="1">
    <mergeCell ref="A1:B1"/>
  </mergeCells>
  <hyperlinks>
    <hyperlink ref="A1" location="Turinys!A1" display="↖ atgal į turinį"/>
    <hyperlink ref="A1:B1" location="Turinys!A18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2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118.3984375" customWidth="1"/>
    <col min="5" max="5" width="9" bestFit="1" customWidth="1"/>
    <col min="6" max="6" width="8.8984375" bestFit="1" customWidth="1"/>
  </cols>
  <sheetData>
    <row r="1" spans="1:8" x14ac:dyDescent="0.4">
      <c r="A1" s="233" t="s">
        <v>9</v>
      </c>
      <c r="B1" s="233"/>
    </row>
    <row r="2" spans="1:8" ht="17.399999999999999" thickBot="1" x14ac:dyDescent="0.45">
      <c r="E2" t="s">
        <v>147</v>
      </c>
      <c r="G2" t="s">
        <v>171</v>
      </c>
    </row>
    <row r="3" spans="1:8" x14ac:dyDescent="0.4">
      <c r="B3" s="41" t="s">
        <v>145</v>
      </c>
      <c r="D3" s="43"/>
      <c r="E3" s="43" t="s">
        <v>148</v>
      </c>
      <c r="F3" s="43" t="s">
        <v>149</v>
      </c>
      <c r="G3" s="43" t="s">
        <v>148</v>
      </c>
      <c r="H3" s="43" t="s">
        <v>149</v>
      </c>
    </row>
    <row r="4" spans="1:8" x14ac:dyDescent="0.4">
      <c r="D4" s="43" t="s">
        <v>150</v>
      </c>
      <c r="E4" s="123">
        <v>-2.6913082583074321</v>
      </c>
      <c r="F4" s="123">
        <v>2.5531770523562276</v>
      </c>
      <c r="G4" s="123">
        <v>-2.4052961396427004</v>
      </c>
      <c r="H4" s="123">
        <v>2.3301989859457861</v>
      </c>
    </row>
    <row r="5" spans="1:8" x14ac:dyDescent="0.4">
      <c r="D5" s="43" t="s">
        <v>151</v>
      </c>
      <c r="E5" s="123">
        <v>-2.4875387650170082</v>
      </c>
      <c r="F5" s="123">
        <v>2.3769991809061821</v>
      </c>
      <c r="G5" s="123">
        <v>-2.0801311688336432</v>
      </c>
      <c r="H5" s="123">
        <v>2.0656267032613611</v>
      </c>
    </row>
    <row r="6" spans="1:8" x14ac:dyDescent="0.4">
      <c r="D6" s="43" t="s">
        <v>152</v>
      </c>
      <c r="E6" s="123">
        <v>-2.3373600253136688</v>
      </c>
      <c r="F6" s="123">
        <v>2.2234623642661839</v>
      </c>
      <c r="G6" s="123">
        <v>-1.9247333771651602</v>
      </c>
      <c r="H6" s="123">
        <v>1.9391350856548251</v>
      </c>
    </row>
    <row r="7" spans="1:8" x14ac:dyDescent="0.4">
      <c r="D7" s="43" t="s">
        <v>153</v>
      </c>
      <c r="E7" s="123">
        <v>-2.8846919466391188</v>
      </c>
      <c r="F7" s="123">
        <v>2.7285586787594367</v>
      </c>
      <c r="G7" s="123">
        <v>-2.1965327670376533</v>
      </c>
      <c r="H7" s="123">
        <v>2.1856357878444173</v>
      </c>
    </row>
    <row r="8" spans="1:8" x14ac:dyDescent="0.4">
      <c r="D8" s="43" t="s">
        <v>154</v>
      </c>
      <c r="E8" s="123">
        <v>-3.4682010885708374</v>
      </c>
      <c r="F8" s="123">
        <v>3.3124486335396415</v>
      </c>
      <c r="G8" s="123">
        <v>-2.5746125912099633</v>
      </c>
      <c r="H8" s="123">
        <v>2.5249539175679536</v>
      </c>
    </row>
    <row r="9" spans="1:8" x14ac:dyDescent="0.4">
      <c r="D9" s="43" t="s">
        <v>155</v>
      </c>
      <c r="E9" s="123">
        <v>-3.4850260926039911</v>
      </c>
      <c r="F9" s="123">
        <v>3.2966622100023608</v>
      </c>
      <c r="G9" s="123">
        <v>-2.8375111053521969</v>
      </c>
      <c r="H9" s="123">
        <v>2.8023801064413338</v>
      </c>
    </row>
    <row r="10" spans="1:8" x14ac:dyDescent="0.4">
      <c r="D10" s="43" t="s">
        <v>156</v>
      </c>
      <c r="E10" s="123">
        <v>-3.1376901554339574</v>
      </c>
      <c r="F10" s="123">
        <v>3.0551922447117215</v>
      </c>
      <c r="G10" s="123">
        <v>-2.8245038120499593</v>
      </c>
      <c r="H10" s="123">
        <v>2.832558700336905</v>
      </c>
    </row>
    <row r="11" spans="1:8" x14ac:dyDescent="0.4">
      <c r="D11" s="43" t="s">
        <v>157</v>
      </c>
      <c r="E11" s="123">
        <v>-2.9774718042705048</v>
      </c>
      <c r="F11" s="123">
        <v>3.0292277323148782</v>
      </c>
      <c r="G11" s="123">
        <v>-2.5183513565881221</v>
      </c>
      <c r="H11" s="123">
        <v>2.4480544345542241</v>
      </c>
    </row>
    <row r="12" spans="1:8" x14ac:dyDescent="0.4">
      <c r="D12" s="43" t="s">
        <v>158</v>
      </c>
      <c r="E12" s="123">
        <v>-3.2405788632251804</v>
      </c>
      <c r="F12" s="123">
        <v>3.4785522741797115</v>
      </c>
      <c r="G12" s="123">
        <v>-1.9964573765712788</v>
      </c>
      <c r="H12" s="123">
        <v>1.8455746232170525</v>
      </c>
    </row>
    <row r="13" spans="1:8" x14ac:dyDescent="0.4">
      <c r="D13" s="43" t="s">
        <v>159</v>
      </c>
      <c r="E13" s="123">
        <v>-3.4025628012316176</v>
      </c>
      <c r="F13" s="123">
        <v>3.7503487899498644</v>
      </c>
      <c r="G13" s="123">
        <v>-2.3464442496975382</v>
      </c>
      <c r="H13" s="123">
        <v>2.1131746982431534</v>
      </c>
    </row>
    <row r="14" spans="1:8" x14ac:dyDescent="0.4">
      <c r="D14" s="43" t="s">
        <v>160</v>
      </c>
      <c r="E14" s="123">
        <v>-3.5996161406487253</v>
      </c>
      <c r="F14" s="123">
        <v>4.0579763328276597</v>
      </c>
      <c r="G14" s="123">
        <v>-3.1388737379314158</v>
      </c>
      <c r="H14" s="123">
        <v>3.0495928943475676</v>
      </c>
    </row>
    <row r="15" spans="1:8" x14ac:dyDescent="0.4">
      <c r="D15" s="43" t="s">
        <v>161</v>
      </c>
      <c r="E15" s="123">
        <v>-3.3930424800194423</v>
      </c>
      <c r="F15" s="123">
        <v>4.1104246478692827</v>
      </c>
      <c r="G15" s="123">
        <v>-3.6163708954337617</v>
      </c>
      <c r="H15" s="123">
        <v>3.6456644296751257</v>
      </c>
    </row>
    <row r="16" spans="1:8" x14ac:dyDescent="0.4">
      <c r="D16" s="43" t="s">
        <v>162</v>
      </c>
      <c r="E16" s="123">
        <v>-2.5367674805214229</v>
      </c>
      <c r="F16" s="123">
        <v>3.3954658345098143</v>
      </c>
      <c r="G16" s="123">
        <v>-3.2373611884628115</v>
      </c>
      <c r="H16" s="123">
        <v>3.4713927976937025</v>
      </c>
    </row>
    <row r="17" spans="2:8" ht="17.399999999999999" thickBot="1" x14ac:dyDescent="0.45">
      <c r="B17" s="42" t="s">
        <v>139</v>
      </c>
      <c r="D17" s="43" t="s">
        <v>163</v>
      </c>
      <c r="E17" s="123">
        <v>-2.0022100992952194</v>
      </c>
      <c r="F17" s="123">
        <v>3.0689015072572543</v>
      </c>
      <c r="G17" s="123">
        <v>-2.8431688732403901</v>
      </c>
      <c r="H17" s="123">
        <v>3.3223851660252444</v>
      </c>
    </row>
    <row r="18" spans="2:8" x14ac:dyDescent="0.4">
      <c r="B18" s="87"/>
      <c r="D18" s="43" t="s">
        <v>164</v>
      </c>
      <c r="E18" s="123">
        <v>-1.6148541936841843</v>
      </c>
      <c r="F18" s="123">
        <v>2.8858690045344426</v>
      </c>
      <c r="G18" s="123">
        <v>-2.8340745782472148</v>
      </c>
      <c r="H18" s="123">
        <v>3.8084391113133766</v>
      </c>
    </row>
    <row r="19" spans="2:8" x14ac:dyDescent="0.4">
      <c r="D19" s="43" t="s">
        <v>165</v>
      </c>
      <c r="E19" s="123">
        <v>-1.3654563972750418</v>
      </c>
      <c r="F19" s="123">
        <v>2.794612398297005</v>
      </c>
      <c r="G19" s="123">
        <v>-2.7275235212471194</v>
      </c>
      <c r="H19" s="123">
        <v>4.1134636331292631</v>
      </c>
    </row>
    <row r="20" spans="2:8" x14ac:dyDescent="0.4">
      <c r="D20" s="43" t="s">
        <v>166</v>
      </c>
      <c r="E20" s="123">
        <v>-0.86074089563027645</v>
      </c>
      <c r="F20" s="123">
        <v>2.1202967016760614</v>
      </c>
      <c r="G20" s="123">
        <v>-2.224177369304583</v>
      </c>
      <c r="H20" s="123">
        <v>3.8536613797834915</v>
      </c>
    </row>
    <row r="21" spans="2:8" x14ac:dyDescent="0.4">
      <c r="D21" s="43" t="s">
        <v>167</v>
      </c>
      <c r="E21" s="123">
        <v>-0.4263372935561619</v>
      </c>
      <c r="F21" s="123">
        <v>1.2352184030924773</v>
      </c>
      <c r="G21" s="123">
        <v>-1.5103578160049653</v>
      </c>
      <c r="H21" s="123">
        <v>3.2258644716263425</v>
      </c>
    </row>
    <row r="22" spans="2:8" x14ac:dyDescent="0.4">
      <c r="D22" s="43" t="s">
        <v>168</v>
      </c>
      <c r="E22" s="123">
        <v>-0.10254251429259859</v>
      </c>
      <c r="F22" s="123">
        <v>0.42789516429997249</v>
      </c>
      <c r="G22" s="123">
        <v>-0.52250568255002383</v>
      </c>
      <c r="H22" s="123">
        <v>1.4564324482707389</v>
      </c>
    </row>
    <row r="23" spans="2:8" x14ac:dyDescent="0.4">
      <c r="D23" s="43" t="s">
        <v>169</v>
      </c>
      <c r="E23" s="123">
        <v>-1.3466927096495898E-2</v>
      </c>
      <c r="F23" s="123">
        <v>5.9164468914939566E-2</v>
      </c>
      <c r="G23" s="123">
        <v>-0.10615475159537789</v>
      </c>
      <c r="H23" s="123">
        <v>0.4413413536930153</v>
      </c>
    </row>
    <row r="24" spans="2:8" x14ac:dyDescent="0.4">
      <c r="D24" s="43" t="s">
        <v>170</v>
      </c>
      <c r="E24" s="123">
        <v>-2.6656899394092138E-3</v>
      </c>
      <c r="F24" s="123">
        <v>9.4164631625883923E-3</v>
      </c>
      <c r="G24" s="123">
        <v>-6.2466995287546543E-3</v>
      </c>
      <c r="H24" s="123">
        <v>5.3080213680473942E-2</v>
      </c>
    </row>
  </sheetData>
  <mergeCells count="1">
    <mergeCell ref="A1:B1"/>
  </mergeCells>
  <hyperlinks>
    <hyperlink ref="A1" location="Turinys!A1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5"/>
  <sheetViews>
    <sheetView showGridLines="0" showRowColHeaders="0" workbookViewId="0">
      <selection sqref="A1:B1"/>
    </sheetView>
  </sheetViews>
  <sheetFormatPr defaultRowHeight="16.8" x14ac:dyDescent="0.4"/>
  <cols>
    <col min="2" max="2" width="80.69921875" customWidth="1"/>
    <col min="4" max="4" width="5.296875" bestFit="1" customWidth="1"/>
    <col min="5" max="5" width="13" bestFit="1" customWidth="1"/>
    <col min="6" max="6" width="9" bestFit="1" customWidth="1"/>
    <col min="7" max="7" width="7.296875" bestFit="1" customWidth="1"/>
  </cols>
  <sheetData>
    <row r="1" spans="1:7" x14ac:dyDescent="0.4">
      <c r="A1" s="233" t="s">
        <v>9</v>
      </c>
      <c r="B1" s="233"/>
    </row>
    <row r="2" spans="1:7" ht="17.399999999999999" thickBot="1" x14ac:dyDescent="0.45">
      <c r="D2" s="44" t="s">
        <v>26</v>
      </c>
      <c r="E2" s="44" t="s">
        <v>140</v>
      </c>
      <c r="F2" s="44" t="s">
        <v>141</v>
      </c>
      <c r="G2" s="44" t="s">
        <v>27</v>
      </c>
    </row>
    <row r="3" spans="1:7" x14ac:dyDescent="0.4">
      <c r="B3" s="92" t="s">
        <v>195</v>
      </c>
      <c r="D3" s="44">
        <v>2015</v>
      </c>
      <c r="E3" s="45">
        <v>28.2</v>
      </c>
      <c r="F3" s="45">
        <v>28.1</v>
      </c>
      <c r="G3" s="45">
        <v>28.076112865855599</v>
      </c>
    </row>
    <row r="4" spans="1:7" x14ac:dyDescent="0.4">
      <c r="D4" s="44">
        <v>2016</v>
      </c>
      <c r="E4" s="45">
        <v>28.9</v>
      </c>
      <c r="F4" s="45">
        <v>28.6</v>
      </c>
      <c r="G4" s="45">
        <v>28.618817825937999</v>
      </c>
    </row>
    <row r="5" spans="1:7" x14ac:dyDescent="0.4">
      <c r="D5" s="44">
        <v>2017</v>
      </c>
      <c r="E5" s="45">
        <v>29.6</v>
      </c>
      <c r="F5" s="45">
        <v>29.3</v>
      </c>
      <c r="G5" s="45">
        <v>29.1691934364963</v>
      </c>
    </row>
    <row r="6" spans="1:7" x14ac:dyDescent="0.4">
      <c r="D6" s="44">
        <v>2018</v>
      </c>
      <c r="E6" s="45">
        <v>30.3</v>
      </c>
      <c r="F6" s="45">
        <v>30</v>
      </c>
      <c r="G6" s="45">
        <v>29.8015267413567</v>
      </c>
    </row>
    <row r="7" spans="1:7" x14ac:dyDescent="0.4">
      <c r="D7" s="44">
        <v>2019</v>
      </c>
      <c r="E7" s="45">
        <v>31</v>
      </c>
      <c r="F7" s="45">
        <v>30.7</v>
      </c>
      <c r="G7" s="45">
        <v>30.331899199376</v>
      </c>
    </row>
    <row r="8" spans="1:7" x14ac:dyDescent="0.4">
      <c r="D8" s="44">
        <v>2020</v>
      </c>
      <c r="E8" s="45">
        <v>31.8</v>
      </c>
      <c r="F8" s="45">
        <v>31.5</v>
      </c>
      <c r="G8" s="45">
        <v>30.9310238224366</v>
      </c>
    </row>
    <row r="9" spans="1:7" x14ac:dyDescent="0.4">
      <c r="D9" s="44">
        <v>2021</v>
      </c>
      <c r="E9" s="45">
        <v>32.799999999999997</v>
      </c>
      <c r="F9" s="45">
        <v>32.4</v>
      </c>
      <c r="G9" s="45">
        <v>31.794071739571599</v>
      </c>
    </row>
    <row r="10" spans="1:7" x14ac:dyDescent="0.4">
      <c r="D10" s="44">
        <v>2022</v>
      </c>
      <c r="E10" s="45">
        <v>33.9</v>
      </c>
      <c r="F10" s="45">
        <v>33.4</v>
      </c>
      <c r="G10" s="45">
        <v>32.714690157957101</v>
      </c>
    </row>
    <row r="11" spans="1:7" x14ac:dyDescent="0.4">
      <c r="D11" s="44">
        <v>2023</v>
      </c>
      <c r="E11" s="45">
        <v>35.200000000000003</v>
      </c>
      <c r="F11" s="45">
        <v>34.700000000000003</v>
      </c>
      <c r="G11" s="45">
        <v>33.799237580004799</v>
      </c>
    </row>
    <row r="12" spans="1:7" x14ac:dyDescent="0.4">
      <c r="D12" s="44">
        <v>2024</v>
      </c>
      <c r="E12" s="45">
        <v>36.9</v>
      </c>
      <c r="F12" s="45">
        <v>36.200000000000003</v>
      </c>
      <c r="G12" s="45">
        <v>35.0657683594399</v>
      </c>
    </row>
    <row r="13" spans="1:7" x14ac:dyDescent="0.4">
      <c r="D13" s="44">
        <v>2025</v>
      </c>
      <c r="E13" s="45">
        <v>38.6</v>
      </c>
      <c r="F13" s="45">
        <v>37.799999999999997</v>
      </c>
      <c r="G13" s="45">
        <v>36.519766700996698</v>
      </c>
    </row>
    <row r="14" spans="1:7" x14ac:dyDescent="0.4">
      <c r="D14" s="44">
        <v>2026</v>
      </c>
      <c r="E14" s="45">
        <v>40.5</v>
      </c>
      <c r="F14" s="45">
        <v>39.5</v>
      </c>
      <c r="G14" s="45">
        <v>38.1389252911178</v>
      </c>
    </row>
    <row r="15" spans="1:7" x14ac:dyDescent="0.4">
      <c r="D15" s="44">
        <v>2027</v>
      </c>
      <c r="E15" s="45">
        <v>42.4</v>
      </c>
      <c r="F15" s="45">
        <v>41.2</v>
      </c>
      <c r="G15" s="45">
        <v>39.655743162762001</v>
      </c>
    </row>
    <row r="16" spans="1:7" x14ac:dyDescent="0.4">
      <c r="D16" s="44">
        <v>2028</v>
      </c>
      <c r="E16" s="45">
        <v>44.2</v>
      </c>
      <c r="F16" s="45">
        <v>42.8</v>
      </c>
      <c r="G16" s="45">
        <v>41.068447431197903</v>
      </c>
    </row>
    <row r="17" spans="2:7" x14ac:dyDescent="0.4">
      <c r="D17" s="44">
        <v>2029</v>
      </c>
      <c r="E17" s="45">
        <v>45.8</v>
      </c>
      <c r="F17" s="45">
        <v>44.3</v>
      </c>
      <c r="G17" s="45">
        <v>42.333557514021997</v>
      </c>
    </row>
    <row r="18" spans="2:7" x14ac:dyDescent="0.4">
      <c r="D18" s="44">
        <v>2030</v>
      </c>
      <c r="E18" s="45">
        <v>47.3</v>
      </c>
      <c r="F18" s="45">
        <v>45.8</v>
      </c>
      <c r="G18" s="45">
        <v>43.616660985763403</v>
      </c>
    </row>
    <row r="19" spans="2:7" x14ac:dyDescent="0.4">
      <c r="D19" s="44">
        <v>2031</v>
      </c>
      <c r="E19" s="45">
        <v>48.7</v>
      </c>
      <c r="F19" s="45">
        <v>47</v>
      </c>
      <c r="G19" s="45">
        <v>44.671433418311203</v>
      </c>
    </row>
    <row r="20" spans="2:7" x14ac:dyDescent="0.4">
      <c r="D20" s="44">
        <v>2032</v>
      </c>
      <c r="E20" s="45">
        <v>50</v>
      </c>
      <c r="F20" s="45">
        <v>48.3</v>
      </c>
      <c r="G20" s="45">
        <v>45.690834467352403</v>
      </c>
    </row>
    <row r="21" spans="2:7" x14ac:dyDescent="0.4">
      <c r="D21" s="44">
        <v>2033</v>
      </c>
      <c r="E21" s="45">
        <v>51.2</v>
      </c>
      <c r="F21" s="45">
        <v>49.6</v>
      </c>
      <c r="G21" s="45">
        <v>46.632302426799001</v>
      </c>
    </row>
    <row r="22" spans="2:7" x14ac:dyDescent="0.4">
      <c r="D22" s="44">
        <v>2034</v>
      </c>
      <c r="E22" s="45">
        <v>52.2</v>
      </c>
      <c r="F22" s="45">
        <v>50.8</v>
      </c>
      <c r="G22" s="45">
        <v>47.413793103448199</v>
      </c>
    </row>
    <row r="23" spans="2:7" ht="17.399999999999999" thickBot="1" x14ac:dyDescent="0.45">
      <c r="B23" s="93" t="s">
        <v>139</v>
      </c>
      <c r="D23" s="44">
        <v>2035</v>
      </c>
      <c r="E23" s="45">
        <v>53.1</v>
      </c>
      <c r="F23" s="45">
        <v>52</v>
      </c>
      <c r="G23" s="45">
        <v>48.286604347035002</v>
      </c>
    </row>
    <row r="24" spans="2:7" x14ac:dyDescent="0.4">
      <c r="D24" s="44">
        <v>2036</v>
      </c>
      <c r="E24" s="45">
        <v>53.9</v>
      </c>
      <c r="F24" s="45">
        <v>53.2</v>
      </c>
      <c r="G24" s="45">
        <v>48.9753386760068</v>
      </c>
    </row>
    <row r="25" spans="2:7" x14ac:dyDescent="0.4">
      <c r="D25" s="44">
        <v>2037</v>
      </c>
      <c r="E25" s="45">
        <v>54.6</v>
      </c>
      <c r="F25" s="45">
        <v>54.4</v>
      </c>
      <c r="G25" s="45">
        <v>49.634273776700503</v>
      </c>
    </row>
    <row r="26" spans="2:7" x14ac:dyDescent="0.4">
      <c r="D26" s="44">
        <v>2038</v>
      </c>
      <c r="E26" s="45">
        <v>55.2</v>
      </c>
      <c r="F26" s="45">
        <v>55.4</v>
      </c>
      <c r="G26" s="45">
        <v>50.192106200607199</v>
      </c>
    </row>
    <row r="27" spans="2:7" x14ac:dyDescent="0.4">
      <c r="D27" s="44">
        <v>2039</v>
      </c>
      <c r="E27" s="45">
        <v>55.5</v>
      </c>
      <c r="F27" s="45">
        <v>56.2</v>
      </c>
      <c r="G27" s="45">
        <v>50.524842570225601</v>
      </c>
    </row>
    <row r="28" spans="2:7" x14ac:dyDescent="0.4">
      <c r="D28" s="44">
        <v>2040</v>
      </c>
      <c r="E28" s="45">
        <v>55.7</v>
      </c>
      <c r="F28" s="45">
        <v>56.9</v>
      </c>
      <c r="G28" s="45">
        <v>50.876577801480501</v>
      </c>
    </row>
    <row r="29" spans="2:7" x14ac:dyDescent="0.4">
      <c r="D29" s="44">
        <v>2041</v>
      </c>
      <c r="E29" s="45">
        <v>55.7</v>
      </c>
      <c r="F29" s="45">
        <v>57.5</v>
      </c>
      <c r="G29" s="45">
        <v>50.930804371268202</v>
      </c>
    </row>
    <row r="30" spans="2:7" x14ac:dyDescent="0.4">
      <c r="D30" s="44">
        <v>2042</v>
      </c>
      <c r="E30" s="45">
        <v>55.7</v>
      </c>
      <c r="F30" s="45">
        <v>58.1</v>
      </c>
      <c r="G30" s="45">
        <v>51.161154152692603</v>
      </c>
    </row>
    <row r="31" spans="2:7" x14ac:dyDescent="0.4">
      <c r="D31" s="44">
        <v>2043</v>
      </c>
      <c r="E31" s="45">
        <v>55.6</v>
      </c>
      <c r="F31" s="45">
        <v>58.6</v>
      </c>
      <c r="G31" s="45">
        <v>51.074321942743197</v>
      </c>
    </row>
    <row r="32" spans="2:7" x14ac:dyDescent="0.4">
      <c r="D32" s="44">
        <v>2044</v>
      </c>
      <c r="E32" s="45">
        <v>55.3</v>
      </c>
      <c r="F32" s="45">
        <v>58.9</v>
      </c>
      <c r="G32" s="45">
        <v>50.952716985476698</v>
      </c>
    </row>
    <row r="33" spans="4:7" x14ac:dyDescent="0.4">
      <c r="D33" s="44">
        <v>2045</v>
      </c>
      <c r="E33" s="45">
        <v>54.8</v>
      </c>
      <c r="F33" s="45">
        <v>59.1</v>
      </c>
      <c r="G33" s="45">
        <v>50.741525423728802</v>
      </c>
    </row>
    <row r="34" spans="4:7" x14ac:dyDescent="0.4">
      <c r="D34" s="44">
        <v>2046</v>
      </c>
      <c r="E34" s="45">
        <v>54.3</v>
      </c>
      <c r="F34" s="45">
        <v>59.3</v>
      </c>
      <c r="G34" s="45">
        <v>50.459363972018302</v>
      </c>
    </row>
    <row r="35" spans="4:7" x14ac:dyDescent="0.4">
      <c r="D35" s="44">
        <v>2047</v>
      </c>
      <c r="E35" s="45">
        <v>53.6</v>
      </c>
      <c r="F35" s="45">
        <v>59.4</v>
      </c>
      <c r="G35" s="45">
        <v>50.176803402583197</v>
      </c>
    </row>
  </sheetData>
  <mergeCells count="1">
    <mergeCell ref="A1:B1"/>
  </mergeCells>
  <hyperlinks>
    <hyperlink ref="A1" location="Turinys!A1" display="↖ atgal į turinį"/>
    <hyperlink ref="A1:B1" location="Turinys!A20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21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44.69921875" customWidth="1"/>
    <col min="3" max="12" width="9.59765625" customWidth="1"/>
  </cols>
  <sheetData>
    <row r="1" spans="1:12" x14ac:dyDescent="0.4">
      <c r="A1" s="247" t="s">
        <v>9</v>
      </c>
      <c r="B1" s="247"/>
    </row>
    <row r="2" spans="1:12" ht="17.399999999999999" thickBot="1" x14ac:dyDescent="0.45"/>
    <row r="3" spans="1:12" ht="17.399999999999999" customHeight="1" thickBot="1" x14ac:dyDescent="0.45">
      <c r="B3" s="248" t="s">
        <v>192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22.95" customHeight="1" thickBot="1" x14ac:dyDescent="0.45">
      <c r="B4" s="245" t="s">
        <v>3</v>
      </c>
      <c r="C4" s="245">
        <v>2016</v>
      </c>
      <c r="D4" s="245" t="s">
        <v>172</v>
      </c>
      <c r="E4" s="245"/>
      <c r="F4" s="245"/>
      <c r="G4" s="245"/>
      <c r="H4" s="245" t="s">
        <v>173</v>
      </c>
      <c r="I4" s="245"/>
      <c r="J4" s="245"/>
      <c r="K4" s="245"/>
      <c r="L4" s="245"/>
    </row>
    <row r="5" spans="1:12" ht="17.399999999999999" thickBot="1" x14ac:dyDescent="0.45">
      <c r="B5" s="245"/>
      <c r="C5" s="245"/>
      <c r="D5" s="111">
        <v>2017</v>
      </c>
      <c r="E5" s="111">
        <v>2018</v>
      </c>
      <c r="F5" s="111">
        <v>2019</v>
      </c>
      <c r="G5" s="111">
        <v>2020</v>
      </c>
      <c r="H5" s="111">
        <v>2025</v>
      </c>
      <c r="I5" s="111">
        <v>2030</v>
      </c>
      <c r="J5" s="111">
        <v>2035</v>
      </c>
      <c r="K5" s="111">
        <v>2040</v>
      </c>
      <c r="L5" s="111">
        <v>2047</v>
      </c>
    </row>
    <row r="6" spans="1:12" ht="17.399999999999999" thickBot="1" x14ac:dyDescent="0.45">
      <c r="B6" s="245" t="s">
        <v>174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2" ht="17.399999999999999" thickBot="1" x14ac:dyDescent="0.45">
      <c r="B7" s="112" t="s">
        <v>29</v>
      </c>
      <c r="C7" s="122">
        <v>2.2999999999999998</v>
      </c>
      <c r="D7" s="122">
        <v>2.7</v>
      </c>
      <c r="E7" s="122">
        <v>2.6</v>
      </c>
      <c r="F7" s="122">
        <v>2.5</v>
      </c>
      <c r="G7" s="122">
        <v>2.4</v>
      </c>
      <c r="H7" s="122">
        <v>0.8</v>
      </c>
      <c r="I7" s="122">
        <v>0.9</v>
      </c>
      <c r="J7" s="122">
        <v>1</v>
      </c>
      <c r="K7" s="122">
        <v>1.1000000000000001</v>
      </c>
      <c r="L7" s="122">
        <v>1.1000000000000001</v>
      </c>
    </row>
    <row r="8" spans="1:12" ht="17.399999999999999" thickBot="1" x14ac:dyDescent="0.45">
      <c r="B8" s="112" t="s">
        <v>175</v>
      </c>
      <c r="C8" s="122">
        <v>2.1</v>
      </c>
      <c r="D8" s="122">
        <v>2.2000000000000002</v>
      </c>
      <c r="E8" s="122">
        <v>2.2000000000000002</v>
      </c>
      <c r="F8" s="122">
        <v>2.1</v>
      </c>
      <c r="G8" s="122">
        <v>2</v>
      </c>
      <c r="H8" s="122">
        <v>1.2</v>
      </c>
      <c r="I8" s="122">
        <v>0.9</v>
      </c>
      <c r="J8" s="122">
        <v>1</v>
      </c>
      <c r="K8" s="122">
        <v>1.1000000000000001</v>
      </c>
      <c r="L8" s="122">
        <v>1.1000000000000001</v>
      </c>
    </row>
    <row r="9" spans="1:12" ht="17.399999999999999" thickBot="1" x14ac:dyDescent="0.45">
      <c r="B9" s="112" t="s">
        <v>30</v>
      </c>
      <c r="C9" s="122">
        <v>0.7</v>
      </c>
      <c r="D9" s="122">
        <v>3.4</v>
      </c>
      <c r="E9" s="122">
        <v>2.7</v>
      </c>
      <c r="F9" s="122">
        <v>2.5</v>
      </c>
      <c r="G9" s="122">
        <v>2.5</v>
      </c>
      <c r="H9" s="122">
        <v>2</v>
      </c>
      <c r="I9" s="122">
        <v>2</v>
      </c>
      <c r="J9" s="122">
        <v>2</v>
      </c>
      <c r="K9" s="122">
        <v>2</v>
      </c>
      <c r="L9" s="122">
        <v>2</v>
      </c>
    </row>
    <row r="10" spans="1:12" ht="17.399999999999999" thickBot="1" x14ac:dyDescent="0.45">
      <c r="B10" s="112" t="s">
        <v>31</v>
      </c>
      <c r="C10" s="122">
        <v>1.2</v>
      </c>
      <c r="D10" s="122">
        <v>2.2999999999999998</v>
      </c>
      <c r="E10" s="122">
        <v>1.8</v>
      </c>
      <c r="F10" s="122">
        <v>1.7</v>
      </c>
      <c r="G10" s="122">
        <v>1.6</v>
      </c>
      <c r="H10" s="122">
        <v>2</v>
      </c>
      <c r="I10" s="122">
        <v>2</v>
      </c>
      <c r="J10" s="122">
        <v>2</v>
      </c>
      <c r="K10" s="122">
        <v>2</v>
      </c>
      <c r="L10" s="122">
        <v>2</v>
      </c>
    </row>
    <row r="11" spans="1:12" ht="17.399999999999999" thickBot="1" x14ac:dyDescent="0.45">
      <c r="B11" s="112" t="s">
        <v>176</v>
      </c>
      <c r="C11" s="122">
        <v>75.5</v>
      </c>
      <c r="D11" s="122">
        <v>76.400000000000006</v>
      </c>
      <c r="E11" s="122">
        <v>77.400000000000006</v>
      </c>
      <c r="F11" s="122">
        <v>78.2</v>
      </c>
      <c r="G11" s="122">
        <v>78.8</v>
      </c>
      <c r="H11" s="122">
        <v>79.900000000000006</v>
      </c>
      <c r="I11" s="122">
        <v>79</v>
      </c>
      <c r="J11" s="122">
        <v>78.099999999999994</v>
      </c>
      <c r="K11" s="122">
        <v>77.3</v>
      </c>
      <c r="L11" s="122">
        <v>76.3</v>
      </c>
    </row>
    <row r="12" spans="1:12" ht="17.399999999999999" thickBot="1" x14ac:dyDescent="0.45">
      <c r="B12" s="112" t="s">
        <v>177</v>
      </c>
      <c r="C12" s="122">
        <v>7.9</v>
      </c>
      <c r="D12" s="122">
        <v>7</v>
      </c>
      <c r="E12" s="122">
        <v>6.4</v>
      </c>
      <c r="F12" s="122">
        <v>5.9</v>
      </c>
      <c r="G12" s="122">
        <v>5.4</v>
      </c>
      <c r="H12" s="122">
        <v>9.5</v>
      </c>
      <c r="I12" s="122">
        <v>9.1999999999999993</v>
      </c>
      <c r="J12" s="122">
        <v>9</v>
      </c>
      <c r="K12" s="122">
        <v>8.6999999999999993</v>
      </c>
      <c r="L12" s="122">
        <v>8.5</v>
      </c>
    </row>
    <row r="13" spans="1:12" ht="17.399999999999999" thickBot="1" x14ac:dyDescent="0.45">
      <c r="B13" s="112" t="s">
        <v>32</v>
      </c>
      <c r="C13" s="122">
        <v>7.9</v>
      </c>
      <c r="D13" s="122">
        <v>6.7</v>
      </c>
      <c r="E13" s="122">
        <v>6.1</v>
      </c>
      <c r="F13" s="122">
        <v>6.2</v>
      </c>
      <c r="G13" s="122">
        <v>6.3</v>
      </c>
      <c r="H13" s="122">
        <v>5.9</v>
      </c>
      <c r="I13" s="122">
        <v>5.4</v>
      </c>
      <c r="J13" s="122">
        <v>5</v>
      </c>
      <c r="K13" s="122">
        <v>4.7</v>
      </c>
      <c r="L13" s="122">
        <v>4.5</v>
      </c>
    </row>
    <row r="14" spans="1:12" ht="17.399999999999999" thickBot="1" x14ac:dyDescent="0.45">
      <c r="B14" s="113" t="s">
        <v>33</v>
      </c>
      <c r="C14" s="122">
        <v>3.8</v>
      </c>
      <c r="D14" s="122">
        <v>4.2</v>
      </c>
      <c r="E14" s="122">
        <v>3.8</v>
      </c>
      <c r="F14" s="122">
        <v>3.7</v>
      </c>
      <c r="G14" s="122">
        <v>3.2</v>
      </c>
      <c r="H14" s="122">
        <v>2.8</v>
      </c>
      <c r="I14" s="122">
        <v>3.5</v>
      </c>
      <c r="J14" s="122">
        <v>3.5</v>
      </c>
      <c r="K14" s="122">
        <v>3.5</v>
      </c>
      <c r="L14" s="122">
        <v>3.5</v>
      </c>
    </row>
    <row r="15" spans="1:12" ht="17.399999999999999" thickBot="1" x14ac:dyDescent="0.45">
      <c r="B15" s="112" t="s">
        <v>178</v>
      </c>
      <c r="C15" s="114">
        <v>2889</v>
      </c>
      <c r="D15" s="114">
        <v>2850</v>
      </c>
      <c r="E15" s="114">
        <v>2817</v>
      </c>
      <c r="F15" s="114">
        <v>2783</v>
      </c>
      <c r="G15" s="114">
        <v>2750</v>
      </c>
      <c r="H15" s="114">
        <v>2581</v>
      </c>
      <c r="I15" s="114">
        <v>2411</v>
      </c>
      <c r="J15" s="114">
        <v>2254</v>
      </c>
      <c r="K15" s="114">
        <v>2129</v>
      </c>
      <c r="L15" s="114">
        <v>1998</v>
      </c>
    </row>
    <row r="16" spans="1:12" ht="17.399999999999999" thickBot="1" x14ac:dyDescent="0.45">
      <c r="B16" s="115" t="s">
        <v>35</v>
      </c>
      <c r="C16" s="122">
        <v>14.7</v>
      </c>
      <c r="D16" s="122">
        <v>14.8</v>
      </c>
      <c r="E16" s="122">
        <v>15</v>
      </c>
      <c r="F16" s="122">
        <v>15.2</v>
      </c>
      <c r="G16" s="122">
        <v>15.3</v>
      </c>
      <c r="H16" s="122">
        <v>15.9</v>
      </c>
      <c r="I16" s="122">
        <v>15.4</v>
      </c>
      <c r="J16" s="122">
        <v>13.9</v>
      </c>
      <c r="K16" s="122">
        <v>12.7</v>
      </c>
      <c r="L16" s="122">
        <v>13.2</v>
      </c>
    </row>
    <row r="17" spans="2:12" ht="17.399999999999999" thickBot="1" x14ac:dyDescent="0.45">
      <c r="B17" s="115" t="s">
        <v>36</v>
      </c>
      <c r="C17" s="122">
        <v>66.3</v>
      </c>
      <c r="D17" s="122">
        <v>65.900000000000006</v>
      </c>
      <c r="E17" s="122">
        <v>65.400000000000006</v>
      </c>
      <c r="F17" s="122">
        <v>64.900000000000006</v>
      </c>
      <c r="G17" s="122">
        <v>64.400000000000006</v>
      </c>
      <c r="H17" s="122">
        <v>61.1</v>
      </c>
      <c r="I17" s="122">
        <v>58.1</v>
      </c>
      <c r="J17" s="122">
        <v>56.7</v>
      </c>
      <c r="K17" s="122">
        <v>55.7</v>
      </c>
      <c r="L17" s="122">
        <v>54.5</v>
      </c>
    </row>
    <row r="18" spans="2:12" ht="17.399999999999999" thickBot="1" x14ac:dyDescent="0.45">
      <c r="B18" s="115" t="s">
        <v>179</v>
      </c>
      <c r="C18" s="122">
        <v>19</v>
      </c>
      <c r="D18" s="122">
        <v>19.3</v>
      </c>
      <c r="E18" s="122">
        <v>19.600000000000001</v>
      </c>
      <c r="F18" s="122">
        <v>19.899999999999999</v>
      </c>
      <c r="G18" s="122">
        <v>20.3</v>
      </c>
      <c r="H18" s="122">
        <v>23.1</v>
      </c>
      <c r="I18" s="122">
        <v>26.6</v>
      </c>
      <c r="J18" s="122">
        <v>29.5</v>
      </c>
      <c r="K18" s="122">
        <v>31.7</v>
      </c>
      <c r="L18" s="122">
        <v>32.299999999999997</v>
      </c>
    </row>
    <row r="19" spans="2:12" ht="17.399999999999999" thickBot="1" x14ac:dyDescent="0.45">
      <c r="B19" s="116" t="s">
        <v>180</v>
      </c>
      <c r="C19" s="122" t="s">
        <v>181</v>
      </c>
      <c r="D19" s="122" t="s">
        <v>182</v>
      </c>
      <c r="E19" s="122" t="s">
        <v>183</v>
      </c>
      <c r="F19" s="122" t="s">
        <v>184</v>
      </c>
      <c r="G19" s="122" t="s">
        <v>185</v>
      </c>
      <c r="H19" s="122" t="s">
        <v>186</v>
      </c>
      <c r="I19" s="122" t="s">
        <v>187</v>
      </c>
      <c r="J19" s="122" t="s">
        <v>188</v>
      </c>
      <c r="K19" s="122" t="s">
        <v>189</v>
      </c>
      <c r="L19" s="122" t="s">
        <v>133</v>
      </c>
    </row>
    <row r="20" spans="2:12" ht="17.399999999999999" thickBot="1" x14ac:dyDescent="0.45">
      <c r="B20" s="246" t="s">
        <v>191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</row>
    <row r="21" spans="2:12" x14ac:dyDescent="0.4">
      <c r="B21" s="110" t="s">
        <v>190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</row>
  </sheetData>
  <mergeCells count="8">
    <mergeCell ref="B6:L6"/>
    <mergeCell ref="C4:C5"/>
    <mergeCell ref="B20:L20"/>
    <mergeCell ref="A1:B1"/>
    <mergeCell ref="B3:L3"/>
    <mergeCell ref="B4:B5"/>
    <mergeCell ref="D4:G4"/>
    <mergeCell ref="H4:L4"/>
  </mergeCells>
  <hyperlinks>
    <hyperlink ref="A1" location="Turinys!A1" display="↖ atgal į turinį"/>
    <hyperlink ref="A1:B1" location="Turinys!A21" display="↖ atgal į turinį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43</vt:i4>
      </vt:variant>
      <vt:variant>
        <vt:lpstr>Įvardinti diapazonai</vt:lpstr>
      </vt:variant>
      <vt:variant>
        <vt:i4>27</vt:i4>
      </vt:variant>
    </vt:vector>
  </HeadingPairs>
  <TitlesOfParts>
    <vt:vector size="70" baseType="lpstr">
      <vt:lpstr>Turinys</vt:lpstr>
      <vt:lpstr>1 lentelė</vt:lpstr>
      <vt:lpstr>2 lentelė</vt:lpstr>
      <vt:lpstr>1 pav.</vt:lpstr>
      <vt:lpstr>2 pav.</vt:lpstr>
      <vt:lpstr>3 pav.</vt:lpstr>
      <vt:lpstr>4 pav.</vt:lpstr>
      <vt:lpstr>5 pav.</vt:lpstr>
      <vt:lpstr>3 lentelė</vt:lpstr>
      <vt:lpstr>4 lentelė</vt:lpstr>
      <vt:lpstr>6 pav.</vt:lpstr>
      <vt:lpstr>7 pav.</vt:lpstr>
      <vt:lpstr>8 pav.</vt:lpstr>
      <vt:lpstr>9 pav.</vt:lpstr>
      <vt:lpstr>10 pav.</vt:lpstr>
      <vt:lpstr>11 pav.</vt:lpstr>
      <vt:lpstr>5 lentelė</vt:lpstr>
      <vt:lpstr>6 lentelė</vt:lpstr>
      <vt:lpstr>12 pav.</vt:lpstr>
      <vt:lpstr>13 pav.</vt:lpstr>
      <vt:lpstr>14 pav.</vt:lpstr>
      <vt:lpstr>7 lentelė</vt:lpstr>
      <vt:lpstr>15 pav.</vt:lpstr>
      <vt:lpstr>16 pav.</vt:lpstr>
      <vt:lpstr>17 pav.</vt:lpstr>
      <vt:lpstr>18 pav.</vt:lpstr>
      <vt:lpstr>19 pav.</vt:lpstr>
      <vt:lpstr>8 lentelė</vt:lpstr>
      <vt:lpstr>20 pav.</vt:lpstr>
      <vt:lpstr>9 lentelė</vt:lpstr>
      <vt:lpstr>10 lentelė</vt:lpstr>
      <vt:lpstr>21 pav.</vt:lpstr>
      <vt:lpstr>11 lentelė</vt:lpstr>
      <vt:lpstr>12 lentelė</vt:lpstr>
      <vt:lpstr>13 lentelė</vt:lpstr>
      <vt:lpstr>14 lentelė</vt:lpstr>
      <vt:lpstr>15 lentelė</vt:lpstr>
      <vt:lpstr>22 pav.</vt:lpstr>
      <vt:lpstr>16 lentelė</vt:lpstr>
      <vt:lpstr>17 lentelė</vt:lpstr>
      <vt:lpstr>18 lentelė</vt:lpstr>
      <vt:lpstr>23 pav.</vt:lpstr>
      <vt:lpstr>24 pav.</vt:lpstr>
      <vt:lpstr>_1_pav.________VS_skola</vt:lpstr>
      <vt:lpstr>'4 pav.'!_ftn1</vt:lpstr>
      <vt:lpstr>'4 pav.'!_ftnref1</vt:lpstr>
      <vt:lpstr>'6 pav.'!_Ref451962712</vt:lpstr>
      <vt:lpstr>'21 pav.'!_Ref451962958</vt:lpstr>
      <vt:lpstr>'3 lentelė'!_Ref451963036</vt:lpstr>
      <vt:lpstr>'18 lentelė'!_Ref452136389</vt:lpstr>
      <vt:lpstr>'9 lentelė'!_Ref452136835</vt:lpstr>
      <vt:lpstr>'2 pav.'!_Ref452137156</vt:lpstr>
      <vt:lpstr>'3 pav.'!_Ref452388530</vt:lpstr>
      <vt:lpstr>'4 pav.'!_Ref452388731</vt:lpstr>
      <vt:lpstr>'1 lentelė'!_Ref452395968</vt:lpstr>
      <vt:lpstr>'2 lentelė'!_Ref452395988</vt:lpstr>
      <vt:lpstr>'1 pav.'!_Ref452396019</vt:lpstr>
      <vt:lpstr>'5 lentelė'!_Ref452397125</vt:lpstr>
      <vt:lpstr>'22 pav.'!_Ref452397148</vt:lpstr>
      <vt:lpstr>'6 lentelė'!_Ref452397243</vt:lpstr>
      <vt:lpstr>'16 lentelė'!_Ref452397342</vt:lpstr>
      <vt:lpstr>'17 lentelė'!_Ref452397415</vt:lpstr>
      <vt:lpstr>'14 pav.'!_Ref452397488</vt:lpstr>
      <vt:lpstr>'16 pav.'!_Ref452397522</vt:lpstr>
      <vt:lpstr>'17 pav.'!_Ref452397522</vt:lpstr>
      <vt:lpstr>'18 pav.'!_Ref452397522</vt:lpstr>
      <vt:lpstr>'19 pav.'!_Ref452397522</vt:lpstr>
      <vt:lpstr>'20 pav.'!_Ref452397522</vt:lpstr>
      <vt:lpstr>Turinys!_Toc485653757</vt:lpstr>
      <vt:lpstr>Turinys!_Toc485653774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2017-07-10T14:25:20Z</dcterms:modified>
</cp:coreProperties>
</file>