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240" yWindow="108" windowWidth="14808" windowHeight="8016" tabRatio="809"/>
  </bookViews>
  <sheets>
    <sheet name="Turinys" sheetId="4" r:id="rId1"/>
    <sheet name="1 lentelė" sheetId="5" r:id="rId2"/>
    <sheet name="1 pav." sheetId="9" r:id="rId3"/>
    <sheet name="2 pav." sheetId="10" r:id="rId4"/>
    <sheet name="3 pav." sheetId="11" r:id="rId5"/>
    <sheet name="A.1 pav." sheetId="38" r:id="rId6"/>
    <sheet name="A.1 lentelė" sheetId="12" r:id="rId7"/>
    <sheet name="A.2 lentelė" sheetId="42" r:id="rId8"/>
    <sheet name="4 pav." sheetId="1" r:id="rId9"/>
    <sheet name="5 pav." sheetId="43" r:id="rId10"/>
    <sheet name="2 lentelė" sheetId="40" r:id="rId11"/>
    <sheet name="3 lentelė" sheetId="41" r:id="rId12"/>
  </sheets>
  <externalReferences>
    <externalReference r:id="rId13"/>
  </externalReferences>
  <definedNames>
    <definedName name="_1_pav.________VS_skola" localSheetId="10">Turinys!#REF!</definedName>
    <definedName name="_1_pav.________VS_skola" localSheetId="11">Turinys!#REF!</definedName>
    <definedName name="_1_pav.________VS_skola" localSheetId="9">[1]Turinys!#REF!</definedName>
    <definedName name="_1_pav.________VS_skola" localSheetId="5">Turinys!#REF!</definedName>
    <definedName name="_1_pav.________VS_skola" localSheetId="7">Turinys!#REF!</definedName>
    <definedName name="_1_pav.________VS_skola">Turinys!#REF!</definedName>
    <definedName name="_ftn1" localSheetId="4">'3 pav.'!$B$23</definedName>
    <definedName name="_ftn1" localSheetId="5">'A.1 pav.'!$B$22</definedName>
    <definedName name="_ftnref1" localSheetId="4">'3 pav.'!$B$3</definedName>
    <definedName name="_ftnref1" localSheetId="5">'A.1 pav.'!$B$3</definedName>
    <definedName name="_Ref451962712" localSheetId="9">'5 pav.'!$B$3</definedName>
    <definedName name="_Ref451962958" localSheetId="8">'4 pav.'!$B$3</definedName>
    <definedName name="_Ref451963036" localSheetId="6">'A.1 lentelė'!#REF!</definedName>
    <definedName name="_Ref452137156" localSheetId="2">'1 pav.'!$B$3</definedName>
    <definedName name="_Ref452388530" localSheetId="3">'2 pav.'!$B$3</definedName>
    <definedName name="_Ref452388731" localSheetId="4">'3 pav.'!$B$3</definedName>
    <definedName name="_Ref452388731" localSheetId="5">'A.1 pav.'!$B$3</definedName>
    <definedName name="_Ref452395968" localSheetId="1">'1 lentelė'!#REF!</definedName>
  </definedNames>
  <calcPr calcId="152511"/>
</workbook>
</file>

<file path=xl/calcChain.xml><?xml version="1.0" encoding="utf-8"?>
<calcChain xmlns="http://schemas.openxmlformats.org/spreadsheetml/2006/main">
  <c r="E5" i="1" l="1"/>
  <c r="F23" i="1"/>
  <c r="G23" i="1"/>
  <c r="H23" i="1"/>
  <c r="E23" i="1"/>
  <c r="E25" i="1"/>
  <c r="H17" i="1"/>
  <c r="H18" i="1"/>
  <c r="H19" i="1"/>
  <c r="H20" i="1"/>
  <c r="H21" i="1"/>
  <c r="H16" i="1"/>
  <c r="H15" i="1"/>
  <c r="H14" i="1"/>
  <c r="H13" i="1"/>
  <c r="H12" i="1"/>
  <c r="H11" i="1"/>
  <c r="H10" i="1"/>
  <c r="H9" i="1"/>
  <c r="H8" i="1"/>
  <c r="H7" i="1"/>
  <c r="H5" i="1"/>
  <c r="G5" i="1"/>
  <c r="F5" i="1"/>
  <c r="F25" i="1"/>
  <c r="G25" i="1"/>
  <c r="H25" i="1"/>
  <c r="D25" i="11"/>
  <c r="E25" i="11"/>
  <c r="F25" i="11"/>
  <c r="G25" i="11"/>
  <c r="H25" i="11"/>
  <c r="I25" i="11"/>
  <c r="J25" i="11"/>
  <c r="K25" i="11"/>
  <c r="L25" i="11"/>
</calcChain>
</file>

<file path=xl/sharedStrings.xml><?xml version="1.0" encoding="utf-8"?>
<sst xmlns="http://schemas.openxmlformats.org/spreadsheetml/2006/main" count="357" uniqueCount="179">
  <si>
    <t>↖ atgal į turinį</t>
  </si>
  <si>
    <t>Paveikslo statistiniai duomenys</t>
  </si>
  <si>
    <t>Šaltinis – Lietuvos statistikos departamentas, Fiskalinės institucijos skaičiavimai</t>
  </si>
  <si>
    <t>Pokytis</t>
  </si>
  <si>
    <t xml:space="preserve"> </t>
  </si>
  <si>
    <t>Vidutinis mėnesinis bruto darbo užmokestis</t>
  </si>
  <si>
    <t>Šaltinis – Fiskalinės institucijos skaičiavimai</t>
  </si>
  <si>
    <t>Išvados priedas "DĖL EKONOMINĖS RAIDOS SCENARIJAUS TVIRTINIMO"</t>
  </si>
  <si>
    <t>Galutinio vartojimo išlaidos (kairė ašis)</t>
  </si>
  <si>
    <t>Grynasis eksportas (kairė ašis)</t>
  </si>
  <si>
    <t>Bendrojo kapitalo fomavimas (kairė ašis)</t>
  </si>
  <si>
    <t>Realus BVP (dešinė ašis)</t>
  </si>
  <si>
    <t>2017P</t>
  </si>
  <si>
    <t>2018P</t>
  </si>
  <si>
    <t>Šaltinis – Lietuvos statistikos departamentas, Finansų ministerija, Fiskalinės institucijos skaičiavimai</t>
  </si>
  <si>
    <t>2019P</t>
  </si>
  <si>
    <t>BPKF dalies BVP daugiametis vidurkis</t>
  </si>
  <si>
    <t>BPKF dalis BVP</t>
  </si>
  <si>
    <t>BGVN (kairė ašis)</t>
  </si>
  <si>
    <t>Darbas (kairė ašis)</t>
  </si>
  <si>
    <t>Kapitalas (kairė ašis)</t>
  </si>
  <si>
    <t>Potencialus BVP (dešinė ašis)</t>
  </si>
  <si>
    <t>FM</t>
  </si>
  <si>
    <t>LB</t>
  </si>
  <si>
    <t>EK</t>
  </si>
  <si>
    <t>Swedbank</t>
  </si>
  <si>
    <t>EBPO</t>
  </si>
  <si>
    <t>BVP, grandine susietos apimties augimas (dešinė ašis)</t>
  </si>
  <si>
    <t>Vidaus paklausa (kairė ašis)</t>
  </si>
  <si>
    <t>Atsargų pokyčiai ir vertybių įsigijimas atėmus pardavimus / perleidimus (kairė ašis)</t>
  </si>
  <si>
    <t xml:space="preserve">2017 m. </t>
  </si>
  <si>
    <t xml:space="preserve">Rodikliai, pokytis per metus, proc. </t>
  </si>
  <si>
    <t>Metai</t>
  </si>
  <si>
    <t>Finansų ministerija</t>
  </si>
  <si>
    <t>Europos Komisija</t>
  </si>
  <si>
    <t>„Nordea“ bankas, AB</t>
  </si>
  <si>
    <t>Paskelbimo data</t>
  </si>
  <si>
    <t>BVP palyginamosiomis kainomis</t>
  </si>
  <si>
    <t>–</t>
  </si>
  <si>
    <t>BPKF</t>
  </si>
  <si>
    <t>Prekių ir paslaugų eksportas</t>
  </si>
  <si>
    <t>Prekių ir paslaugų importas</t>
  </si>
  <si>
    <t>Vidutinė metinė infliacija, apskaičiuota pagal SVKI</t>
  </si>
  <si>
    <t xml:space="preserve">BVP defliatorius </t>
  </si>
  <si>
    <t>Užimtųjų skaičius</t>
  </si>
  <si>
    <t>AB „Swedbank“</t>
  </si>
  <si>
    <t>Europos Centrinis Bankas</t>
  </si>
  <si>
    <t xml:space="preserve">Ateities sandoriai </t>
  </si>
  <si>
    <t>Šaltinis – Europos Komisijos ir Europos Centrinio Banko projekcijos, Ateities sandoriai: http://www.barchart.com</t>
  </si>
  <si>
    <r>
      <t xml:space="preserve">               </t>
    </r>
    <r>
      <rPr>
        <sz val="11"/>
        <color rgb="FF8D8473"/>
        <rFont val="Segoe UI"/>
        <family val="2"/>
        <charset val="186"/>
      </rPr>
      <t>USD/EUR keitimo kursas;</t>
    </r>
    <r>
      <rPr>
        <sz val="11"/>
        <color rgb="FF000000"/>
        <rFont val="Calibri"/>
        <family val="2"/>
        <charset val="186"/>
      </rPr>
      <t xml:space="preserve"> </t>
    </r>
  </si>
  <si>
    <t>Šaltinis – Eurostatas, Europos Komisija, Fiskalinės institucijos skaičiavimai</t>
  </si>
  <si>
    <t>Finansų ministerijos 2017 m. pavasario ERS</t>
  </si>
  <si>
    <t>RETROSPEKTYVUS 2016 M. SCENARIJŲ VERTINIMAS</t>
  </si>
  <si>
    <t>Prielaidos ir projekcijos 2016 metams</t>
  </si>
  <si>
    <t>2016 m. faktas</t>
  </si>
  <si>
    <t>Skelbimo data:</t>
  </si>
  <si>
    <t>2015 m. kovas</t>
  </si>
  <si>
    <t>2015 m. rugsėjis</t>
  </si>
  <si>
    <t>2016 m. kovas</t>
  </si>
  <si>
    <t>2016 m. rugsėjis</t>
  </si>
  <si>
    <t>Prielaidos</t>
  </si>
  <si>
    <t>JAV dolerio ir euro keitimo kursas</t>
  </si>
  <si>
    <t>Pasaulio BVP augimas, proc.</t>
  </si>
  <si>
    <t>Europos Sąjungos BVP augimas, proc.</t>
  </si>
  <si>
    <t>Pagrindinių eksporto rinkų augimas, proc.</t>
  </si>
  <si>
    <t>Naftos kainos (Brent, JAV doleriais už barelį)</t>
  </si>
  <si>
    <t>Namų ūkių vartojimas palyginamosiomis kainomis</t>
  </si>
  <si>
    <t>BVP defliatorius</t>
  </si>
  <si>
    <t>Bruto darbo užmokestis</t>
  </si>
  <si>
    <t xml:space="preserve">Šaltinis – Finansų ministerija, Lietuvos statistikos departamentas </t>
  </si>
  <si>
    <t>Patvirtinti rodikliai, augimas proc.</t>
  </si>
  <si>
    <r>
      <t>1 lentelė.</t>
    </r>
    <r>
      <rPr>
        <b/>
        <sz val="11"/>
        <color rgb="FF8D8473"/>
        <rFont val="Times New Roman"/>
        <family val="1"/>
        <charset val="186"/>
      </rPr>
      <t xml:space="preserve">    </t>
    </r>
    <r>
      <rPr>
        <b/>
        <sz val="11"/>
        <color rgb="FF8D8473"/>
        <rFont val="Segoe UI"/>
        <family val="2"/>
        <charset val="186"/>
        <scheme val="minor"/>
      </rPr>
      <t>Makroekonominių rodiklių, kuriuos tvirtina Fiskalinė institucija, 2016 m. prognozių palyginimas su faktiniais duomenimis</t>
    </r>
  </si>
  <si>
    <t>1 lentelė.       Makroekonominių rodiklių, kuriuos tvirtina Fiskalinė institucija, 2016 m. prognozių palyginimas su faktiniais duomenimis</t>
  </si>
  <si>
    <t>Grynasis ekspotas
(kairė ašis)</t>
  </si>
  <si>
    <r>
      <t>1 pav.</t>
    </r>
    <r>
      <rPr>
        <b/>
        <sz val="11"/>
        <color rgb="FF8D8473"/>
        <rFont val="Times New Roman"/>
        <family val="1"/>
        <charset val="186"/>
      </rPr>
      <t xml:space="preserve">      </t>
    </r>
    <r>
      <rPr>
        <b/>
        <sz val="11"/>
        <color rgb="FF000000"/>
        <rFont val="Segoe UI"/>
        <family val="2"/>
        <charset val="186"/>
      </rPr>
      <t xml:space="preserve"> </t>
    </r>
    <r>
      <rPr>
        <b/>
        <sz val="11"/>
        <color rgb="FF8D8473"/>
        <rFont val="Segoe UI"/>
        <family val="2"/>
        <charset val="186"/>
      </rPr>
      <t>Realus BVP ir jo kaitos veiksniai</t>
    </r>
  </si>
  <si>
    <t>2017–2020 M. EKONOMINĖS RAIDOS SCENARIJAUS VERTINIMAS IR TVIRTINIMAS</t>
  </si>
  <si>
    <t>1 pav.            Realus BVP ir jo kaitos veiksniai</t>
  </si>
  <si>
    <t>A.1 pav. Struktūrinė SLED modelio schema, pagrindinės prielaidos ir skiriamieji bruožai</t>
  </si>
  <si>
    <t xml:space="preserve">Šaltinis – Fiskalinė institucija </t>
  </si>
  <si>
    <t>A.1 pav.         Struktūrinė SLED modelio schema, pagrindinės prielaidos ir skiriamieji bruožai</t>
  </si>
  <si>
    <t>A.1 lentelė. Pagrindiniai pasiūlos posistemės įvertinti parametrai, 2000–2015 m.</t>
  </si>
  <si>
    <t>Parametras</t>
  </si>
  <si>
    <t>Privatus sektorius</t>
  </si>
  <si>
    <t>Valdžios sektorius</t>
  </si>
  <si>
    <t>Visa ekonomika</t>
  </si>
  <si>
    <t>Darbo pajamų dalis, proc.</t>
  </si>
  <si>
    <t>Socialinis draudimas, proc.</t>
  </si>
  <si>
    <t>Pakeičiamumo elastingumas, vieneto dalis</t>
  </si>
  <si>
    <t>Vidutinis antkainis, proc.</t>
  </si>
  <si>
    <t>–0,4</t>
  </si>
  <si>
    <t>Vidutinė darbo technologinė pažanga, proc.</t>
  </si>
  <si>
    <t>Importo kainų turinys, proc.</t>
  </si>
  <si>
    <t>A.2 lentelė. Pasirinkto rodiklio 2017 m. peržiūros poveikis kitų SLED rodiklių reikšmėms, proc. p.</t>
  </si>
  <si>
    <t>Rodikliai, pokyčio per metus peržiūra</t>
  </si>
  <si>
    <t>Išorės prielaidos peržiūra</t>
  </si>
  <si>
    <t>Priklausomo kintamojo peržiūra</t>
  </si>
  <si>
    <t>Naftos kaina</t>
  </si>
  <si>
    <t>Pasaulio paklausa</t>
  </si>
  <si>
    <t>Namų ūkių  vartojimas</t>
  </si>
  <si>
    <t>Importo defliatorius</t>
  </si>
  <si>
    <t>Darbo užmokestis</t>
  </si>
  <si>
    <t>–1</t>
  </si>
  <si>
    <t>–0,05</t>
  </si>
  <si>
    <t>–0,40</t>
  </si>
  <si>
    <t>–0,16</t>
  </si>
  <si>
    <t>–0,20</t>
  </si>
  <si>
    <t>–0,04</t>
  </si>
  <si>
    <t>–0,21</t>
  </si>
  <si>
    <t>–0,12</t>
  </si>
  <si>
    <t>–0,18</t>
  </si>
  <si>
    <t>–0,01</t>
  </si>
  <si>
    <t>–0,14</t>
  </si>
  <si>
    <t>–0,13</t>
  </si>
  <si>
    <t>–0,08</t>
  </si>
  <si>
    <t>–1,00</t>
  </si>
  <si>
    <t>–0,27</t>
  </si>
  <si>
    <t>–0,19</t>
  </si>
  <si>
    <t>–0,02</t>
  </si>
  <si>
    <t>–0,24</t>
  </si>
  <si>
    <t>–0,10</t>
  </si>
  <si>
    <t>–0,43</t>
  </si>
  <si>
    <t>–0,09</t>
  </si>
  <si>
    <t>–0,11</t>
  </si>
  <si>
    <t>–0,03</t>
  </si>
  <si>
    <t>–0,36</t>
  </si>
  <si>
    <t>–0,06</t>
  </si>
  <si>
    <t>–0,07</t>
  </si>
  <si>
    <t xml:space="preserve">Nedarbo lygis, proc. rodiklio reikšmė </t>
  </si>
  <si>
    <t>–0,15</t>
  </si>
  <si>
    <t>–0,17</t>
  </si>
  <si>
    <t>+7</t>
  </si>
  <si>
    <t>+1</t>
  </si>
  <si>
    <t>A.1 lentelė.     Pagrindiniai pasiūlos posistemės įvertinti parametrai, 2000–2015 m.</t>
  </si>
  <si>
    <t>A.2 lentelė.     Pasirinkto rodiklio 2017 m. peržiūros poveikis kitų SLED rodiklių reikšmėms, proc. p.</t>
  </si>
  <si>
    <r>
      <t>2 pav.</t>
    </r>
    <r>
      <rPr>
        <b/>
        <sz val="11"/>
        <color rgb="FF8D8473"/>
        <rFont val="Times New Roman"/>
        <family val="1"/>
        <charset val="186"/>
      </rPr>
      <t xml:space="preserve">      </t>
    </r>
    <r>
      <rPr>
        <b/>
        <sz val="11"/>
        <color rgb="FF8D8473"/>
        <rFont val="Segoe UI"/>
        <family val="2"/>
        <charset val="186"/>
      </rPr>
      <t>Namų ūkių vartojimo projekcijos suderinamumo tikrinimas</t>
    </r>
  </si>
  <si>
    <t>2 pav.            Namų ūkių vartojimo projekcijos suderinamumo tikrinimas</t>
  </si>
  <si>
    <t>2006–2008</t>
  </si>
  <si>
    <t>2017–2020</t>
  </si>
  <si>
    <r>
      <t>4 pav.</t>
    </r>
    <r>
      <rPr>
        <b/>
        <sz val="11"/>
        <color rgb="FF8D8473"/>
        <rFont val="Times New Roman"/>
        <family val="1"/>
        <charset val="186"/>
      </rPr>
      <t xml:space="preserve">      </t>
    </r>
    <r>
      <rPr>
        <b/>
        <sz val="11"/>
        <color rgb="FF8D8473"/>
        <rFont val="Segoe UI"/>
        <family val="2"/>
        <charset val="186"/>
      </rPr>
      <t>Potencialaus BVP metinis augimo tempas ir jo kaitos veiksniai 2006–2020 m.</t>
    </r>
  </si>
  <si>
    <t>4 pav.            Potencialaus BVP metinis augimo tempas ir jo kaitos veiksniai 2006–2020 m.</t>
  </si>
  <si>
    <t xml:space="preserve">2018 m. </t>
  </si>
  <si>
    <r>
      <t>5 pav.</t>
    </r>
    <r>
      <rPr>
        <b/>
        <sz val="11"/>
        <color rgb="FF8D8473"/>
        <rFont val="Times New Roman"/>
        <family val="1"/>
        <charset val="186"/>
      </rPr>
      <t xml:space="preserve">      </t>
    </r>
    <r>
      <rPr>
        <b/>
        <sz val="11"/>
        <color rgb="FF8D8473"/>
        <rFont val="Segoe UI"/>
        <family val="2"/>
        <charset val="186"/>
      </rPr>
      <t>BVP komponenčių įtaka realaus BVP augimui 2017–2018 m.</t>
    </r>
  </si>
  <si>
    <t>5 pav.            BVP komponenčių įtaka realaus BVP augimui 2017–2018 m.</t>
  </si>
  <si>
    <t>–0,2</t>
  </si>
  <si>
    <r>
      <t>2 lentelė.</t>
    </r>
    <r>
      <rPr>
        <b/>
        <sz val="11"/>
        <color rgb="FF8D8473"/>
        <rFont val="Times New Roman"/>
        <family val="1"/>
        <charset val="186"/>
      </rPr>
      <t xml:space="preserve">    </t>
    </r>
    <r>
      <rPr>
        <b/>
        <sz val="11"/>
        <color rgb="FF8D8473"/>
        <rFont val="Segoe UI"/>
        <family val="2"/>
        <charset val="186"/>
      </rPr>
      <t>Makroekonominių rodiklių projekcijų palyginimas, 2017–2019 m.</t>
    </r>
  </si>
  <si>
    <t>Namų ūkių vartojimo išlaidos</t>
  </si>
  <si>
    <t>Bendrojo pagrindinio kapitalo formavimas</t>
  </si>
  <si>
    <t>2 lentelė.       Makroekonominių rodiklių projekcijų palyginimas, 2017–2019 m.</t>
  </si>
  <si>
    <t>3 lentelė.       Techninės prielaidos ir rinkos lūkesčiai pagal ateities sandorius</t>
  </si>
  <si>
    <t>25016-07-04</t>
  </si>
  <si>
    <t>3 lentelė.   Techninės prielaidos ir rinkos lūkesčiai pagal ateities sandorius</t>
  </si>
  <si>
    <t>Naftos kainos („Brent“, JAV dol. už barelį).</t>
  </si>
  <si>
    <t>3 pav.      Bendrojo pagrindinio kapitalo formavimo dalis BVP struktūroje</t>
  </si>
  <si>
    <t>3 pav.            Bendrojo pagrindinio kapitalo formavimo dalis BVP struktūroje</t>
  </si>
  <si>
    <t>2020P</t>
  </si>
  <si>
    <t>2,6*</t>
  </si>
  <si>
    <t>2,8*</t>
  </si>
  <si>
    <t>–**</t>
  </si>
  <si>
    <t>3,8*</t>
  </si>
  <si>
    <t>3,6*</t>
  </si>
  <si>
    <t>4,6*</t>
  </si>
  <si>
    <t>5,9*</t>
  </si>
  <si>
    <t>3,0*</t>
  </si>
  <si>
    <t>4,4*</t>
  </si>
  <si>
    <t>4,2*</t>
  </si>
  <si>
    <t>5,3*</t>
  </si>
  <si>
    <t>2,4*</t>
  </si>
  <si>
    <t>2,2*</t>
  </si>
  <si>
    <t>Nedarbo lygis, proc.***</t>
  </si>
  <si>
    <t>** projekcijos neskelbiamos</t>
  </si>
  <si>
    <t>*** rodiklio reikšmė nurodytais metais</t>
  </si>
  <si>
    <t>* pašalinus sezono ir darbo dienų skaičiaus įtaką</t>
  </si>
  <si>
    <t>Namų ūkių vartojimas</t>
  </si>
  <si>
    <t>Fiskalinės institucijos skaičiavimai</t>
  </si>
  <si>
    <r>
      <t xml:space="preserve">     Prielaidų nustatymo
                               data
       Metai                      </t>
    </r>
    <r>
      <rPr>
        <sz val="11"/>
        <color theme="0"/>
        <rFont val="Segoe UI"/>
        <family val="2"/>
        <charset val="186"/>
      </rPr>
      <t>j</t>
    </r>
    <r>
      <rPr>
        <sz val="11"/>
        <color rgb="FF000000"/>
        <rFont val="Segoe UI"/>
        <family val="2"/>
        <charset val="186"/>
      </rPr>
      <t xml:space="preserve">
</t>
    </r>
  </si>
  <si>
    <t>Šaltinis – Finansų ministerija, Lietuvos bankas, Europos Komisija, Ekonominio bendradarbiavimo ir plėtros organizacija, „Nordea“ bankas, AB, ir AB „Swedbank"</t>
  </si>
  <si>
    <t>Lietuvos bankas</t>
  </si>
  <si>
    <t>Šaltinis – Finansų ministerija, Lietuvos bankas, Europos Komisija, Ekonominio bendradarbiavimo ir plėtros organizacija, AB „Swedbank“</t>
  </si>
  <si>
    <t>2017 m. kovo 29 d. Nr. BP-1-1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</si>
</sst>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0"/>
    <numFmt numFmtId="166" formatCode="0.000"/>
    <numFmt numFmtId="167" formatCode="yyyy\-mm\-dd;@"/>
  </numFmts>
  <fonts count="30" x14ac:knownFonts="1">
    <font>
      <sz val="11"/>
      <color theme="1"/>
      <name val="Segoe UI"/>
      <family val="2"/>
      <scheme val="minor"/>
    </font>
    <font>
      <sz val="11"/>
      <color theme="1"/>
      <name val="Segoe UI"/>
      <family val="2"/>
      <charset val="186"/>
      <scheme val="minor"/>
    </font>
    <font>
      <sz val="11"/>
      <color theme="1"/>
      <name val="Segoe UI"/>
      <family val="2"/>
      <charset val="186"/>
    </font>
    <font>
      <sz val="11"/>
      <color theme="1"/>
      <name val="Segoe UI"/>
      <family val="2"/>
      <charset val="186"/>
      <scheme val="minor"/>
    </font>
    <font>
      <sz val="10"/>
      <color theme="1"/>
      <name val="Segoe UI"/>
      <family val="2"/>
      <charset val="186"/>
    </font>
    <font>
      <sz val="14"/>
      <color rgb="FF535141"/>
      <name val="Segoe UI"/>
      <family val="2"/>
      <charset val="186"/>
    </font>
    <font>
      <sz val="14"/>
      <color rgb="FF8D8473"/>
      <name val="Segoe UI"/>
      <family val="2"/>
      <charset val="186"/>
    </font>
    <font>
      <sz val="11"/>
      <color rgb="FF8D8473"/>
      <name val="Segoe UI"/>
      <family val="2"/>
      <charset val="186"/>
    </font>
    <font>
      <u/>
      <sz val="11"/>
      <color theme="10"/>
      <name val="Calibri"/>
      <family val="2"/>
      <charset val="186"/>
    </font>
    <font>
      <u/>
      <sz val="11"/>
      <color rgb="FF8D8473"/>
      <name val="Segoe UI"/>
      <family val="2"/>
      <charset val="186"/>
    </font>
    <font>
      <u/>
      <sz val="11"/>
      <color rgb="FF8D8473"/>
      <name val="Calibri"/>
      <family val="2"/>
      <charset val="186"/>
    </font>
    <font>
      <b/>
      <sz val="11"/>
      <color rgb="FF8D8473"/>
      <name val="Segoe UI"/>
      <family val="2"/>
      <charset val="186"/>
    </font>
    <font>
      <b/>
      <sz val="11"/>
      <color rgb="FF8D8473"/>
      <name val="Times New Roman"/>
      <family val="1"/>
      <charset val="186"/>
    </font>
    <font>
      <sz val="11"/>
      <color rgb="FF000000"/>
      <name val="Segoe UI"/>
      <family val="2"/>
      <charset val="186"/>
    </font>
    <font>
      <sz val="11"/>
      <color theme="1"/>
      <name val="Segoe UI"/>
      <family val="2"/>
      <scheme val="minor"/>
    </font>
    <font>
      <b/>
      <sz val="9"/>
      <color rgb="FF8D8473"/>
      <name val="Segoe UI"/>
      <family val="2"/>
      <charset val="186"/>
    </font>
    <font>
      <b/>
      <sz val="11"/>
      <color rgb="FF000000"/>
      <name val="Segoe UI"/>
      <family val="2"/>
      <charset val="186"/>
    </font>
    <font>
      <sz val="11"/>
      <color rgb="FF8D8473"/>
      <name val="Segoe UI"/>
      <family val="2"/>
      <scheme val="minor"/>
    </font>
    <font>
      <sz val="8"/>
      <name val="Arial"/>
      <family val="2"/>
      <charset val="186"/>
    </font>
    <font>
      <u/>
      <sz val="11"/>
      <color theme="10"/>
      <name val="Segoe UI"/>
      <family val="2"/>
      <charset val="186"/>
      <scheme val="major"/>
    </font>
    <font>
      <sz val="11"/>
      <name val="Segoe UI"/>
      <family val="2"/>
      <charset val="186"/>
      <scheme val="minor"/>
    </font>
    <font>
      <sz val="11"/>
      <name val="Segoe UI"/>
      <family val="2"/>
      <charset val="186"/>
    </font>
    <font>
      <sz val="11"/>
      <color rgb="FF000000"/>
      <name val="Calibri"/>
      <family val="2"/>
      <charset val="186"/>
    </font>
    <font>
      <vertAlign val="superscript"/>
      <sz val="11"/>
      <color rgb="FF8D8473"/>
      <name val="Segoe UI"/>
      <family val="2"/>
      <charset val="186"/>
    </font>
    <font>
      <sz val="9"/>
      <color rgb="FF000000"/>
      <name val="Segoe UI"/>
      <family val="2"/>
      <charset val="186"/>
    </font>
    <font>
      <b/>
      <sz val="11"/>
      <color rgb="FF8D8473"/>
      <name val="Segoe UI"/>
      <family val="2"/>
      <charset val="186"/>
      <scheme val="minor"/>
    </font>
    <font>
      <sz val="8"/>
      <color rgb="FF000000"/>
      <name val="Segoe UI"/>
      <family val="2"/>
      <charset val="186"/>
      <scheme val="minor"/>
    </font>
    <font>
      <u/>
      <sz val="11"/>
      <color theme="10"/>
      <name val="Segoe UI"/>
      <family val="2"/>
      <charset val="186"/>
      <scheme val="minor"/>
    </font>
    <font>
      <sz val="10"/>
      <color rgb="FF000000"/>
      <name val="Times New Roman"/>
      <family val="1"/>
      <charset val="186"/>
    </font>
    <font>
      <sz val="11"/>
      <color theme="0"/>
      <name val="Segoe U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CF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D8473"/>
      </left>
      <right style="medium">
        <color rgb="FF8D8473"/>
      </right>
      <top style="medium">
        <color rgb="FF8D8473"/>
      </top>
      <bottom/>
      <diagonal/>
    </border>
    <border>
      <left style="medium">
        <color rgb="FF8D8473"/>
      </left>
      <right style="medium">
        <color rgb="FF8D8473"/>
      </right>
      <top/>
      <bottom/>
      <diagonal/>
    </border>
    <border>
      <left style="medium">
        <color rgb="FF8D8473"/>
      </left>
      <right style="medium">
        <color rgb="FF8D8473"/>
      </right>
      <top/>
      <bottom style="medium">
        <color rgb="FF8D8473"/>
      </bottom>
      <diagonal/>
    </border>
    <border>
      <left/>
      <right/>
      <top style="medium">
        <color rgb="FF8D8473"/>
      </top>
      <bottom style="medium">
        <color rgb="FF8D8473"/>
      </bottom>
      <diagonal/>
    </border>
    <border>
      <left/>
      <right style="medium">
        <color rgb="FF8D8473"/>
      </right>
      <top/>
      <bottom style="medium">
        <color rgb="FF8D8473"/>
      </bottom>
      <diagonal/>
    </border>
    <border>
      <left/>
      <right/>
      <top style="medium">
        <color rgb="FF8D8473"/>
      </top>
      <bottom/>
      <diagonal/>
    </border>
    <border>
      <left/>
      <right/>
      <top/>
      <bottom style="medium">
        <color rgb="FF8D847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8D8473"/>
      </right>
      <top/>
      <bottom/>
      <diagonal/>
    </border>
    <border>
      <left style="thick">
        <color rgb="FF8D8473"/>
      </left>
      <right/>
      <top style="thick">
        <color rgb="FF8D8473"/>
      </top>
      <bottom style="medium">
        <color rgb="FFFFFFFF"/>
      </bottom>
      <diagonal/>
    </border>
    <border>
      <left/>
      <right style="thick">
        <color rgb="FF8D8473"/>
      </right>
      <top style="thick">
        <color rgb="FF8D8473"/>
      </top>
      <bottom style="medium">
        <color rgb="FFFFFFFF"/>
      </bottom>
      <diagonal/>
    </border>
    <border>
      <left/>
      <right style="thick">
        <color rgb="FF8D8473"/>
      </right>
      <top style="thick">
        <color rgb="FF8D8473"/>
      </top>
      <bottom style="medium">
        <color rgb="FF8D8473"/>
      </bottom>
      <diagonal/>
    </border>
    <border>
      <left/>
      <right/>
      <top style="thick">
        <color rgb="FF8D8473"/>
      </top>
      <bottom style="medium">
        <color rgb="FF8D8473"/>
      </bottom>
      <diagonal/>
    </border>
    <border>
      <left/>
      <right style="thick">
        <color rgb="FF8D8473"/>
      </right>
      <top/>
      <bottom style="thick">
        <color rgb="FF8D8473"/>
      </bottom>
      <diagonal/>
    </border>
    <border diagonalUp="1">
      <left style="thick">
        <color rgb="FF8D8473"/>
      </left>
      <right/>
      <top/>
      <bottom style="thick">
        <color rgb="FF8D8473"/>
      </bottom>
      <diagonal style="thin">
        <color rgb="FF8D8473"/>
      </diagonal>
    </border>
    <border diagonalUp="1">
      <left/>
      <right style="thick">
        <color rgb="FF8D8473"/>
      </right>
      <top/>
      <bottom style="thick">
        <color rgb="FF8D8473"/>
      </bottom>
      <diagonal style="thin">
        <color rgb="FF8D8473"/>
      </diagonal>
    </border>
    <border>
      <left/>
      <right style="medium">
        <color rgb="FF8D8473"/>
      </right>
      <top/>
      <bottom style="thick">
        <color rgb="FF8D8473"/>
      </bottom>
      <diagonal/>
    </border>
    <border>
      <left style="thick">
        <color rgb="FF8D8473"/>
      </left>
      <right style="medium">
        <color rgb="FF8D8473"/>
      </right>
      <top/>
      <bottom style="thick">
        <color rgb="FF8D8473"/>
      </bottom>
      <diagonal/>
    </border>
    <border>
      <left style="thick">
        <color rgb="FF8D8473"/>
      </left>
      <right style="medium">
        <color rgb="FF8D8473"/>
      </right>
      <top/>
      <bottom/>
      <diagonal/>
    </border>
    <border>
      <left/>
      <right style="thick">
        <color rgb="FF8D8473"/>
      </right>
      <top/>
      <bottom style="medium">
        <color rgb="FF8D8473"/>
      </bottom>
      <diagonal/>
    </border>
    <border>
      <left/>
      <right/>
      <top style="medium">
        <color rgb="FF8D8473"/>
      </top>
      <bottom style="thick">
        <color rgb="FF8D8473"/>
      </bottom>
      <diagonal/>
    </border>
    <border>
      <left style="thick">
        <color rgb="FF8D8473"/>
      </left>
      <right/>
      <top style="thick">
        <color rgb="FF8D8473"/>
      </top>
      <bottom style="medium">
        <color rgb="FF8D8473"/>
      </bottom>
      <diagonal/>
    </border>
    <border>
      <left style="thick">
        <color rgb="FF8D8473"/>
      </left>
      <right style="thick">
        <color rgb="FF8D8473"/>
      </right>
      <top style="thick">
        <color rgb="FF8D8473"/>
      </top>
      <bottom/>
      <diagonal/>
    </border>
    <border>
      <left style="thick">
        <color rgb="FF8D8473"/>
      </left>
      <right style="thick">
        <color rgb="FF8D8473"/>
      </right>
      <top/>
      <bottom/>
      <diagonal/>
    </border>
    <border>
      <left style="thick">
        <color rgb="FF8D8473"/>
      </left>
      <right style="thick">
        <color rgb="FF8D8473"/>
      </right>
      <top/>
      <bottom style="thick">
        <color rgb="FF8D8473"/>
      </bottom>
      <diagonal/>
    </border>
    <border diagonalUp="1">
      <left style="thick">
        <color rgb="FF8D8473"/>
      </left>
      <right/>
      <top style="medium">
        <color rgb="FFFFFFFF"/>
      </top>
      <bottom/>
      <diagonal style="thin">
        <color rgb="FF8D8473"/>
      </diagonal>
    </border>
    <border diagonalUp="1">
      <left/>
      <right style="thick">
        <color rgb="FF8D8473"/>
      </right>
      <top style="medium">
        <color rgb="FFFFFFFF"/>
      </top>
      <bottom/>
      <diagonal style="thin">
        <color rgb="FF8D8473"/>
      </diagonal>
    </border>
    <border>
      <left style="thick">
        <color rgb="FF8D8473"/>
      </left>
      <right style="medium">
        <color rgb="FF8D8473"/>
      </right>
      <top style="medium">
        <color rgb="FF8D8473"/>
      </top>
      <bottom/>
      <diagonal/>
    </border>
    <border>
      <left style="medium">
        <color rgb="FF8D8473"/>
      </left>
      <right style="medium">
        <color rgb="FF8D8473"/>
      </right>
      <top/>
      <bottom style="thick">
        <color rgb="FF8D8473"/>
      </bottom>
      <diagonal/>
    </border>
    <border>
      <left style="medium">
        <color rgb="FF8D8473"/>
      </left>
      <right style="thick">
        <color rgb="FF8D8473"/>
      </right>
      <top style="medium">
        <color rgb="FF8D8473"/>
      </top>
      <bottom/>
      <diagonal/>
    </border>
    <border>
      <left style="medium">
        <color rgb="FF8D8473"/>
      </left>
      <right style="thick">
        <color rgb="FF8D8473"/>
      </right>
      <top/>
      <bottom style="thick">
        <color rgb="FF8D8473"/>
      </bottom>
      <diagonal/>
    </border>
    <border>
      <left style="thick">
        <color rgb="FF8D8473"/>
      </left>
      <right style="medium">
        <color rgb="FF8D8473"/>
      </right>
      <top style="thick">
        <color rgb="FF8D8473"/>
      </top>
      <bottom/>
      <diagonal/>
    </border>
    <border>
      <left style="thick">
        <color rgb="FF8D8473"/>
      </left>
      <right style="medium">
        <color rgb="FF8D8473"/>
      </right>
      <top/>
      <bottom style="medium">
        <color rgb="FF8D8473"/>
      </bottom>
      <diagonal/>
    </border>
    <border>
      <left style="medium">
        <color rgb="FF8D8473"/>
      </left>
      <right style="thick">
        <color rgb="FF8D8473"/>
      </right>
      <top style="thick">
        <color rgb="FF8D8473"/>
      </top>
      <bottom/>
      <diagonal/>
    </border>
    <border>
      <left style="medium">
        <color rgb="FF8D8473"/>
      </left>
      <right style="thick">
        <color rgb="FF8D8473"/>
      </right>
      <top/>
      <bottom/>
      <diagonal/>
    </border>
    <border>
      <left style="medium">
        <color rgb="FF8D8473"/>
      </left>
      <right style="thick">
        <color rgb="FF8D8473"/>
      </right>
      <top/>
      <bottom style="medium">
        <color rgb="FF8D8473"/>
      </bottom>
      <diagonal/>
    </border>
    <border>
      <left style="thick">
        <color rgb="FF8D8473"/>
      </left>
      <right/>
      <top style="thick">
        <color rgb="FF8D8473"/>
      </top>
      <bottom/>
      <diagonal/>
    </border>
    <border>
      <left/>
      <right style="medium">
        <color rgb="FF8D8473"/>
      </right>
      <top style="thick">
        <color rgb="FF8D8473"/>
      </top>
      <bottom style="medium">
        <color rgb="FF8D8473"/>
      </bottom>
      <diagonal/>
    </border>
    <border>
      <left style="thick">
        <color rgb="FF8D8473"/>
      </left>
      <right/>
      <top style="medium">
        <color rgb="FF8D8473"/>
      </top>
      <bottom style="thick">
        <color rgb="FF8D8473"/>
      </bottom>
      <diagonal/>
    </border>
    <border>
      <left/>
      <right style="medium">
        <color rgb="FF8D8473"/>
      </right>
      <top style="medium">
        <color rgb="FF8D8473"/>
      </top>
      <bottom style="thick">
        <color rgb="FF8D8473"/>
      </bottom>
      <diagonal/>
    </border>
    <border>
      <left style="medium">
        <color rgb="FF8D8473"/>
      </left>
      <right style="medium">
        <color rgb="FF8D8473"/>
      </right>
      <top style="medium">
        <color rgb="FF8D8473"/>
      </top>
      <bottom style="thick">
        <color rgb="FF8D8473"/>
      </bottom>
      <diagonal/>
    </border>
    <border>
      <left style="medium">
        <color rgb="FF8D8473"/>
      </left>
      <right style="thick">
        <color rgb="FF8D8473"/>
      </right>
      <top style="medium">
        <color rgb="FF8D8473"/>
      </top>
      <bottom style="thick">
        <color rgb="FF8D8473"/>
      </bottom>
      <diagonal/>
    </border>
    <border>
      <left/>
      <right style="thick">
        <color rgb="FF8D8473"/>
      </right>
      <top style="thick">
        <color rgb="FF8D8473"/>
      </top>
      <bottom/>
      <diagonal/>
    </border>
    <border>
      <left/>
      <right style="thick">
        <color rgb="FF8D8473"/>
      </right>
      <top style="medium">
        <color rgb="FF8D8473"/>
      </top>
      <bottom style="thick">
        <color rgb="FF8D8473"/>
      </bottom>
      <diagonal/>
    </border>
    <border>
      <left style="thick">
        <color rgb="FF8D8473"/>
      </left>
      <right/>
      <top/>
      <bottom/>
      <diagonal/>
    </border>
    <border>
      <left/>
      <right style="thick">
        <color rgb="FF8D8473"/>
      </right>
      <top/>
      <bottom/>
      <diagonal/>
    </border>
    <border>
      <left style="thick">
        <color rgb="FF8D8473"/>
      </left>
      <right/>
      <top/>
      <bottom style="medium">
        <color rgb="FF8D8473"/>
      </bottom>
      <diagonal/>
    </border>
    <border>
      <left style="thick">
        <color rgb="FF8D8473"/>
      </left>
      <right/>
      <top/>
      <bottom style="thick">
        <color rgb="FF8D8473"/>
      </bottom>
      <diagonal/>
    </border>
    <border>
      <left style="thick">
        <color rgb="FF8D8473"/>
      </left>
      <right style="thick">
        <color rgb="FF8D8473"/>
      </right>
      <top style="thick">
        <color rgb="FF8D8473"/>
      </top>
      <bottom style="medium">
        <color rgb="FF8D8473"/>
      </bottom>
      <diagonal/>
    </border>
    <border>
      <left style="thick">
        <color rgb="FF8D8473"/>
      </left>
      <right style="thick">
        <color rgb="FF8D8473"/>
      </right>
      <top style="medium">
        <color rgb="FF8D8473"/>
      </top>
      <bottom style="thick">
        <color rgb="FF8D8473"/>
      </bottom>
      <diagonal/>
    </border>
    <border>
      <left style="thick">
        <color rgb="FF8D8473"/>
      </left>
      <right style="thick">
        <color rgb="FF8D8473"/>
      </right>
      <top/>
      <bottom style="medium">
        <color rgb="FF8D8473"/>
      </bottom>
      <diagonal/>
    </border>
    <border>
      <left style="medium">
        <color rgb="FF8D8473"/>
      </left>
      <right style="medium">
        <color rgb="FF8D8473"/>
      </right>
      <top style="thick">
        <color rgb="FF8D8473"/>
      </top>
      <bottom style="medium">
        <color rgb="FF8D8473"/>
      </bottom>
      <diagonal/>
    </border>
    <border>
      <left/>
      <right/>
      <top/>
      <bottom style="thick">
        <color rgb="FF8D8473"/>
      </bottom>
      <diagonal/>
    </border>
    <border>
      <left style="medium">
        <color rgb="FF8D8473"/>
      </left>
      <right/>
      <top style="thick">
        <color rgb="FF8D8473"/>
      </top>
      <bottom style="medium">
        <color rgb="FF8D8473"/>
      </bottom>
      <diagonal/>
    </border>
    <border>
      <left/>
      <right/>
      <top style="thick">
        <color rgb="FF8D8473"/>
      </top>
      <bottom/>
      <diagonal/>
    </border>
    <border diagonalDown="1">
      <left style="thick">
        <color rgb="FF8D8473"/>
      </left>
      <right style="thick">
        <color rgb="FF8D8473"/>
      </right>
      <top style="thick">
        <color rgb="FF8D8473"/>
      </top>
      <bottom/>
      <diagonal style="medium">
        <color rgb="FF8D8473"/>
      </diagonal>
    </border>
    <border diagonalDown="1">
      <left style="thick">
        <color rgb="FF8D8473"/>
      </left>
      <right style="thick">
        <color rgb="FF8D8473"/>
      </right>
      <top/>
      <bottom/>
      <diagonal style="medium">
        <color rgb="FF8D8473"/>
      </diagonal>
    </border>
    <border diagonalDown="1">
      <left style="thick">
        <color rgb="FF8D8473"/>
      </left>
      <right style="thick">
        <color rgb="FF8D8473"/>
      </right>
      <top/>
      <bottom style="thick">
        <color rgb="FF8D8473"/>
      </bottom>
      <diagonal style="medium">
        <color rgb="FF8D8473"/>
      </diagonal>
    </border>
  </borders>
  <cellStyleXfs count="5">
    <xf numFmtId="0" fontId="0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9" fontId="14" fillId="0" borderId="0" applyFont="0" applyFill="0" applyBorder="0" applyAlignment="0" applyProtection="0"/>
    <xf numFmtId="0" fontId="1" fillId="0" borderId="0"/>
  </cellStyleXfs>
  <cellXfs count="218">
    <xf numFmtId="0" fontId="0" fillId="0" borderId="0" xfId="0"/>
    <xf numFmtId="0" fontId="0" fillId="0" borderId="0" xfId="0" applyAlignment="1">
      <alignment horizontal="center"/>
    </xf>
    <xf numFmtId="0" fontId="5" fillId="2" borderId="3" xfId="0" applyFont="1" applyFill="1" applyBorder="1" applyAlignment="1">
      <alignment horizontal="left" indent="2"/>
    </xf>
    <xf numFmtId="0" fontId="6" fillId="0" borderId="3" xfId="0" applyFont="1" applyBorder="1"/>
    <xf numFmtId="0" fontId="7" fillId="0" borderId="3" xfId="0" applyFont="1" applyBorder="1"/>
    <xf numFmtId="0" fontId="9" fillId="0" borderId="3" xfId="2" applyFont="1" applyBorder="1" applyAlignment="1" applyProtection="1">
      <alignment horizontal="left" indent="4"/>
    </xf>
    <xf numFmtId="0" fontId="2" fillId="0" borderId="2" xfId="0" applyFont="1" applyBorder="1"/>
    <xf numFmtId="0" fontId="2" fillId="0" borderId="4" xfId="0" applyFont="1" applyBorder="1"/>
    <xf numFmtId="0" fontId="7" fillId="0" borderId="3" xfId="0" applyFont="1" applyBorder="1" applyAlignment="1">
      <alignment horizontal="left" indent="22"/>
    </xf>
    <xf numFmtId="0" fontId="10" fillId="0" borderId="0" xfId="2" applyFont="1" applyAlignment="1" applyProtection="1"/>
    <xf numFmtId="0" fontId="9" fillId="0" borderId="0" xfId="2" applyFont="1" applyAlignment="1" applyProtection="1"/>
    <xf numFmtId="0" fontId="13" fillId="0" borderId="6" xfId="0" applyFont="1" applyBorder="1" applyAlignment="1">
      <alignment horizontal="center" vertical="center"/>
    </xf>
    <xf numFmtId="0" fontId="2" fillId="0" borderId="0" xfId="1" applyFont="1"/>
    <xf numFmtId="0" fontId="15" fillId="0" borderId="0" xfId="0" applyFont="1" applyAlignment="1">
      <alignment vertical="top" wrapText="1"/>
    </xf>
    <xf numFmtId="0" fontId="11" fillId="0" borderId="7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11" fillId="0" borderId="0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9" fontId="0" fillId="0" borderId="0" xfId="3" applyFont="1" applyAlignment="1">
      <alignment horizontal="center"/>
    </xf>
    <xf numFmtId="0" fontId="17" fillId="0" borderId="0" xfId="0" applyFont="1"/>
    <xf numFmtId="0" fontId="14" fillId="0" borderId="0" xfId="0" applyFont="1"/>
    <xf numFmtId="165" fontId="0" fillId="0" borderId="1" xfId="0" applyNumberFormat="1" applyBorder="1" applyAlignment="1">
      <alignment horizontal="right" indent="2"/>
    </xf>
    <xf numFmtId="165" fontId="2" fillId="0" borderId="1" xfId="0" applyNumberFormat="1" applyFont="1" applyBorder="1" applyAlignment="1">
      <alignment horizontal="right" wrapText="1" indent="2"/>
    </xf>
    <xf numFmtId="0" fontId="0" fillId="0" borderId="1" xfId="0" applyBorder="1" applyAlignment="1">
      <alignment horizontal="right" indent="2"/>
    </xf>
    <xf numFmtId="0" fontId="2" fillId="0" borderId="1" xfId="1" applyFont="1" applyBorder="1"/>
    <xf numFmtId="0" fontId="13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/>
    </xf>
    <xf numFmtId="0" fontId="18" fillId="0" borderId="0" xfId="0" applyFont="1"/>
    <xf numFmtId="0" fontId="11" fillId="0" borderId="7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0" fillId="0" borderId="0" xfId="0" applyBorder="1"/>
    <xf numFmtId="0" fontId="7" fillId="0" borderId="0" xfId="0" applyFont="1" applyBorder="1" applyAlignment="1">
      <alignment horizontal="left" vertical="center"/>
    </xf>
    <xf numFmtId="0" fontId="4" fillId="0" borderId="1" xfId="1" applyFont="1" applyBorder="1"/>
    <xf numFmtId="0" fontId="2" fillId="0" borderId="1" xfId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0" fontId="19" fillId="0" borderId="3" xfId="2" applyFont="1" applyBorder="1" applyAlignment="1" applyProtection="1">
      <alignment horizontal="left" indent="4"/>
    </xf>
    <xf numFmtId="9" fontId="14" fillId="0" borderId="0" xfId="3" applyFont="1" applyAlignment="1">
      <alignment horizontal="center"/>
    </xf>
    <xf numFmtId="0" fontId="0" fillId="0" borderId="9" xfId="0" applyBorder="1"/>
    <xf numFmtId="165" fontId="0" fillId="0" borderId="9" xfId="0" applyNumberFormat="1" applyBorder="1" applyAlignment="1">
      <alignment horizontal="right" indent="2"/>
    </xf>
    <xf numFmtId="165" fontId="0" fillId="0" borderId="0" xfId="0" applyNumberFormat="1" applyBorder="1" applyAlignment="1">
      <alignment horizontal="right" indent="2"/>
    </xf>
    <xf numFmtId="0" fontId="0" fillId="0" borderId="0" xfId="0" applyBorder="1" applyAlignment="1">
      <alignment horizontal="right" indent="2"/>
    </xf>
    <xf numFmtId="0" fontId="20" fillId="0" borderId="1" xfId="0" applyFont="1" applyFill="1" applyBorder="1"/>
    <xf numFmtId="0" fontId="20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vertical="top" wrapText="1"/>
    </xf>
    <xf numFmtId="0" fontId="7" fillId="0" borderId="0" xfId="0" applyFont="1" applyAlignment="1">
      <alignment vertical="center"/>
    </xf>
    <xf numFmtId="164" fontId="2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0" fontId="13" fillId="0" borderId="21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26" xfId="0" applyFont="1" applyBorder="1" applyAlignment="1">
      <alignment vertical="center" wrapText="1"/>
    </xf>
    <xf numFmtId="0" fontId="13" fillId="0" borderId="6" xfId="0" applyFont="1" applyBorder="1" applyAlignment="1">
      <alignment horizontal="right" vertical="center" indent="2"/>
    </xf>
    <xf numFmtId="0" fontId="13" fillId="0" borderId="21" xfId="0" applyFont="1" applyBorder="1" applyAlignment="1">
      <alignment horizontal="right" vertical="center" indent="2"/>
    </xf>
    <xf numFmtId="0" fontId="13" fillId="0" borderId="18" xfId="0" applyFont="1" applyBorder="1" applyAlignment="1">
      <alignment horizontal="right" vertical="center" indent="2"/>
    </xf>
    <xf numFmtId="0" fontId="13" fillId="0" borderId="15" xfId="0" applyFont="1" applyBorder="1" applyAlignment="1">
      <alignment horizontal="right" vertical="center" indent="2"/>
    </xf>
    <xf numFmtId="165" fontId="0" fillId="0" borderId="1" xfId="0" applyNumberFormat="1" applyBorder="1" applyAlignment="1">
      <alignment horizontal="right" indent="4"/>
    </xf>
    <xf numFmtId="0" fontId="11" fillId="0" borderId="7" xfId="0" applyFont="1" applyBorder="1" applyAlignment="1">
      <alignment vertical="center"/>
    </xf>
    <xf numFmtId="0" fontId="0" fillId="0" borderId="8" xfId="0" applyBorder="1"/>
    <xf numFmtId="0" fontId="0" fillId="0" borderId="7" xfId="0" applyBorder="1"/>
    <xf numFmtId="0" fontId="17" fillId="0" borderId="0" xfId="0" applyFont="1" applyBorder="1"/>
    <xf numFmtId="0" fontId="24" fillId="0" borderId="0" xfId="0" applyFont="1" applyAlignment="1">
      <alignment vertical="top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justify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8" xfId="0" applyFont="1" applyBorder="1" applyAlignment="1">
      <alignment horizontal="left" wrapText="1"/>
    </xf>
    <xf numFmtId="0" fontId="7" fillId="0" borderId="0" xfId="0" applyFont="1" applyBorder="1" applyAlignment="1">
      <alignment horizontal="left"/>
    </xf>
    <xf numFmtId="164" fontId="13" fillId="0" borderId="0" xfId="0" applyNumberFormat="1" applyFont="1" applyFill="1" applyAlignment="1">
      <alignment horizontal="center" vertical="center" wrapText="1"/>
    </xf>
    <xf numFmtId="0" fontId="27" fillId="0" borderId="3" xfId="2" applyFont="1" applyBorder="1" applyAlignment="1" applyProtection="1">
      <alignment horizontal="left" indent="4"/>
    </xf>
    <xf numFmtId="0" fontId="26" fillId="0" borderId="0" xfId="0" applyFont="1" applyFill="1" applyAlignment="1">
      <alignment vertical="center" wrapText="1"/>
    </xf>
    <xf numFmtId="0" fontId="28" fillId="0" borderId="0" xfId="0" applyFont="1" applyFill="1" applyAlignment="1">
      <alignment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18" xfId="0" quotePrefix="1" applyFont="1" applyFill="1" applyBorder="1" applyAlignment="1">
      <alignment horizontal="center" vertical="center" wrapText="1"/>
    </xf>
    <xf numFmtId="0" fontId="13" fillId="0" borderId="15" xfId="0" quotePrefix="1" applyFont="1" applyFill="1" applyBorder="1" applyAlignment="1">
      <alignment horizontal="center" vertical="center" wrapText="1"/>
    </xf>
    <xf numFmtId="2" fontId="13" fillId="0" borderId="6" xfId="0" applyNumberFormat="1" applyFont="1" applyFill="1" applyBorder="1" applyAlignment="1">
      <alignment horizontal="right" vertical="center" wrapText="1" indent="2"/>
    </xf>
    <xf numFmtId="2" fontId="13" fillId="0" borderId="21" xfId="0" applyNumberFormat="1" applyFont="1" applyFill="1" applyBorder="1" applyAlignment="1">
      <alignment horizontal="right" vertical="center" wrapText="1" indent="2"/>
    </xf>
    <xf numFmtId="2" fontId="13" fillId="0" borderId="18" xfId="0" applyNumberFormat="1" applyFont="1" applyFill="1" applyBorder="1" applyAlignment="1">
      <alignment horizontal="right" vertical="center" wrapText="1" indent="2"/>
    </xf>
    <xf numFmtId="2" fontId="13" fillId="0" borderId="15" xfId="0" applyNumberFormat="1" applyFont="1" applyFill="1" applyBorder="1" applyAlignment="1">
      <alignment horizontal="right" vertical="center" wrapText="1" indent="2"/>
    </xf>
    <xf numFmtId="0" fontId="2" fillId="0" borderId="0" xfId="4" applyFont="1"/>
    <xf numFmtId="164" fontId="20" fillId="0" borderId="1" xfId="0" applyNumberFormat="1" applyFont="1" applyFill="1" applyBorder="1" applyAlignment="1">
      <alignment horizontal="right" indent="2"/>
    </xf>
    <xf numFmtId="0" fontId="20" fillId="0" borderId="1" xfId="0" applyFont="1" applyFill="1" applyBorder="1" applyAlignment="1">
      <alignment horizontal="right" indent="2"/>
    </xf>
    <xf numFmtId="0" fontId="0" fillId="0" borderId="0" xfId="0" applyAlignment="1">
      <alignment horizontal="right" indent="2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7" fontId="2" fillId="0" borderId="42" xfId="0" applyNumberFormat="1" applyFont="1" applyBorder="1" applyAlignment="1">
      <alignment horizontal="center" vertical="center" wrapText="1"/>
    </xf>
    <xf numFmtId="167" fontId="2" fillId="0" borderId="43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2" fillId="0" borderId="14" xfId="0" applyFont="1" applyBorder="1" applyAlignment="1">
      <alignment horizontal="center" vertical="center" wrapText="1"/>
    </xf>
    <xf numFmtId="167" fontId="2" fillId="0" borderId="41" xfId="0" applyNumberFormat="1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167" fontId="2" fillId="0" borderId="51" xfId="0" applyNumberFormat="1" applyFont="1" applyBorder="1" applyAlignment="1">
      <alignment horizontal="center" vertical="center" wrapText="1"/>
    </xf>
    <xf numFmtId="164" fontId="2" fillId="0" borderId="52" xfId="0" applyNumberFormat="1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7" fontId="2" fillId="0" borderId="22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164" fontId="2" fillId="0" borderId="37" xfId="0" applyNumberFormat="1" applyFont="1" applyBorder="1" applyAlignment="1">
      <alignment horizontal="center" vertical="center" wrapText="1"/>
    </xf>
    <xf numFmtId="164" fontId="2" fillId="0" borderId="21" xfId="0" applyNumberFormat="1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164" fontId="2" fillId="0" borderId="54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30" xfId="0" applyNumberFormat="1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164" fontId="2" fillId="0" borderId="25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7" xfId="0" applyNumberFormat="1" applyFont="1" applyBorder="1" applyAlignment="1">
      <alignment horizontal="center" vertical="center" wrapText="1"/>
    </xf>
    <xf numFmtId="164" fontId="2" fillId="0" borderId="50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164" fontId="2" fillId="0" borderId="39" xfId="0" applyNumberFormat="1" applyFont="1" applyBorder="1" applyAlignment="1">
      <alignment horizontal="center" vertical="center" wrapText="1"/>
    </xf>
    <xf numFmtId="164" fontId="2" fillId="0" borderId="53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/>
    </xf>
    <xf numFmtId="0" fontId="13" fillId="0" borderId="52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0" fontId="1" fillId="0" borderId="34" xfId="0" applyFont="1" applyBorder="1" applyAlignment="1">
      <alignment horizontal="center" vertical="top"/>
    </xf>
    <xf numFmtId="0" fontId="24" fillId="0" borderId="33" xfId="0" applyFont="1" applyBorder="1" applyAlignment="1">
      <alignment horizontal="center" vertical="center" textRotation="90" wrapText="1"/>
    </xf>
    <xf numFmtId="0" fontId="24" fillId="0" borderId="20" xfId="0" applyFont="1" applyBorder="1" applyAlignment="1">
      <alignment horizontal="center" vertical="center" textRotation="90" wrapText="1"/>
    </xf>
    <xf numFmtId="0" fontId="24" fillId="0" borderId="19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right" wrapText="1"/>
    </xf>
    <xf numFmtId="0" fontId="13" fillId="0" borderId="28" xfId="0" applyFont="1" applyBorder="1" applyAlignment="1">
      <alignment horizontal="right" wrapText="1"/>
    </xf>
    <xf numFmtId="0" fontId="13" fillId="0" borderId="16" xfId="0" applyFont="1" applyBorder="1" applyAlignment="1">
      <alignment horizontal="right" wrapText="1"/>
    </xf>
    <xf numFmtId="0" fontId="13" fillId="0" borderId="17" xfId="0" applyFont="1" applyBorder="1" applyAlignment="1">
      <alignment horizontal="right" wrapText="1"/>
    </xf>
    <xf numFmtId="0" fontId="13" fillId="0" borderId="29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justify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13" fillId="0" borderId="2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9" fillId="0" borderId="0" xfId="2" applyFont="1" applyAlignment="1" applyProtection="1">
      <alignment horizontal="left"/>
    </xf>
    <xf numFmtId="0" fontId="24" fillId="0" borderId="33" xfId="0" applyFont="1" applyBorder="1" applyAlignment="1">
      <alignment horizontal="center" vertical="center" textRotation="90"/>
    </xf>
    <xf numFmtId="0" fontId="24" fillId="0" borderId="20" xfId="0" applyFont="1" applyBorder="1" applyAlignment="1">
      <alignment horizontal="center" vertical="center" textRotation="90"/>
    </xf>
    <xf numFmtId="0" fontId="24" fillId="0" borderId="19" xfId="0" applyFont="1" applyBorder="1" applyAlignment="1">
      <alignment horizontal="center" vertical="center" textRotation="90"/>
    </xf>
    <xf numFmtId="0" fontId="11" fillId="0" borderId="5" xfId="0" applyFont="1" applyFill="1" applyBorder="1" applyAlignment="1">
      <alignment horizontal="justify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11" fillId="0" borderId="22" xfId="0" applyFont="1" applyFill="1" applyBorder="1" applyAlignment="1">
      <alignment vertical="center" wrapText="1"/>
    </xf>
    <xf numFmtId="0" fontId="13" fillId="0" borderId="29" xfId="0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35" xfId="0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vertical="center" wrapText="1"/>
    </xf>
    <xf numFmtId="0" fontId="2" fillId="0" borderId="40" xfId="0" applyFont="1" applyBorder="1" applyAlignment="1">
      <alignment vertical="center" wrapText="1"/>
    </xf>
    <xf numFmtId="0" fontId="2" fillId="0" borderId="45" xfId="0" applyFont="1" applyBorder="1" applyAlignment="1">
      <alignment vertical="center" wrapText="1"/>
    </xf>
    <xf numFmtId="0" fontId="2" fillId="0" borderId="46" xfId="0" applyFont="1" applyBorder="1" applyAlignment="1">
      <alignment vertical="center" wrapText="1"/>
    </xf>
    <xf numFmtId="0" fontId="2" fillId="0" borderId="47" xfId="0" applyFont="1" applyBorder="1" applyAlignment="1">
      <alignment vertical="center" wrapText="1"/>
    </xf>
    <xf numFmtId="0" fontId="2" fillId="0" borderId="38" xfId="0" applyFont="1" applyBorder="1" applyAlignment="1">
      <alignment vertical="center" wrapText="1"/>
    </xf>
    <xf numFmtId="0" fontId="2" fillId="0" borderId="44" xfId="0" applyFont="1" applyBorder="1" applyAlignment="1">
      <alignment vertical="center" wrapText="1"/>
    </xf>
    <xf numFmtId="0" fontId="2" fillId="0" borderId="49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11" fillId="0" borderId="7" xfId="0" applyFont="1" applyBorder="1" applyAlignment="1">
      <alignment horizontal="left" vertical="center" wrapText="1" indent="2"/>
    </xf>
    <xf numFmtId="0" fontId="7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/>
    </xf>
    <xf numFmtId="0" fontId="13" fillId="0" borderId="56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14" fontId="13" fillId="0" borderId="38" xfId="0" applyNumberFormat="1" applyFont="1" applyBorder="1" applyAlignment="1">
      <alignment horizontal="center" vertical="center"/>
    </xf>
    <xf numFmtId="14" fontId="13" fillId="0" borderId="44" xfId="0" applyNumberFormat="1" applyFont="1" applyBorder="1" applyAlignment="1">
      <alignment horizontal="center" vertical="center"/>
    </xf>
    <xf numFmtId="167" fontId="13" fillId="0" borderId="23" xfId="0" applyNumberFormat="1" applyFont="1" applyBorder="1" applyAlignment="1">
      <alignment horizontal="center" vertical="center"/>
    </xf>
    <xf numFmtId="167" fontId="13" fillId="0" borderId="13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67" fontId="13" fillId="0" borderId="14" xfId="0" applyNumberFormat="1" applyFont="1" applyBorder="1" applyAlignment="1">
      <alignment horizontal="center" vertical="center"/>
    </xf>
    <xf numFmtId="167" fontId="13" fillId="0" borderId="39" xfId="0" applyNumberFormat="1" applyFont="1" applyBorder="1" applyAlignment="1">
      <alignment horizontal="center" vertical="center"/>
    </xf>
    <xf numFmtId="167" fontId="13" fillId="0" borderId="55" xfId="0" applyNumberFormat="1" applyFont="1" applyBorder="1" applyAlignment="1">
      <alignment horizontal="center" vertical="center" wrapText="1"/>
    </xf>
    <xf numFmtId="167" fontId="13" fillId="0" borderId="13" xfId="0" applyNumberFormat="1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top" wrapText="1"/>
    </xf>
    <xf numFmtId="0" fontId="13" fillId="0" borderId="58" xfId="0" applyFont="1" applyBorder="1" applyAlignment="1">
      <alignment horizontal="center" vertical="top"/>
    </xf>
    <xf numFmtId="0" fontId="13" fillId="0" borderId="59" xfId="0" applyFont="1" applyBorder="1" applyAlignment="1">
      <alignment horizontal="center" vertical="top"/>
    </xf>
    <xf numFmtId="0" fontId="2" fillId="0" borderId="39" xfId="0" applyFont="1" applyBorder="1" applyAlignment="1">
      <alignment horizontal="center" vertical="top" wrapText="1"/>
    </xf>
    <xf numFmtId="0" fontId="2" fillId="0" borderId="38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13" fillId="0" borderId="33" xfId="0" applyFont="1" applyFill="1" applyBorder="1" applyAlignment="1">
      <alignment vertical="top" wrapText="1"/>
    </xf>
    <xf numFmtId="0" fontId="13" fillId="0" borderId="20" xfId="0" applyFont="1" applyFill="1" applyBorder="1" applyAlignment="1">
      <alignment vertical="top" wrapText="1"/>
    </xf>
    <xf numFmtId="0" fontId="13" fillId="0" borderId="19" xfId="0" applyFont="1" applyFill="1" applyBorder="1" applyAlignment="1">
      <alignment vertical="top" wrapText="1"/>
    </xf>
    <xf numFmtId="0" fontId="13" fillId="0" borderId="34" xfId="0" applyFont="1" applyFill="1" applyBorder="1" applyAlignment="1">
      <alignment vertical="top" wrapText="1"/>
    </xf>
    <xf numFmtId="0" fontId="13" fillId="0" borderId="29" xfId="0" applyFont="1" applyFill="1" applyBorder="1" applyAlignment="1">
      <alignment vertical="top" wrapText="1"/>
    </xf>
  </cellXfs>
  <cellStyles count="5">
    <cellStyle name="Hipersaitas" xfId="2" builtinId="8"/>
    <cellStyle name="Įprastas" xfId="0" builtinId="0"/>
    <cellStyle name="Įprastas 2" xfId="1"/>
    <cellStyle name="Įprastas 2 2" xfId="4"/>
    <cellStyle name="Procentai" xfId="3" builtinId="5"/>
  </cellStyles>
  <dxfs count="0"/>
  <tableStyles count="0" defaultTableStyle="TableStyleMedium2" defaultPivotStyle="PivotStyleMedium9"/>
  <colors>
    <mruColors>
      <color rgb="FF8D8473"/>
      <color rgb="FFFDCA57"/>
      <color rgb="FFCDAE64"/>
      <color rgb="FFE1942A"/>
      <color rgb="FFE6D6B1"/>
      <color rgb="FFFCC232"/>
      <color rgb="FF00C07B"/>
      <color rgb="FFE57F84"/>
      <color rgb="FFFEDF90"/>
      <color rgb="FFFDB9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7408591827215711E-2"/>
          <c:y val="9.6224761066916187E-2"/>
          <c:w val="0.57375775157942976"/>
          <c:h val="0.81148707034566958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'1 pav.'!$C$25</c:f>
              <c:strCache>
                <c:ptCount val="1"/>
                <c:pt idx="0">
                  <c:v>Galutinio vartojimo išlaidos (kairė ašis)</c:v>
                </c:pt>
              </c:strCache>
            </c:strRef>
          </c:tx>
          <c:spPr>
            <a:solidFill>
              <a:srgbClr val="CDAE64"/>
            </a:solidFill>
            <a:ln>
              <a:solidFill>
                <a:srgbClr val="535141"/>
              </a:solidFill>
            </a:ln>
          </c:spPr>
          <c:invertIfNegative val="0"/>
          <c:cat>
            <c:strRef>
              <c:f>'1 pav.'!$B$26:$B$29</c:f>
              <c:strCache>
                <c:ptCount val="4"/>
                <c:pt idx="0">
                  <c:v>2016</c:v>
                </c:pt>
                <c:pt idx="1">
                  <c:v>2017P</c:v>
                </c:pt>
                <c:pt idx="2">
                  <c:v>2018P</c:v>
                </c:pt>
                <c:pt idx="3">
                  <c:v>2019P</c:v>
                </c:pt>
              </c:strCache>
            </c:strRef>
          </c:cat>
          <c:val>
            <c:numRef>
              <c:f>'1 pav.'!$C$26:$C$29</c:f>
              <c:numCache>
                <c:formatCode>0.0000</c:formatCode>
                <c:ptCount val="4"/>
                <c:pt idx="0">
                  <c:v>3.8213087477892635</c:v>
                </c:pt>
                <c:pt idx="1">
                  <c:v>2.5985120830891124</c:v>
                </c:pt>
                <c:pt idx="2">
                  <c:v>2.6415124736444975</c:v>
                </c:pt>
                <c:pt idx="3">
                  <c:v>2.5620786802289413</c:v>
                </c:pt>
              </c:numCache>
            </c:numRef>
          </c:val>
        </c:ser>
        <c:ser>
          <c:idx val="3"/>
          <c:order val="2"/>
          <c:tx>
            <c:strRef>
              <c:f>'1 pav.'!$D$25</c:f>
              <c:strCache>
                <c:ptCount val="1"/>
                <c:pt idx="0">
                  <c:v>Grynasis ekspotas
(kairė ašis)</c:v>
                </c:pt>
              </c:strCache>
            </c:strRef>
          </c:tx>
          <c:spPr>
            <a:solidFill>
              <a:srgbClr val="948A54"/>
            </a:solidFill>
            <a:ln>
              <a:solidFill>
                <a:srgbClr val="535141"/>
              </a:solidFill>
            </a:ln>
          </c:spPr>
          <c:invertIfNegative val="0"/>
          <c:cat>
            <c:strRef>
              <c:f>'1 pav.'!$B$26:$B$29</c:f>
              <c:strCache>
                <c:ptCount val="4"/>
                <c:pt idx="0">
                  <c:v>2016</c:v>
                </c:pt>
                <c:pt idx="1">
                  <c:v>2017P</c:v>
                </c:pt>
                <c:pt idx="2">
                  <c:v>2018P</c:v>
                </c:pt>
                <c:pt idx="3">
                  <c:v>2019P</c:v>
                </c:pt>
              </c:strCache>
            </c:strRef>
          </c:cat>
          <c:val>
            <c:numRef>
              <c:f>'1 pav.'!$D$26:$D$29</c:f>
              <c:numCache>
                <c:formatCode>0.0000</c:formatCode>
                <c:ptCount val="4"/>
                <c:pt idx="0">
                  <c:v>0.17130221072177809</c:v>
                </c:pt>
                <c:pt idx="1">
                  <c:v>-0.73408119414053541</c:v>
                </c:pt>
                <c:pt idx="2">
                  <c:v>-0.88519057641915344</c:v>
                </c:pt>
                <c:pt idx="3">
                  <c:v>-0.27363560775421281</c:v>
                </c:pt>
              </c:numCache>
            </c:numRef>
          </c:val>
        </c:ser>
        <c:ser>
          <c:idx val="1"/>
          <c:order val="3"/>
          <c:tx>
            <c:strRef>
              <c:f>'1 pav.'!$E$25</c:f>
              <c:strCache>
                <c:ptCount val="1"/>
                <c:pt idx="0">
                  <c:v>Bendrojo kapitalo fomavimas (kairė ašis)</c:v>
                </c:pt>
              </c:strCache>
            </c:strRef>
          </c:tx>
          <c:spPr>
            <a:solidFill>
              <a:srgbClr val="FDCA57"/>
            </a:solidFill>
            <a:ln>
              <a:solidFill>
                <a:srgbClr val="535141"/>
              </a:solidFill>
            </a:ln>
          </c:spPr>
          <c:invertIfNegative val="0"/>
          <c:cat>
            <c:strRef>
              <c:f>'1 pav.'!$B$26:$B$29</c:f>
              <c:strCache>
                <c:ptCount val="4"/>
                <c:pt idx="0">
                  <c:v>2016</c:v>
                </c:pt>
                <c:pt idx="1">
                  <c:v>2017P</c:v>
                </c:pt>
                <c:pt idx="2">
                  <c:v>2018P</c:v>
                </c:pt>
                <c:pt idx="3">
                  <c:v>2019P</c:v>
                </c:pt>
              </c:strCache>
            </c:strRef>
          </c:cat>
          <c:val>
            <c:numRef>
              <c:f>'1 pav.'!$E$26:$E$29</c:f>
              <c:numCache>
                <c:formatCode>0.0000</c:formatCode>
                <c:ptCount val="4"/>
                <c:pt idx="0">
                  <c:v>-1.7185266246081463</c:v>
                </c:pt>
                <c:pt idx="1">
                  <c:v>0.82230058053681754</c:v>
                </c:pt>
                <c:pt idx="2">
                  <c:v>0.8146409106505712</c:v>
                </c:pt>
                <c:pt idx="3">
                  <c:v>0.22563678364421147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76096080"/>
        <c:axId val="617737288"/>
      </c:barChart>
      <c:lineChart>
        <c:grouping val="stacked"/>
        <c:varyColors val="0"/>
        <c:ser>
          <c:idx val="0"/>
          <c:order val="0"/>
          <c:tx>
            <c:strRef>
              <c:f>'1 pav.'!$F$25</c:f>
              <c:strCache>
                <c:ptCount val="1"/>
                <c:pt idx="0">
                  <c:v>Realus BVP (dešinė ašis)</c:v>
                </c:pt>
              </c:strCache>
            </c:strRef>
          </c:tx>
          <c:spPr>
            <a:ln>
              <a:solidFill>
                <a:srgbClr val="535141"/>
              </a:solidFill>
              <a:round/>
            </a:ln>
          </c:spPr>
          <c:marker>
            <c:symbol val="none"/>
          </c:marker>
          <c:dPt>
            <c:idx val="0"/>
            <c:bubble3D val="0"/>
            <c:spPr>
              <a:ln>
                <a:solidFill>
                  <a:srgbClr val="535141"/>
                </a:solidFill>
              </a:ln>
            </c:spPr>
          </c:dPt>
          <c:dPt>
            <c:idx val="1"/>
            <c:bubble3D val="0"/>
          </c:dPt>
          <c:dPt>
            <c:idx val="2"/>
            <c:bubble3D val="0"/>
          </c:dPt>
          <c:dPt>
            <c:idx val="17"/>
            <c:bubble3D val="0"/>
          </c:dPt>
          <c:dPt>
            <c:idx val="18"/>
            <c:bubble3D val="0"/>
          </c:dPt>
          <c:dPt>
            <c:idx val="22"/>
            <c:bubble3D val="0"/>
          </c:dPt>
          <c:dPt>
            <c:idx val="23"/>
            <c:bubble3D val="0"/>
          </c:dPt>
          <c:dPt>
            <c:idx val="39"/>
            <c:bubble3D val="0"/>
          </c:dPt>
          <c:dPt>
            <c:idx val="40"/>
            <c:bubble3D val="0"/>
          </c:dPt>
          <c:cat>
            <c:strRef>
              <c:f>'1 pav.'!$B$26:$B$29</c:f>
              <c:strCache>
                <c:ptCount val="4"/>
                <c:pt idx="0">
                  <c:v>2016</c:v>
                </c:pt>
                <c:pt idx="1">
                  <c:v>2017P</c:v>
                </c:pt>
                <c:pt idx="2">
                  <c:v>2018P</c:v>
                </c:pt>
                <c:pt idx="3">
                  <c:v>2019P</c:v>
                </c:pt>
              </c:strCache>
            </c:strRef>
          </c:cat>
          <c:val>
            <c:numRef>
              <c:f>'1 pav.'!$F$26:$F$29</c:f>
              <c:numCache>
                <c:formatCode>0.0000</c:formatCode>
                <c:ptCount val="4"/>
                <c:pt idx="0">
                  <c:v>2.2740843339028953</c:v>
                </c:pt>
                <c:pt idx="1">
                  <c:v>2.6867314694853945</c:v>
                </c:pt>
                <c:pt idx="2">
                  <c:v>2.5709628078759152</c:v>
                </c:pt>
                <c:pt idx="3">
                  <c:v>2.5140798561189399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7742776"/>
        <c:axId val="617741992"/>
      </c:lineChart>
      <c:catAx>
        <c:axId val="376096080"/>
        <c:scaling>
          <c:orientation val="minMax"/>
        </c:scaling>
        <c:delete val="0"/>
        <c:axPos val="b"/>
        <c:majorGridlines>
          <c:spPr>
            <a:ln w="12700">
              <a:solidFill>
                <a:sysClr val="window" lastClr="FFFFFF">
                  <a:lumMod val="75000"/>
                </a:sysClr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low"/>
        <c:spPr>
          <a:ln w="25400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lt-LT"/>
          </a:p>
        </c:txPr>
        <c:crossAx val="61773728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617737288"/>
        <c:scaling>
          <c:orientation val="minMax"/>
          <c:max val="7.5"/>
          <c:min val="-5"/>
        </c:scaling>
        <c:delete val="0"/>
        <c:axPos val="l"/>
        <c:majorGridlines>
          <c:spPr>
            <a:ln w="12700">
              <a:solidFill>
                <a:sysClr val="window" lastClr="FFFFFF">
                  <a:lumMod val="75000"/>
                </a:sysClr>
              </a:solidFill>
              <a:prstDash val="dash"/>
            </a:ln>
          </c:spPr>
        </c:majorGridlines>
        <c:numFmt formatCode="#,##0.0" sourceLinked="0"/>
        <c:majorTickMark val="out"/>
        <c:minorTickMark val="none"/>
        <c:tickLblPos val="nextTo"/>
        <c:spPr>
          <a:ln w="25400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lt-LT"/>
          </a:p>
        </c:txPr>
        <c:crossAx val="376096080"/>
        <c:crosses val="autoZero"/>
        <c:crossBetween val="between"/>
        <c:majorUnit val="2.5"/>
      </c:valAx>
      <c:catAx>
        <c:axId val="617742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7741992"/>
        <c:crosses val="autoZero"/>
        <c:auto val="1"/>
        <c:lblAlgn val="ctr"/>
        <c:lblOffset val="100"/>
        <c:noMultiLvlLbl val="0"/>
      </c:catAx>
      <c:valAx>
        <c:axId val="617741992"/>
        <c:scaling>
          <c:orientation val="minMax"/>
          <c:max val="7.5"/>
          <c:min val="-5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lt-LT"/>
          </a:p>
        </c:txPr>
        <c:crossAx val="617742776"/>
        <c:crosses val="max"/>
        <c:crossBetween val="between"/>
        <c:majorUnit val="2.5"/>
        <c:minorUnit val="1"/>
      </c:valAx>
      <c:spPr>
        <a:noFill/>
        <a:ln w="12700">
          <a:solidFill>
            <a:srgbClr val="86776F"/>
          </a:solidFill>
        </a:ln>
      </c:spPr>
    </c:plotArea>
    <c:legend>
      <c:legendPos val="r"/>
      <c:layout>
        <c:manualLayout>
          <c:xMode val="edge"/>
          <c:yMode val="edge"/>
          <c:x val="0.70204603580562663"/>
          <c:y val="0.13733928108771809"/>
          <c:w val="0.25959079283887476"/>
          <c:h val="0.60085904497989251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defRPr>
          </a:pPr>
          <a:endParaRPr lang="lt-LT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lt-LT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039204418974256E-2"/>
          <c:y val="9.6822554776105171E-2"/>
          <c:w val="0.87942640306056419"/>
          <c:h val="0.81023196986128942"/>
        </c:manualLayout>
      </c:layout>
      <c:lineChart>
        <c:grouping val="standard"/>
        <c:varyColors val="0"/>
        <c:ser>
          <c:idx val="0"/>
          <c:order val="0"/>
          <c:tx>
            <c:strRef>
              <c:f>'2 pav.'!$F$2</c:f>
              <c:strCache>
                <c:ptCount val="1"/>
                <c:pt idx="0">
                  <c:v>Finansų ministerijos 2017 m. pavasario ERS</c:v>
                </c:pt>
              </c:strCache>
            </c:strRef>
          </c:tx>
          <c:spPr>
            <a:ln>
              <a:solidFill>
                <a:srgbClr val="CDAE64"/>
              </a:solidFill>
            </a:ln>
          </c:spPr>
          <c:marker>
            <c:symbol val="none"/>
          </c:marker>
          <c:dLbls>
            <c:dLbl>
              <c:idx val="36"/>
              <c:layout>
                <c:manualLayout>
                  <c:x val="-4.1906220720568335E-2"/>
                  <c:y val="3.8956273883133538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lt-L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 pav.'!$E$3:$E$11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'2 pav.'!$F$3:$F$11</c:f>
              <c:numCache>
                <c:formatCode>0.000</c:formatCode>
                <c:ptCount val="9"/>
                <c:pt idx="0">
                  <c:v>3.1524528833627801</c:v>
                </c:pt>
                <c:pt idx="1">
                  <c:v>4.19942495639937</c:v>
                </c:pt>
                <c:pt idx="2">
                  <c:v>4.35316611320295</c:v>
                </c:pt>
                <c:pt idx="3">
                  <c:v>4.09765742726937</c:v>
                </c:pt>
                <c:pt idx="4">
                  <c:v>5.6053793479999996</c:v>
                </c:pt>
                <c:pt idx="5">
                  <c:v>3.9</c:v>
                </c:pt>
                <c:pt idx="6">
                  <c:v>3.6014670949999998</c:v>
                </c:pt>
                <c:pt idx="7">
                  <c:v>3.501507358</c:v>
                </c:pt>
                <c:pt idx="8">
                  <c:v>3.5014881789999999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 pav.'!$G$2</c:f>
              <c:strCache>
                <c:ptCount val="1"/>
                <c:pt idx="0">
                  <c:v>Fiskalinės institucijos skaičiavimai</c:v>
                </c:pt>
              </c:strCache>
            </c:strRef>
          </c:tx>
          <c:spPr>
            <a:ln>
              <a:solidFill>
                <a:srgbClr val="535141"/>
              </a:solidFill>
            </a:ln>
          </c:spPr>
          <c:marker>
            <c:symbol val="none"/>
          </c:marker>
          <c:dLbls>
            <c:dLbl>
              <c:idx val="16"/>
              <c:layout>
                <c:manualLayout>
                  <c:x val="2.2606434940721774E-3"/>
                  <c:y val="-3.49108146721927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4.1906220720568335E-2"/>
                  <c:y val="-4.1952910335682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 pav.'!$E$3:$E$11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'2 pav.'!$G$3:$G$11</c:f>
              <c:numCache>
                <c:formatCode>0.000</c:formatCode>
                <c:ptCount val="9"/>
                <c:pt idx="0">
                  <c:v>3.1524528833627801</c:v>
                </c:pt>
                <c:pt idx="1">
                  <c:v>4.19942495639937</c:v>
                </c:pt>
                <c:pt idx="2">
                  <c:v>4.35316611320295</c:v>
                </c:pt>
                <c:pt idx="3">
                  <c:v>4.09765742726937</c:v>
                </c:pt>
                <c:pt idx="4">
                  <c:v>5.5941050268306398</c:v>
                </c:pt>
                <c:pt idx="5">
                  <c:v>4.0925885679855698</c:v>
                </c:pt>
                <c:pt idx="6">
                  <c:v>3.4235007788242902</c:v>
                </c:pt>
                <c:pt idx="7">
                  <c:v>3.2086600083376999</c:v>
                </c:pt>
                <c:pt idx="8">
                  <c:v>3.1719154188689598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737680"/>
        <c:axId val="617743168"/>
      </c:lineChart>
      <c:catAx>
        <c:axId val="617737680"/>
        <c:scaling>
          <c:orientation val="minMax"/>
        </c:scaling>
        <c:delete val="0"/>
        <c:axPos val="b"/>
        <c:majorGridlines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General" sourceLinked="0"/>
        <c:majorTickMark val="out"/>
        <c:minorTickMark val="none"/>
        <c:tickLblPos val="nextTo"/>
        <c:crossAx val="617743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7743168"/>
        <c:scaling>
          <c:orientation val="minMax"/>
        </c:scaling>
        <c:delete val="0"/>
        <c:axPos val="l"/>
        <c:majorGridlines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lt-LT"/>
                  <a:t>proc.</a:t>
                </a:r>
              </a:p>
            </c:rich>
          </c:tx>
          <c:layout>
            <c:manualLayout>
              <c:xMode val="edge"/>
              <c:yMode val="edge"/>
              <c:x val="2.0494942825513521E-2"/>
              <c:y val="1.3605371696958933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617737680"/>
        <c:crosses val="autoZero"/>
        <c:crossBetween val="midCat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31596253847493094"/>
          <c:y val="0.62803317348489329"/>
          <c:w val="0.5879429339167398"/>
          <c:h val="0.15717911905748624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627414930621595E-2"/>
          <c:y val="0.10085794360450709"/>
          <c:w val="0.86869096073135788"/>
          <c:h val="0.80619657712277493"/>
        </c:manualLayout>
      </c:layout>
      <c:lineChart>
        <c:grouping val="standard"/>
        <c:varyColors val="0"/>
        <c:ser>
          <c:idx val="4"/>
          <c:order val="0"/>
          <c:tx>
            <c:strRef>
              <c:f>'3 pav.'!$B$27</c:f>
              <c:strCache>
                <c:ptCount val="1"/>
                <c:pt idx="0">
                  <c:v>BPKF dalis BVP</c:v>
                </c:pt>
              </c:strCache>
            </c:strRef>
          </c:tx>
          <c:spPr>
            <a:ln>
              <a:solidFill>
                <a:srgbClr val="CDAE64"/>
              </a:solidFill>
            </a:ln>
          </c:spPr>
          <c:marker>
            <c:symbol val="none"/>
          </c:marker>
          <c:cat>
            <c:strRef>
              <c:f>'3 pav.'!$C$25:$Q$25</c:f>
              <c:strCach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2017P</c:v>
                </c:pt>
                <c:pt idx="12">
                  <c:v>2018P</c:v>
                </c:pt>
                <c:pt idx="13">
                  <c:v>2019P</c:v>
                </c:pt>
                <c:pt idx="14">
                  <c:v>2020P</c:v>
                </c:pt>
              </c:strCache>
            </c:strRef>
          </c:cat>
          <c:val>
            <c:numRef>
              <c:f>'3 pav.'!$C$27:$Q$27</c:f>
              <c:numCache>
                <c:formatCode>0.0</c:formatCode>
                <c:ptCount val="15"/>
                <c:pt idx="0">
                  <c:v>25.926554143176162</c:v>
                </c:pt>
                <c:pt idx="1">
                  <c:v>28.576043644013954</c:v>
                </c:pt>
                <c:pt idx="2">
                  <c:v>26.037579801322885</c:v>
                </c:pt>
                <c:pt idx="3">
                  <c:v>17.85985342080734</c:v>
                </c:pt>
                <c:pt idx="4">
                  <c:v>16.862980681785817</c:v>
                </c:pt>
                <c:pt idx="5">
                  <c:v>18.491812182581359</c:v>
                </c:pt>
                <c:pt idx="6">
                  <c:v>17.363370749818095</c:v>
                </c:pt>
                <c:pt idx="7">
                  <c:v>18.469143668767082</c:v>
                </c:pt>
                <c:pt idx="8">
                  <c:v>18.5</c:v>
                </c:pt>
                <c:pt idx="9">
                  <c:v>19.3</c:v>
                </c:pt>
                <c:pt idx="10">
                  <c:v>18.600000000000001</c:v>
                </c:pt>
                <c:pt idx="11">
                  <c:v>19.179552093476147</c:v>
                </c:pt>
                <c:pt idx="12">
                  <c:v>19.722193079535476</c:v>
                </c:pt>
                <c:pt idx="13">
                  <c:v>20.107392163120153</c:v>
                </c:pt>
                <c:pt idx="14">
                  <c:v>20.500498559271083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'3 pav.'!$B$26</c:f>
              <c:strCache>
                <c:ptCount val="1"/>
                <c:pt idx="0">
                  <c:v>BPKF dalies BVP daugiametis vidurkis</c:v>
                </c:pt>
              </c:strCache>
            </c:strRef>
          </c:tx>
          <c:spPr>
            <a:ln>
              <a:solidFill>
                <a:srgbClr val="535141"/>
              </a:solidFill>
            </a:ln>
          </c:spPr>
          <c:marker>
            <c:symbol val="none"/>
          </c:marker>
          <c:cat>
            <c:strRef>
              <c:f>'3 pav.'!$C$25:$Q$25</c:f>
              <c:strCach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2017P</c:v>
                </c:pt>
                <c:pt idx="12">
                  <c:v>2018P</c:v>
                </c:pt>
                <c:pt idx="13">
                  <c:v>2019P</c:v>
                </c:pt>
                <c:pt idx="14">
                  <c:v>2020P</c:v>
                </c:pt>
              </c:strCache>
            </c:strRef>
          </c:cat>
          <c:val>
            <c:numRef>
              <c:f>'3 pav.'!$C$26:$Q$26</c:f>
              <c:numCache>
                <c:formatCode>General</c:formatCode>
                <c:ptCount val="15"/>
                <c:pt idx="0">
                  <c:v>20.5</c:v>
                </c:pt>
                <c:pt idx="1">
                  <c:v>20.5</c:v>
                </c:pt>
                <c:pt idx="2">
                  <c:v>20.5</c:v>
                </c:pt>
                <c:pt idx="3">
                  <c:v>20.5</c:v>
                </c:pt>
                <c:pt idx="4">
                  <c:v>20.5</c:v>
                </c:pt>
                <c:pt idx="5">
                  <c:v>20.5</c:v>
                </c:pt>
                <c:pt idx="6">
                  <c:v>20.5</c:v>
                </c:pt>
                <c:pt idx="7">
                  <c:v>20.5</c:v>
                </c:pt>
                <c:pt idx="8">
                  <c:v>20.5</c:v>
                </c:pt>
                <c:pt idx="9">
                  <c:v>20.5</c:v>
                </c:pt>
                <c:pt idx="10">
                  <c:v>20.5</c:v>
                </c:pt>
                <c:pt idx="11">
                  <c:v>20.5</c:v>
                </c:pt>
                <c:pt idx="12">
                  <c:v>20.5</c:v>
                </c:pt>
                <c:pt idx="13">
                  <c:v>20.5</c:v>
                </c:pt>
                <c:pt idx="14">
                  <c:v>20.5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742384"/>
        <c:axId val="617736504"/>
      </c:lineChart>
      <c:catAx>
        <c:axId val="617742384"/>
        <c:scaling>
          <c:orientation val="minMax"/>
        </c:scaling>
        <c:delete val="0"/>
        <c:axPos val="b"/>
        <c:majorGridlines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lt-LT"/>
          </a:p>
        </c:txPr>
        <c:crossAx val="61773650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17736504"/>
        <c:scaling>
          <c:orientation val="minMax"/>
          <c:max val="30"/>
          <c:min val="10"/>
        </c:scaling>
        <c:delete val="0"/>
        <c:axPos val="l"/>
        <c:majorGridlines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lt-LT"/>
                  <a:t>proc. BVP</a:t>
                </a:r>
              </a:p>
            </c:rich>
          </c:tx>
          <c:layout>
            <c:manualLayout>
              <c:xMode val="edge"/>
              <c:yMode val="edge"/>
              <c:x val="4.0028074485118332E-4"/>
              <c:y val="1.3984426582851778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lt-LT"/>
          </a:p>
        </c:txPr>
        <c:crossAx val="617742384"/>
        <c:crosses val="autoZero"/>
        <c:crossBetween val="midCat"/>
        <c:majorUnit val="5"/>
      </c:valAx>
      <c:spPr>
        <a:ln w="12700"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12834246940185878"/>
          <c:y val="0.65053934218367304"/>
          <c:w val="0.78966269368088116"/>
          <c:h val="0.21505432799460264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defRPr>
          </a:pPr>
          <a:endParaRPr lang="lt-L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7408591827215711E-2"/>
          <c:y val="9.6224761066916187E-2"/>
          <c:w val="0.94217399739508378"/>
          <c:h val="0.6768179304349014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'4 pav.'!$E$4</c:f>
              <c:strCache>
                <c:ptCount val="1"/>
                <c:pt idx="0">
                  <c:v>BGVN (kairė ašis)</c:v>
                </c:pt>
              </c:strCache>
            </c:strRef>
          </c:tx>
          <c:spPr>
            <a:solidFill>
              <a:srgbClr val="CDAE64"/>
            </a:solidFill>
            <a:ln>
              <a:solidFill>
                <a:srgbClr val="535141"/>
              </a:solidFill>
            </a:ln>
          </c:spPr>
          <c:invertIfNegative val="0"/>
          <c:cat>
            <c:strRef>
              <c:f>'4 pav.'!$D$5:$D$23</c:f>
              <c:strCache>
                <c:ptCount val="19"/>
                <c:pt idx="0">
                  <c:v>2006–2008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8">
                  <c:v>2017–2020</c:v>
                </c:pt>
              </c:strCache>
            </c:strRef>
          </c:cat>
          <c:val>
            <c:numRef>
              <c:f>'4 pav.'!$E$5:$E$23</c:f>
              <c:numCache>
                <c:formatCode>0.0000</c:formatCode>
                <c:ptCount val="19"/>
                <c:pt idx="0">
                  <c:v>2.9161273487531338</c:v>
                </c:pt>
                <c:pt idx="2">
                  <c:v>3.1492586149926902</c:v>
                </c:pt>
                <c:pt idx="3">
                  <c:v>2.8184089971250401</c:v>
                </c:pt>
                <c:pt idx="4">
                  <c:v>2.7807144341416699</c:v>
                </c:pt>
                <c:pt idx="5">
                  <c:v>2.6535331762233199</c:v>
                </c:pt>
                <c:pt idx="6">
                  <c:v>1.69358656111335</c:v>
                </c:pt>
                <c:pt idx="7">
                  <c:v>1.5051121885157599</c:v>
                </c:pt>
                <c:pt idx="8">
                  <c:v>1.5194114105068599</c:v>
                </c:pt>
                <c:pt idx="9">
                  <c:v>1.2207199411754299</c:v>
                </c:pt>
                <c:pt idx="10">
                  <c:v>1.2439814656827799</c:v>
                </c:pt>
                <c:pt idx="11">
                  <c:v>1.18698861321644</c:v>
                </c:pt>
                <c:pt idx="12">
                  <c:v>1.25115343337003</c:v>
                </c:pt>
                <c:pt idx="13">
                  <c:v>1.3037877612401101</c:v>
                </c:pt>
                <c:pt idx="14">
                  <c:v>1.4960286785435699</c:v>
                </c:pt>
                <c:pt idx="15">
                  <c:v>1.6209943037396499</c:v>
                </c:pt>
                <c:pt idx="16">
                  <c:v>1.7185838388474599</c:v>
                </c:pt>
                <c:pt idx="18">
                  <c:v>1.5348486455926973</c:v>
                </c:pt>
              </c:numCache>
            </c:numRef>
          </c:val>
        </c:ser>
        <c:ser>
          <c:idx val="3"/>
          <c:order val="2"/>
          <c:tx>
            <c:strRef>
              <c:f>'4 pav.'!$F$4</c:f>
              <c:strCache>
                <c:ptCount val="1"/>
                <c:pt idx="0">
                  <c:v>Darbas (kairė ašis)</c:v>
                </c:pt>
              </c:strCache>
            </c:strRef>
          </c:tx>
          <c:spPr>
            <a:solidFill>
              <a:srgbClr val="948A54"/>
            </a:solidFill>
            <a:ln>
              <a:solidFill>
                <a:srgbClr val="535141"/>
              </a:solidFill>
            </a:ln>
          </c:spPr>
          <c:invertIfNegative val="0"/>
          <c:cat>
            <c:strRef>
              <c:f>'4 pav.'!$D$5:$D$23</c:f>
              <c:strCache>
                <c:ptCount val="19"/>
                <c:pt idx="0">
                  <c:v>2006–2008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8">
                  <c:v>2017–2020</c:v>
                </c:pt>
              </c:strCache>
            </c:strRef>
          </c:cat>
          <c:val>
            <c:numRef>
              <c:f>'4 pav.'!$F$5:$F$23</c:f>
              <c:numCache>
                <c:formatCode>0.0000</c:formatCode>
                <c:ptCount val="19"/>
                <c:pt idx="0">
                  <c:v>-0.30885082594159025</c:v>
                </c:pt>
                <c:pt idx="2">
                  <c:v>-0.60925279442722047</c:v>
                </c:pt>
                <c:pt idx="3">
                  <c:v>-0.31375052228406719</c:v>
                </c:pt>
                <c:pt idx="4">
                  <c:v>-3.5491611134830211E-3</c:v>
                </c:pt>
                <c:pt idx="5">
                  <c:v>-0.13027068153041857</c:v>
                </c:pt>
                <c:pt idx="6">
                  <c:v>-2.6081168674068032E-2</c:v>
                </c:pt>
                <c:pt idx="7">
                  <c:v>-1.0666127423498879</c:v>
                </c:pt>
                <c:pt idx="8">
                  <c:v>-0.93289728963043206</c:v>
                </c:pt>
                <c:pt idx="9">
                  <c:v>4.3798463139296445E-2</c:v>
                </c:pt>
                <c:pt idx="10">
                  <c:v>0.17604024652098305</c:v>
                </c:pt>
                <c:pt idx="11">
                  <c:v>0.34808650988679746</c:v>
                </c:pt>
                <c:pt idx="12">
                  <c:v>4.4104251516614533E-2</c:v>
                </c:pt>
                <c:pt idx="13">
                  <c:v>-0.16461061296240576</c:v>
                </c:pt>
                <c:pt idx="14">
                  <c:v>-0.24638787592129985</c:v>
                </c:pt>
                <c:pt idx="15">
                  <c:v>-0.45857960470550529</c:v>
                </c:pt>
                <c:pt idx="16">
                  <c:v>-0.61220925150746497</c:v>
                </c:pt>
                <c:pt idx="18">
                  <c:v>-0.37044683627416897</c:v>
                </c:pt>
              </c:numCache>
            </c:numRef>
          </c:val>
        </c:ser>
        <c:ser>
          <c:idx val="2"/>
          <c:order val="3"/>
          <c:tx>
            <c:strRef>
              <c:f>'4 pav.'!$G$4</c:f>
              <c:strCache>
                <c:ptCount val="1"/>
                <c:pt idx="0">
                  <c:v>Kapitalas (kairė ašis)</c:v>
                </c:pt>
              </c:strCache>
            </c:strRef>
          </c:tx>
          <c:spPr>
            <a:solidFill>
              <a:srgbClr val="FDCA57"/>
            </a:solidFill>
            <a:ln>
              <a:solidFill>
                <a:srgbClr val="535141"/>
              </a:solidFill>
            </a:ln>
          </c:spPr>
          <c:invertIfNegative val="0"/>
          <c:cat>
            <c:strRef>
              <c:f>'4 pav.'!$D$5:$D$23</c:f>
              <c:strCache>
                <c:ptCount val="19"/>
                <c:pt idx="0">
                  <c:v>2006–2008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8">
                  <c:v>2017–2020</c:v>
                </c:pt>
              </c:strCache>
            </c:strRef>
          </c:cat>
          <c:val>
            <c:numRef>
              <c:f>'4 pav.'!$G$5:$G$23</c:f>
              <c:numCache>
                <c:formatCode>0.0000</c:formatCode>
                <c:ptCount val="19"/>
                <c:pt idx="0">
                  <c:v>2.2823056003250723</c:v>
                </c:pt>
                <c:pt idx="2">
                  <c:v>2.114376741816498</c:v>
                </c:pt>
                <c:pt idx="3">
                  <c:v>2.6381709269264841</c:v>
                </c:pt>
                <c:pt idx="4">
                  <c:v>2.0943691322322349</c:v>
                </c:pt>
                <c:pt idx="5">
                  <c:v>0.43834254714734033</c:v>
                </c:pt>
                <c:pt idx="6">
                  <c:v>0.37626904646347675</c:v>
                </c:pt>
                <c:pt idx="7">
                  <c:v>0.79498772530499162</c:v>
                </c:pt>
                <c:pt idx="8">
                  <c:v>0.66443483383639557</c:v>
                </c:pt>
                <c:pt idx="9">
                  <c:v>0.81378689280058436</c:v>
                </c:pt>
                <c:pt idx="10">
                  <c:v>0.83683064108145966</c:v>
                </c:pt>
                <c:pt idx="11">
                  <c:v>0.89200050610046389</c:v>
                </c:pt>
                <c:pt idx="12">
                  <c:v>0.80642016437088238</c:v>
                </c:pt>
                <c:pt idx="13">
                  <c:v>0.9295321061952575</c:v>
                </c:pt>
                <c:pt idx="14">
                  <c:v>0.905313555050688</c:v>
                </c:pt>
                <c:pt idx="15">
                  <c:v>0.8826121063119311</c:v>
                </c:pt>
                <c:pt idx="16">
                  <c:v>0.86237169152746318</c:v>
                </c:pt>
                <c:pt idx="18">
                  <c:v>0.89495736477133503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17739248"/>
        <c:axId val="617740424"/>
      </c:barChart>
      <c:lineChart>
        <c:grouping val="stacked"/>
        <c:varyColors val="0"/>
        <c:ser>
          <c:idx val="0"/>
          <c:order val="0"/>
          <c:tx>
            <c:strRef>
              <c:f>'4 pav.'!$H$4</c:f>
              <c:strCache>
                <c:ptCount val="1"/>
                <c:pt idx="0">
                  <c:v>Potencialus BVP (dešinė ašis)</c:v>
                </c:pt>
              </c:strCache>
            </c:strRef>
          </c:tx>
          <c:spPr>
            <a:ln>
              <a:solidFill>
                <a:srgbClr val="535141"/>
              </a:solidFill>
              <a:round/>
            </a:ln>
          </c:spPr>
          <c:marker>
            <c:symbol val="none"/>
          </c:marker>
          <c:dPt>
            <c:idx val="0"/>
            <c:marker>
              <c:symbol val="dash"/>
              <c:size val="8"/>
              <c:spPr>
                <a:solidFill>
                  <a:srgbClr val="535141"/>
                </a:solidFill>
                <a:ln>
                  <a:solidFill>
                    <a:srgbClr val="535141"/>
                  </a:solidFill>
                </a:ln>
              </c:spPr>
            </c:marker>
            <c:bubble3D val="0"/>
            <c:spPr>
              <a:ln>
                <a:solidFill>
                  <a:srgbClr val="535141"/>
                </a:solidFill>
              </a:ln>
            </c:spPr>
          </c:dPt>
          <c:dPt>
            <c:idx val="1"/>
            <c:bubble3D val="0"/>
            <c:spPr>
              <a:ln>
                <a:noFill/>
                <a:round/>
              </a:ln>
            </c:spPr>
          </c:dPt>
          <c:dPt>
            <c:idx val="2"/>
            <c:bubble3D val="0"/>
            <c:spPr>
              <a:ln>
                <a:noFill/>
                <a:round/>
              </a:ln>
            </c:spPr>
          </c:dPt>
          <c:dPt>
            <c:idx val="17"/>
            <c:bubble3D val="0"/>
            <c:spPr>
              <a:ln>
                <a:noFill/>
                <a:round/>
              </a:ln>
            </c:spPr>
          </c:dPt>
          <c:dPt>
            <c:idx val="18"/>
            <c:marker>
              <c:symbol val="dash"/>
              <c:size val="8"/>
              <c:spPr>
                <a:solidFill>
                  <a:srgbClr val="535141"/>
                </a:solidFill>
                <a:ln>
                  <a:solidFill>
                    <a:srgbClr val="535141"/>
                  </a:solidFill>
                </a:ln>
              </c:spPr>
            </c:marker>
            <c:bubble3D val="0"/>
            <c:spPr>
              <a:ln>
                <a:noFill/>
                <a:round/>
              </a:ln>
            </c:spPr>
          </c:dPt>
          <c:dPt>
            <c:idx val="22"/>
            <c:bubble3D val="0"/>
            <c:spPr>
              <a:ln>
                <a:noFill/>
                <a:round/>
              </a:ln>
            </c:spPr>
          </c:dPt>
          <c:dPt>
            <c:idx val="23"/>
            <c:marker>
              <c:symbol val="dash"/>
              <c:size val="8"/>
              <c:spPr>
                <a:ln>
                  <a:solidFill>
                    <a:srgbClr val="535141"/>
                  </a:solidFill>
                </a:ln>
              </c:spPr>
            </c:marker>
            <c:bubble3D val="0"/>
            <c:spPr>
              <a:ln>
                <a:noFill/>
                <a:round/>
              </a:ln>
            </c:spPr>
          </c:dPt>
          <c:dPt>
            <c:idx val="39"/>
            <c:bubble3D val="0"/>
            <c:spPr>
              <a:ln>
                <a:noFill/>
                <a:round/>
              </a:ln>
            </c:spPr>
          </c:dPt>
          <c:dPt>
            <c:idx val="40"/>
            <c:marker>
              <c:symbol val="dash"/>
              <c:size val="8"/>
              <c:spPr>
                <a:solidFill>
                  <a:srgbClr val="535141"/>
                </a:solidFill>
                <a:ln>
                  <a:solidFill>
                    <a:srgbClr val="535141"/>
                  </a:solidFill>
                </a:ln>
              </c:spPr>
            </c:marker>
            <c:bubble3D val="0"/>
            <c:spPr>
              <a:ln>
                <a:noFill/>
                <a:round/>
              </a:ln>
            </c:spPr>
          </c:dPt>
          <c:cat>
            <c:strRef>
              <c:f>'4 pav.'!$D$5:$D$23</c:f>
              <c:strCache>
                <c:ptCount val="19"/>
                <c:pt idx="0">
                  <c:v>2006–2008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8">
                  <c:v>2017–2020</c:v>
                </c:pt>
              </c:strCache>
            </c:strRef>
          </c:cat>
          <c:val>
            <c:numRef>
              <c:f>'4 pav.'!$H$5:$H$23</c:f>
              <c:numCache>
                <c:formatCode>0.0000</c:formatCode>
                <c:ptCount val="19"/>
                <c:pt idx="0">
                  <c:v>4.8895821231366154</c:v>
                </c:pt>
                <c:pt idx="2">
                  <c:v>4.6543825623819677</c:v>
                </c:pt>
                <c:pt idx="3">
                  <c:v>5.1428294017674574</c:v>
                </c:pt>
                <c:pt idx="4">
                  <c:v>4.8715344052604213</c:v>
                </c:pt>
                <c:pt idx="5">
                  <c:v>2.9616050418402415</c:v>
                </c:pt>
                <c:pt idx="6">
                  <c:v>2.0437744389027586</c:v>
                </c:pt>
                <c:pt idx="7">
                  <c:v>1.2334871714708635</c:v>
                </c:pt>
                <c:pt idx="8">
                  <c:v>1.2509489547128234</c:v>
                </c:pt>
                <c:pt idx="9">
                  <c:v>2.0783052971153109</c:v>
                </c:pt>
                <c:pt idx="10">
                  <c:v>2.2568523532852227</c:v>
                </c:pt>
                <c:pt idx="11">
                  <c:v>2.427075629203701</c:v>
                </c:pt>
                <c:pt idx="12">
                  <c:v>2.101677849257527</c:v>
                </c:pt>
                <c:pt idx="13">
                  <c:v>2.0687092544729619</c:v>
                </c:pt>
                <c:pt idx="14">
                  <c:v>2.154954357672958</c:v>
                </c:pt>
                <c:pt idx="15">
                  <c:v>2.0450268053460756</c:v>
                </c:pt>
                <c:pt idx="16">
                  <c:v>1.9687462788674583</c:v>
                </c:pt>
                <c:pt idx="18">
                  <c:v>2.0593591740898636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7739640"/>
        <c:axId val="617741208"/>
      </c:lineChart>
      <c:catAx>
        <c:axId val="617739248"/>
        <c:scaling>
          <c:orientation val="minMax"/>
        </c:scaling>
        <c:delete val="0"/>
        <c:axPos val="b"/>
        <c:majorGridlines>
          <c:spPr>
            <a:ln w="12700">
              <a:solidFill>
                <a:sysClr val="window" lastClr="FFFFFF">
                  <a:lumMod val="75000"/>
                </a:sysClr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low"/>
        <c:spPr>
          <a:ln w="25400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lt-LT"/>
          </a:p>
        </c:txPr>
        <c:crossAx val="617740424"/>
        <c:crossesAt val="0"/>
        <c:auto val="1"/>
        <c:lblAlgn val="ctr"/>
        <c:lblOffset val="100"/>
        <c:tickLblSkip val="2"/>
        <c:tickMarkSkip val="2"/>
        <c:noMultiLvlLbl val="0"/>
      </c:catAx>
      <c:valAx>
        <c:axId val="617740424"/>
        <c:scaling>
          <c:orientation val="minMax"/>
          <c:max val="6"/>
          <c:min val="-2"/>
        </c:scaling>
        <c:delete val="0"/>
        <c:axPos val="l"/>
        <c:majorGridlines>
          <c:spPr>
            <a:ln w="12700">
              <a:solidFill>
                <a:sysClr val="window" lastClr="FFFFFF">
                  <a:lumMod val="75000"/>
                </a:sysClr>
              </a:solidFill>
              <a:prstDash val="dash"/>
            </a:ln>
          </c:spPr>
        </c:majorGridlines>
        <c:numFmt formatCode="#,##0.0" sourceLinked="0"/>
        <c:majorTickMark val="out"/>
        <c:minorTickMark val="none"/>
        <c:tickLblPos val="nextTo"/>
        <c:spPr>
          <a:ln w="25400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lt-LT"/>
          </a:p>
        </c:txPr>
        <c:crossAx val="617739248"/>
        <c:crosses val="autoZero"/>
        <c:crossBetween val="between"/>
        <c:majorUnit val="1"/>
      </c:valAx>
      <c:catAx>
        <c:axId val="617739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7741208"/>
        <c:crosses val="autoZero"/>
        <c:auto val="1"/>
        <c:lblAlgn val="ctr"/>
        <c:lblOffset val="100"/>
        <c:noMultiLvlLbl val="0"/>
      </c:catAx>
      <c:valAx>
        <c:axId val="617741208"/>
        <c:scaling>
          <c:orientation val="minMax"/>
          <c:min val="-2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lt-LT"/>
          </a:p>
        </c:txPr>
        <c:crossAx val="617739640"/>
        <c:crosses val="max"/>
        <c:crossBetween val="between"/>
      </c:valAx>
      <c:spPr>
        <a:noFill/>
        <a:ln w="12700">
          <a:solidFill>
            <a:srgbClr val="86776F"/>
          </a:solidFill>
        </a:ln>
      </c:spPr>
    </c:plotArea>
    <c:legend>
      <c:legendPos val="b"/>
      <c:layout>
        <c:manualLayout>
          <c:xMode val="edge"/>
          <c:yMode val="edge"/>
          <c:x val="1.3639983656396513E-3"/>
          <c:y val="0.88554894052877542"/>
          <c:w val="0.99697020062465802"/>
          <c:h val="0.11279226682030596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defRPr>
          </a:pPr>
          <a:endParaRPr lang="lt-LT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lt-LT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/>
            </a:pPr>
            <a:r>
              <a:rPr lang="lt-LT" sz="900" b="0"/>
              <a:t>2017 </a:t>
            </a:r>
          </a:p>
        </c:rich>
      </c:tx>
      <c:layout>
        <c:manualLayout>
          <c:xMode val="edge"/>
          <c:yMode val="edge"/>
          <c:x val="0.30205479452054795"/>
          <c:y val="1.93236714975845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0635289906943455E-2"/>
          <c:y val="8.6718188004277219E-2"/>
          <c:w val="0.51563012009862408"/>
          <c:h val="0.87050387220115999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'5 pav.'!$D$6</c:f>
              <c:strCache>
                <c:ptCount val="1"/>
                <c:pt idx="0">
                  <c:v>Atsargų pokyčiai ir vertybių įsigijimas atėmus pardavimus / perleidimus (kairė ašis)</c:v>
                </c:pt>
              </c:strCache>
            </c:strRef>
          </c:tx>
          <c:spPr>
            <a:solidFill>
              <a:srgbClr val="B9B38F"/>
            </a:solidFill>
          </c:spPr>
          <c:invertIfNegative val="0"/>
          <c:cat>
            <c:strRef>
              <c:f>'5 pav.'!$E$3:$I$3</c:f>
              <c:strCache>
                <c:ptCount val="5"/>
                <c:pt idx="0">
                  <c:v>FM</c:v>
                </c:pt>
                <c:pt idx="1">
                  <c:v>LB</c:v>
                </c:pt>
                <c:pt idx="2">
                  <c:v>EK</c:v>
                </c:pt>
                <c:pt idx="3">
                  <c:v>Swedbank</c:v>
                </c:pt>
                <c:pt idx="4">
                  <c:v>EBPO</c:v>
                </c:pt>
              </c:strCache>
            </c:strRef>
          </c:cat>
          <c:val>
            <c:numRef>
              <c:f>'5 pav.'!$E$6:$I$6</c:f>
              <c:numCache>
                <c:formatCode>0.0</c:formatCode>
                <c:ptCount val="5"/>
                <c:pt idx="0">
                  <c:v>0</c:v>
                </c:pt>
                <c:pt idx="1">
                  <c:v>-0.1</c:v>
                </c:pt>
                <c:pt idx="2">
                  <c:v>0</c:v>
                </c:pt>
                <c:pt idx="3">
                  <c:v>-0.3</c:v>
                </c:pt>
                <c:pt idx="4">
                  <c:v>0</c:v>
                </c:pt>
              </c:numCache>
            </c:numRef>
          </c:val>
        </c:ser>
        <c:ser>
          <c:idx val="1"/>
          <c:order val="2"/>
          <c:tx>
            <c:strRef>
              <c:f>'5 pav.'!$D$5</c:f>
              <c:strCache>
                <c:ptCount val="1"/>
                <c:pt idx="0">
                  <c:v>Vidaus paklausa (kairė ašis)</c:v>
                </c:pt>
              </c:strCache>
            </c:strRef>
          </c:tx>
          <c:spPr>
            <a:solidFill>
              <a:srgbClr val="948A54"/>
            </a:solidFill>
          </c:spPr>
          <c:invertIfNegative val="0"/>
          <c:cat>
            <c:strRef>
              <c:f>'5 pav.'!$E$3:$I$3</c:f>
              <c:strCache>
                <c:ptCount val="5"/>
                <c:pt idx="0">
                  <c:v>FM</c:v>
                </c:pt>
                <c:pt idx="1">
                  <c:v>LB</c:v>
                </c:pt>
                <c:pt idx="2">
                  <c:v>EK</c:v>
                </c:pt>
                <c:pt idx="3">
                  <c:v>Swedbank</c:v>
                </c:pt>
                <c:pt idx="4">
                  <c:v>EBPO</c:v>
                </c:pt>
              </c:strCache>
            </c:strRef>
          </c:cat>
          <c:val>
            <c:numRef>
              <c:f>'5 pav.'!$E$5:$I$5</c:f>
              <c:numCache>
                <c:formatCode>0.0</c:formatCode>
                <c:ptCount val="5"/>
                <c:pt idx="0">
                  <c:v>3.2</c:v>
                </c:pt>
                <c:pt idx="1">
                  <c:v>3.6</c:v>
                </c:pt>
                <c:pt idx="2" formatCode="General">
                  <c:v>4.0999999999999996</c:v>
                </c:pt>
                <c:pt idx="3">
                  <c:v>4</c:v>
                </c:pt>
                <c:pt idx="4">
                  <c:v>3.3</c:v>
                </c:pt>
              </c:numCache>
            </c:numRef>
          </c:val>
        </c:ser>
        <c:ser>
          <c:idx val="3"/>
          <c:order val="3"/>
          <c:tx>
            <c:strRef>
              <c:f>'5 pav.'!$D$7</c:f>
              <c:strCache>
                <c:ptCount val="1"/>
                <c:pt idx="0">
                  <c:v>Grynasis eksportas (kairė ašis)</c:v>
                </c:pt>
              </c:strCache>
            </c:strRef>
          </c:tx>
          <c:spPr>
            <a:solidFill>
              <a:srgbClr val="CDAE64"/>
            </a:solidFill>
          </c:spPr>
          <c:invertIfNegative val="0"/>
          <c:cat>
            <c:strRef>
              <c:f>'5 pav.'!$E$3:$I$3</c:f>
              <c:strCache>
                <c:ptCount val="5"/>
                <c:pt idx="0">
                  <c:v>FM</c:v>
                </c:pt>
                <c:pt idx="1">
                  <c:v>LB</c:v>
                </c:pt>
                <c:pt idx="2">
                  <c:v>EK</c:v>
                </c:pt>
                <c:pt idx="3">
                  <c:v>Swedbank</c:v>
                </c:pt>
                <c:pt idx="4">
                  <c:v>EBPO</c:v>
                </c:pt>
              </c:strCache>
            </c:strRef>
          </c:cat>
          <c:val>
            <c:numRef>
              <c:f>'5 pav.'!$E$7:$I$7</c:f>
              <c:numCache>
                <c:formatCode>0.0</c:formatCode>
                <c:ptCount val="5"/>
                <c:pt idx="0">
                  <c:v>-0.5</c:v>
                </c:pt>
                <c:pt idx="1">
                  <c:v>-1</c:v>
                </c:pt>
                <c:pt idx="2">
                  <c:v>-1.2</c:v>
                </c:pt>
                <c:pt idx="3">
                  <c:v>-0.9</c:v>
                </c:pt>
                <c:pt idx="4">
                  <c:v>-0.6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2219272"/>
        <c:axId val="482218096"/>
      </c:barChart>
      <c:scatterChart>
        <c:scatterStyle val="lineMarker"/>
        <c:varyColors val="0"/>
        <c:ser>
          <c:idx val="0"/>
          <c:order val="0"/>
          <c:tx>
            <c:strRef>
              <c:f>'5 pav.'!$D$4</c:f>
              <c:strCache>
                <c:ptCount val="1"/>
                <c:pt idx="0">
                  <c:v>BVP, grandine susietos apimties augimas (dešinė ašis)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13"/>
            <c:spPr>
              <a:solidFill>
                <a:srgbClr val="E1942A"/>
              </a:solidFill>
            </c:spPr>
          </c:marker>
          <c:dLbls>
            <c:dLbl>
              <c:idx val="4"/>
              <c:layout>
                <c:manualLayout>
                  <c:x val="-6.8493150684931503E-3"/>
                  <c:y val="0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lt-L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strRef>
              <c:f>'5 pav.'!$E$3:$I$3</c:f>
              <c:strCache>
                <c:ptCount val="5"/>
                <c:pt idx="0">
                  <c:v>FM</c:v>
                </c:pt>
                <c:pt idx="1">
                  <c:v>LB</c:v>
                </c:pt>
                <c:pt idx="2">
                  <c:v>EK</c:v>
                </c:pt>
                <c:pt idx="3">
                  <c:v>Swedbank</c:v>
                </c:pt>
                <c:pt idx="4">
                  <c:v>EBPO</c:v>
                </c:pt>
              </c:strCache>
            </c:strRef>
          </c:xVal>
          <c:yVal>
            <c:numRef>
              <c:f>'5 pav.'!$E$4:$I$4</c:f>
              <c:numCache>
                <c:formatCode>General</c:formatCode>
                <c:ptCount val="5"/>
                <c:pt idx="0" formatCode="0.0">
                  <c:v>2.7</c:v>
                </c:pt>
                <c:pt idx="1">
                  <c:v>2.6</c:v>
                </c:pt>
                <c:pt idx="2">
                  <c:v>2.9</c:v>
                </c:pt>
                <c:pt idx="3">
                  <c:v>2.8</c:v>
                </c:pt>
                <c:pt idx="4">
                  <c:v>2.7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2213784"/>
        <c:axId val="482220056"/>
      </c:scatterChart>
      <c:catAx>
        <c:axId val="482219272"/>
        <c:scaling>
          <c:orientation val="minMax"/>
        </c:scaling>
        <c:delete val="0"/>
        <c:axPos val="b"/>
        <c:majorGridlines>
          <c:spPr>
            <a:ln w="12700"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lt-LT" sz="900" b="0"/>
                  <a:t>proc.</a:t>
                </a:r>
              </a:p>
            </c:rich>
          </c:tx>
          <c:layout>
            <c:manualLayout>
              <c:xMode val="edge"/>
              <c:yMode val="edge"/>
              <c:x val="0.586349908316255"/>
              <c:y val="1.7391304347826088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lt-LT"/>
          </a:p>
        </c:txPr>
        <c:crossAx val="482218096"/>
        <c:crosses val="autoZero"/>
        <c:auto val="0"/>
        <c:lblAlgn val="ctr"/>
        <c:lblOffset val="100"/>
        <c:noMultiLvlLbl val="0"/>
      </c:catAx>
      <c:valAx>
        <c:axId val="482218096"/>
        <c:scaling>
          <c:orientation val="minMax"/>
          <c:max val="6"/>
        </c:scaling>
        <c:delete val="0"/>
        <c:axPos val="l"/>
        <c:majorGridlines>
          <c:spPr>
            <a:ln w="12700">
              <a:prstDash val="dash"/>
            </a:ln>
          </c:spPr>
        </c:majorGridlines>
        <c:numFmt formatCode="0.0" sourceLinked="1"/>
        <c:majorTickMark val="out"/>
        <c:minorTickMark val="none"/>
        <c:tickLblPos val="nextTo"/>
        <c:crossAx val="482219272"/>
        <c:crosses val="autoZero"/>
        <c:crossBetween val="between"/>
      </c:valAx>
      <c:valAx>
        <c:axId val="48221378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en-US" sz="900" b="0"/>
                  <a:t>proc.p.</a:t>
                </a:r>
                <a:endParaRPr lang="lt-LT" sz="900" b="0"/>
              </a:p>
            </c:rich>
          </c:tx>
          <c:layout>
            <c:manualLayout>
              <c:xMode val="edge"/>
              <c:yMode val="edge"/>
              <c:x val="1.7836982705928882E-3"/>
              <c:y val="3.430179923161779E-3"/>
            </c:manualLayout>
          </c:layout>
          <c:overlay val="0"/>
        </c:title>
        <c:majorTickMark val="out"/>
        <c:minorTickMark val="none"/>
        <c:tickLblPos val="nextTo"/>
        <c:crossAx val="482220056"/>
        <c:crosses val="autoZero"/>
        <c:crossBetween val="midCat"/>
      </c:valAx>
      <c:valAx>
        <c:axId val="482220056"/>
        <c:scaling>
          <c:orientation val="minMax"/>
          <c:max val="6"/>
          <c:min val="-2"/>
        </c:scaling>
        <c:delete val="0"/>
        <c:axPos val="r"/>
        <c:numFmt formatCode="0.0" sourceLinked="1"/>
        <c:majorTickMark val="out"/>
        <c:minorTickMark val="none"/>
        <c:tickLblPos val="nextTo"/>
        <c:crossAx val="482213784"/>
        <c:crosses val="max"/>
        <c:crossBetween val="midCat"/>
        <c:majorUnit val="1"/>
        <c:minorUnit val="0.2"/>
      </c:valAx>
      <c:spPr>
        <a:ln w="12700">
          <a:solidFill>
            <a:schemeClr val="bg1">
              <a:lumMod val="50000"/>
            </a:schemeClr>
          </a:solidFill>
        </a:ln>
      </c:spPr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Segoe UI" pitchFamily="34" charset="0"/>
          <a:cs typeface="Segoe UI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/>
            </a:pPr>
            <a:r>
              <a:rPr lang="lt-LT" sz="900" b="0"/>
              <a:t>2018</a:t>
            </a:r>
          </a:p>
          <a:p>
            <a:pPr>
              <a:defRPr sz="900" b="0"/>
            </a:pPr>
            <a:r>
              <a:rPr lang="lt-LT" sz="900" b="0"/>
              <a:t> </a:t>
            </a:r>
          </a:p>
        </c:rich>
      </c:tx>
      <c:layout>
        <c:manualLayout>
          <c:xMode val="edge"/>
          <c:yMode val="edge"/>
          <c:x val="0.30205479452054795"/>
          <c:y val="1.93236714975845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0635289906943455E-2"/>
          <c:y val="8.6718188004277219E-2"/>
          <c:w val="0.51563012009862408"/>
          <c:h val="0.87050387220115999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'5 pav.'!$D$12</c:f>
              <c:strCache>
                <c:ptCount val="1"/>
                <c:pt idx="0">
                  <c:v>Atsargų pokyčiai ir vertybių įsigijimas atėmus pardavimus / perleidimus (kairė ašis)</c:v>
                </c:pt>
              </c:strCache>
            </c:strRef>
          </c:tx>
          <c:spPr>
            <a:solidFill>
              <a:srgbClr val="B9B38F"/>
            </a:solidFill>
          </c:spPr>
          <c:invertIfNegative val="0"/>
          <c:cat>
            <c:strRef>
              <c:f>'5 pav.'!$E$3:$I$3</c:f>
              <c:strCache>
                <c:ptCount val="5"/>
                <c:pt idx="0">
                  <c:v>FM</c:v>
                </c:pt>
                <c:pt idx="1">
                  <c:v>LB</c:v>
                </c:pt>
                <c:pt idx="2">
                  <c:v>EK</c:v>
                </c:pt>
                <c:pt idx="3">
                  <c:v>Swedbank</c:v>
                </c:pt>
                <c:pt idx="4">
                  <c:v>EBPO</c:v>
                </c:pt>
              </c:strCache>
            </c:strRef>
          </c:cat>
          <c:val>
            <c:numRef>
              <c:f>'5 pav.'!$E$12:$I$12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-0.2</c:v>
                </c:pt>
                <c:pt idx="4">
                  <c:v>0</c:v>
                </c:pt>
              </c:numCache>
            </c:numRef>
          </c:val>
        </c:ser>
        <c:ser>
          <c:idx val="1"/>
          <c:order val="2"/>
          <c:tx>
            <c:strRef>
              <c:f>'5 pav.'!$D$11</c:f>
              <c:strCache>
                <c:ptCount val="1"/>
                <c:pt idx="0">
                  <c:v>Vidaus paklausa (kairė ašis)</c:v>
                </c:pt>
              </c:strCache>
            </c:strRef>
          </c:tx>
          <c:spPr>
            <a:solidFill>
              <a:srgbClr val="948A54"/>
            </a:solidFill>
          </c:spPr>
          <c:invertIfNegative val="0"/>
          <c:cat>
            <c:strRef>
              <c:f>'5 pav.'!$E$3:$I$3</c:f>
              <c:strCache>
                <c:ptCount val="5"/>
                <c:pt idx="0">
                  <c:v>FM</c:v>
                </c:pt>
                <c:pt idx="1">
                  <c:v>LB</c:v>
                </c:pt>
                <c:pt idx="2">
                  <c:v>EK</c:v>
                </c:pt>
                <c:pt idx="3">
                  <c:v>Swedbank</c:v>
                </c:pt>
                <c:pt idx="4">
                  <c:v>EBPO</c:v>
                </c:pt>
              </c:strCache>
            </c:strRef>
          </c:cat>
          <c:val>
            <c:numRef>
              <c:f>'5 pav.'!$E$11:$I$11</c:f>
              <c:numCache>
                <c:formatCode>0.0</c:formatCode>
                <c:ptCount val="5"/>
                <c:pt idx="0">
                  <c:v>3.3</c:v>
                </c:pt>
                <c:pt idx="1">
                  <c:v>3.7</c:v>
                </c:pt>
                <c:pt idx="2" formatCode="General">
                  <c:v>2.6</c:v>
                </c:pt>
                <c:pt idx="3">
                  <c:v>3.7</c:v>
                </c:pt>
                <c:pt idx="4">
                  <c:v>3.1</c:v>
                </c:pt>
              </c:numCache>
            </c:numRef>
          </c:val>
        </c:ser>
        <c:ser>
          <c:idx val="3"/>
          <c:order val="3"/>
          <c:tx>
            <c:strRef>
              <c:f>'5 pav.'!$D$13</c:f>
              <c:strCache>
                <c:ptCount val="1"/>
                <c:pt idx="0">
                  <c:v>Grynasis eksportas (kairė ašis)</c:v>
                </c:pt>
              </c:strCache>
            </c:strRef>
          </c:tx>
          <c:spPr>
            <a:solidFill>
              <a:srgbClr val="CDAE64"/>
            </a:solidFill>
          </c:spPr>
          <c:invertIfNegative val="0"/>
          <c:cat>
            <c:strRef>
              <c:f>'5 pav.'!$E$3:$I$3</c:f>
              <c:strCache>
                <c:ptCount val="5"/>
                <c:pt idx="0">
                  <c:v>FM</c:v>
                </c:pt>
                <c:pt idx="1">
                  <c:v>LB</c:v>
                </c:pt>
                <c:pt idx="2">
                  <c:v>EK</c:v>
                </c:pt>
                <c:pt idx="3">
                  <c:v>Swedbank</c:v>
                </c:pt>
                <c:pt idx="4">
                  <c:v>EBPO</c:v>
                </c:pt>
              </c:strCache>
            </c:strRef>
          </c:cat>
          <c:val>
            <c:numRef>
              <c:f>'5 pav.'!$E$13:$I$13</c:f>
              <c:numCache>
                <c:formatCode>0.0</c:formatCode>
                <c:ptCount val="5"/>
                <c:pt idx="0">
                  <c:v>-0.7</c:v>
                </c:pt>
                <c:pt idx="1">
                  <c:v>-0.9</c:v>
                </c:pt>
                <c:pt idx="2">
                  <c:v>0.1</c:v>
                </c:pt>
                <c:pt idx="3">
                  <c:v>-0.96702440763485686</c:v>
                </c:pt>
                <c:pt idx="4">
                  <c:v>-0.4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2218880"/>
        <c:axId val="482219664"/>
      </c:barChart>
      <c:scatterChart>
        <c:scatterStyle val="lineMarker"/>
        <c:varyColors val="0"/>
        <c:ser>
          <c:idx val="0"/>
          <c:order val="0"/>
          <c:tx>
            <c:strRef>
              <c:f>'5 pav.'!$D$10</c:f>
              <c:strCache>
                <c:ptCount val="1"/>
                <c:pt idx="0">
                  <c:v>BVP, grandine susietos apimties augimas (dešinė ašis)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13"/>
            <c:spPr>
              <a:solidFill>
                <a:srgbClr val="E1942A"/>
              </a:solidFill>
            </c:spPr>
          </c:marker>
          <c:dLbls>
            <c:dLbl>
              <c:idx val="4"/>
              <c:layout>
                <c:manualLayout>
                  <c:x val="-6.8493150684931503E-3"/>
                  <c:y val="0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lt-L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strRef>
              <c:f>'5 pav.'!$E$3:$I$3</c:f>
              <c:strCache>
                <c:ptCount val="5"/>
                <c:pt idx="0">
                  <c:v>FM</c:v>
                </c:pt>
                <c:pt idx="1">
                  <c:v>LB</c:v>
                </c:pt>
                <c:pt idx="2">
                  <c:v>EK</c:v>
                </c:pt>
                <c:pt idx="3">
                  <c:v>Swedbank</c:v>
                </c:pt>
                <c:pt idx="4">
                  <c:v>EBPO</c:v>
                </c:pt>
              </c:strCache>
            </c:strRef>
          </c:xVal>
          <c:yVal>
            <c:numRef>
              <c:f>'5 pav.'!$E$10:$I$10</c:f>
              <c:numCache>
                <c:formatCode>General</c:formatCode>
                <c:ptCount val="5"/>
                <c:pt idx="0" formatCode="0.0">
                  <c:v>2.6</c:v>
                </c:pt>
                <c:pt idx="1">
                  <c:v>2.8</c:v>
                </c:pt>
                <c:pt idx="2">
                  <c:v>2.8</c:v>
                </c:pt>
                <c:pt idx="3">
                  <c:v>2.5</c:v>
                </c:pt>
                <c:pt idx="4">
                  <c:v>2.8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2215744"/>
        <c:axId val="482214960"/>
      </c:scatterChart>
      <c:catAx>
        <c:axId val="482218880"/>
        <c:scaling>
          <c:orientation val="minMax"/>
        </c:scaling>
        <c:delete val="0"/>
        <c:axPos val="b"/>
        <c:majorGridlines>
          <c:spPr>
            <a:ln w="12700"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lt-LT" sz="900" b="0"/>
                  <a:t>proc.</a:t>
                </a:r>
              </a:p>
            </c:rich>
          </c:tx>
          <c:layout>
            <c:manualLayout>
              <c:xMode val="edge"/>
              <c:yMode val="edge"/>
              <c:x val="0.586349908316255"/>
              <c:y val="1.7391304347826088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lt-LT"/>
          </a:p>
        </c:txPr>
        <c:crossAx val="482219664"/>
        <c:crosses val="autoZero"/>
        <c:auto val="0"/>
        <c:lblAlgn val="ctr"/>
        <c:lblOffset val="100"/>
        <c:noMultiLvlLbl val="0"/>
      </c:catAx>
      <c:valAx>
        <c:axId val="482219664"/>
        <c:scaling>
          <c:orientation val="minMax"/>
          <c:max val="6"/>
        </c:scaling>
        <c:delete val="0"/>
        <c:axPos val="l"/>
        <c:majorGridlines>
          <c:spPr>
            <a:ln w="12700">
              <a:prstDash val="dash"/>
            </a:ln>
          </c:spPr>
        </c:majorGridlines>
        <c:numFmt formatCode="0.0" sourceLinked="1"/>
        <c:majorTickMark val="out"/>
        <c:minorTickMark val="none"/>
        <c:tickLblPos val="nextTo"/>
        <c:crossAx val="482218880"/>
        <c:crosses val="autoZero"/>
        <c:crossBetween val="between"/>
      </c:valAx>
      <c:valAx>
        <c:axId val="48221574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en-US" sz="900" b="0"/>
                  <a:t>proc.p.</a:t>
                </a:r>
                <a:endParaRPr lang="lt-LT" sz="900" b="0"/>
              </a:p>
            </c:rich>
          </c:tx>
          <c:layout>
            <c:manualLayout>
              <c:xMode val="edge"/>
              <c:yMode val="edge"/>
              <c:x val="1.7836982705928882E-3"/>
              <c:y val="3.430179923161779E-3"/>
            </c:manualLayout>
          </c:layout>
          <c:overlay val="0"/>
        </c:title>
        <c:majorTickMark val="out"/>
        <c:minorTickMark val="none"/>
        <c:tickLblPos val="nextTo"/>
        <c:crossAx val="482214960"/>
        <c:crosses val="autoZero"/>
        <c:crossBetween val="midCat"/>
      </c:valAx>
      <c:valAx>
        <c:axId val="482214960"/>
        <c:scaling>
          <c:orientation val="minMax"/>
          <c:max val="6"/>
          <c:min val="-2"/>
        </c:scaling>
        <c:delete val="0"/>
        <c:axPos val="r"/>
        <c:numFmt formatCode="0.0" sourceLinked="1"/>
        <c:majorTickMark val="out"/>
        <c:minorTickMark val="none"/>
        <c:tickLblPos val="nextTo"/>
        <c:crossAx val="482215744"/>
        <c:crosses val="max"/>
        <c:crossBetween val="midCat"/>
        <c:majorUnit val="1"/>
        <c:minorUnit val="0.2"/>
      </c:valAx>
      <c:spPr>
        <a:ln w="12700">
          <a:solidFill>
            <a:schemeClr val="bg1">
              <a:lumMod val="50000"/>
            </a:schemeClr>
          </a:solidFill>
        </a:ln>
      </c:spPr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Segoe UI" pitchFamily="34" charset="0"/>
          <a:cs typeface="Segoe UI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ifi.lt/" TargetMode="Externa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4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358140</xdr:colOff>
      <xdr:row>0</xdr:row>
      <xdr:rowOff>0</xdr:rowOff>
    </xdr:from>
    <xdr:to>
      <xdr:col>2</xdr:col>
      <xdr:colOff>15240</xdr:colOff>
      <xdr:row>0</xdr:row>
      <xdr:rowOff>1129154</xdr:rowOff>
    </xdr:to>
    <xdr:pic>
      <xdr:nvPicPr>
        <xdr:cNvPr id="3" name="Paveikslėlis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" y="0"/>
          <a:ext cx="9128760" cy="1129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0.48801</cdr:x>
      <cdr:y>0.66667</cdr:y>
    </cdr:from>
    <cdr:to>
      <cdr:x>0.6524</cdr:x>
      <cdr:y>0.94493</cdr:y>
    </cdr:to>
    <cdr:sp macro="" textlink="">
      <cdr:nvSpPr>
        <cdr:cNvPr id="11" name="TextBox 5"/>
        <cdr:cNvSpPr txBox="1"/>
      </cdr:nvSpPr>
      <cdr:spPr>
        <a:xfrm xmlns:a="http://schemas.openxmlformats.org/drawingml/2006/main">
          <a:off x="2714625" y="21907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lt-LT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0.48801</cdr:x>
      <cdr:y>0.66667</cdr:y>
    </cdr:from>
    <cdr:to>
      <cdr:x>0.6524</cdr:x>
      <cdr:y>0.94493</cdr:y>
    </cdr:to>
    <cdr:sp macro="" textlink="">
      <cdr:nvSpPr>
        <cdr:cNvPr id="11" name="TextBox 5"/>
        <cdr:cNvSpPr txBox="1"/>
      </cdr:nvSpPr>
      <cdr:spPr>
        <a:xfrm xmlns:a="http://schemas.openxmlformats.org/drawingml/2006/main">
          <a:off x="2714625" y="21907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lt-LT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5</xdr:row>
      <xdr:rowOff>28575</xdr:rowOff>
    </xdr:from>
    <xdr:to>
      <xdr:col>2</xdr:col>
      <xdr:colOff>552450</xdr:colOff>
      <xdr:row>5</xdr:row>
      <xdr:rowOff>257175</xdr:rowOff>
    </xdr:to>
    <xdr:pic>
      <xdr:nvPicPr>
        <xdr:cNvPr id="28" name="Paveikslėlis 11" descr="Aprašas: rodyklė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2785" y="1118235"/>
          <a:ext cx="3524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285750</xdr:colOff>
      <xdr:row>5</xdr:row>
      <xdr:rowOff>38100</xdr:rowOff>
    </xdr:from>
    <xdr:to>
      <xdr:col>3</xdr:col>
      <xdr:colOff>438150</xdr:colOff>
      <xdr:row>5</xdr:row>
      <xdr:rowOff>266700</xdr:rowOff>
    </xdr:to>
    <xdr:pic>
      <xdr:nvPicPr>
        <xdr:cNvPr id="29" name="Paveikslėlis 4" descr="Aprašas: oil-03mazas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1127760"/>
          <a:ext cx="152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257175</xdr:colOff>
      <xdr:row>5</xdr:row>
      <xdr:rowOff>47625</xdr:rowOff>
    </xdr:from>
    <xdr:to>
      <xdr:col>4</xdr:col>
      <xdr:colOff>609600</xdr:colOff>
      <xdr:row>5</xdr:row>
      <xdr:rowOff>276225</xdr:rowOff>
    </xdr:to>
    <xdr:pic>
      <xdr:nvPicPr>
        <xdr:cNvPr id="30" name="Paveikslėlis 29" descr="Aprašas: rodyklė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1295400"/>
          <a:ext cx="3524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342900</xdr:colOff>
      <xdr:row>5</xdr:row>
      <xdr:rowOff>38100</xdr:rowOff>
    </xdr:from>
    <xdr:to>
      <xdr:col>5</xdr:col>
      <xdr:colOff>495300</xdr:colOff>
      <xdr:row>5</xdr:row>
      <xdr:rowOff>266700</xdr:rowOff>
    </xdr:to>
    <xdr:pic>
      <xdr:nvPicPr>
        <xdr:cNvPr id="31" name="Paveikslėlis 12" descr="Aprašas: oil-03mazas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1285875"/>
          <a:ext cx="152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295275</xdr:colOff>
      <xdr:row>5</xdr:row>
      <xdr:rowOff>57150</xdr:rowOff>
    </xdr:from>
    <xdr:to>
      <xdr:col>6</xdr:col>
      <xdr:colOff>647700</xdr:colOff>
      <xdr:row>5</xdr:row>
      <xdr:rowOff>285750</xdr:rowOff>
    </xdr:to>
    <xdr:pic>
      <xdr:nvPicPr>
        <xdr:cNvPr id="32" name="Paveikslėlis 31" descr="Aprašas: rodyklė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2725" y="1304925"/>
          <a:ext cx="3524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304800</xdr:colOff>
      <xdr:row>5</xdr:row>
      <xdr:rowOff>28575</xdr:rowOff>
    </xdr:from>
    <xdr:to>
      <xdr:col>7</xdr:col>
      <xdr:colOff>457200</xdr:colOff>
      <xdr:row>5</xdr:row>
      <xdr:rowOff>257175</xdr:rowOff>
    </xdr:to>
    <xdr:pic>
      <xdr:nvPicPr>
        <xdr:cNvPr id="33" name="Paveikslėlis 6" descr="Aprašas: oil-03mazas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1276350"/>
          <a:ext cx="152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257175</xdr:colOff>
      <xdr:row>5</xdr:row>
      <xdr:rowOff>47625</xdr:rowOff>
    </xdr:from>
    <xdr:to>
      <xdr:col>8</xdr:col>
      <xdr:colOff>609600</xdr:colOff>
      <xdr:row>5</xdr:row>
      <xdr:rowOff>276225</xdr:rowOff>
    </xdr:to>
    <xdr:pic>
      <xdr:nvPicPr>
        <xdr:cNvPr id="34" name="Paveikslėlis 33" descr="Aprašas: rodyklė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1295400"/>
          <a:ext cx="3524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323850</xdr:colOff>
      <xdr:row>5</xdr:row>
      <xdr:rowOff>38100</xdr:rowOff>
    </xdr:from>
    <xdr:to>
      <xdr:col>9</xdr:col>
      <xdr:colOff>476250</xdr:colOff>
      <xdr:row>5</xdr:row>
      <xdr:rowOff>266700</xdr:rowOff>
    </xdr:to>
    <xdr:pic>
      <xdr:nvPicPr>
        <xdr:cNvPr id="35" name="Paveikslėlis 15" descr="Aprašas: oil-03mazas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3525" y="1285875"/>
          <a:ext cx="152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161925</xdr:colOff>
      <xdr:row>5</xdr:row>
      <xdr:rowOff>38100</xdr:rowOff>
    </xdr:from>
    <xdr:to>
      <xdr:col>10</xdr:col>
      <xdr:colOff>514350</xdr:colOff>
      <xdr:row>5</xdr:row>
      <xdr:rowOff>266700</xdr:rowOff>
    </xdr:to>
    <xdr:pic>
      <xdr:nvPicPr>
        <xdr:cNvPr id="36" name="Paveikslėlis 9" descr="Aprašas: rodyklė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0" y="1285875"/>
          <a:ext cx="3524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266700</xdr:colOff>
      <xdr:row>5</xdr:row>
      <xdr:rowOff>47625</xdr:rowOff>
    </xdr:from>
    <xdr:to>
      <xdr:col>11</xdr:col>
      <xdr:colOff>400050</xdr:colOff>
      <xdr:row>5</xdr:row>
      <xdr:rowOff>247650</xdr:rowOff>
    </xdr:to>
    <xdr:pic>
      <xdr:nvPicPr>
        <xdr:cNvPr id="37" name="Paveikslėlis 10" descr="Aprašas: oil-03mazas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1325" y="1295400"/>
          <a:ext cx="1333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10</xdr:row>
      <xdr:rowOff>38100</xdr:rowOff>
    </xdr:from>
    <xdr:to>
      <xdr:col>1</xdr:col>
      <xdr:colOff>409575</xdr:colOff>
      <xdr:row>10</xdr:row>
      <xdr:rowOff>276225</xdr:rowOff>
    </xdr:to>
    <xdr:pic>
      <xdr:nvPicPr>
        <xdr:cNvPr id="38" name="Paveikslėlis 13" descr="Aprašas: rodyklė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2476500"/>
          <a:ext cx="361950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422910</xdr:colOff>
      <xdr:row>10</xdr:row>
      <xdr:rowOff>38100</xdr:rowOff>
    </xdr:from>
    <xdr:to>
      <xdr:col>2</xdr:col>
      <xdr:colOff>575310</xdr:colOff>
      <xdr:row>10</xdr:row>
      <xdr:rowOff>266700</xdr:rowOff>
    </xdr:to>
    <xdr:pic>
      <xdr:nvPicPr>
        <xdr:cNvPr id="14" name="Paveikslėlis 4" descr="Aprašas: oil-03mazas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9870" y="2324100"/>
          <a:ext cx="152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2</xdr:row>
      <xdr:rowOff>171449</xdr:rowOff>
    </xdr:from>
    <xdr:to>
      <xdr:col>5</xdr:col>
      <xdr:colOff>778764</xdr:colOff>
      <xdr:row>20</xdr:row>
      <xdr:rowOff>196102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0.43137</cdr:x>
      <cdr:y>0.04602</cdr:y>
    </cdr:from>
    <cdr:to>
      <cdr:x>0.53403</cdr:x>
      <cdr:y>0.1225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77650" y="234227"/>
          <a:ext cx="1161338" cy="387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endParaRPr lang="lt-LT"/>
        </a:p>
      </cdr:txBody>
    </cdr:sp>
  </cdr:relSizeAnchor>
  <cdr:relSizeAnchor xmlns:cdr="http://schemas.openxmlformats.org/drawingml/2006/chartDrawing">
    <cdr:from>
      <cdr:x>0</cdr:x>
      <cdr:y>0.00073</cdr:y>
    </cdr:from>
    <cdr:to>
      <cdr:x>0.22707</cdr:x>
      <cdr:y>0.05391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2114147" cy="2723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lt-LT" sz="1000" baseline="0">
              <a:latin typeface="Segoe UI" pitchFamily="34" charset="0"/>
              <a:cs typeface="Segoe UI" pitchFamily="34" charset="0"/>
            </a:rPr>
            <a:t>proc. p</a:t>
          </a:r>
          <a:r>
            <a:rPr lang="lt-LT" sz="1200" baseline="0">
              <a:latin typeface="Segoe UI" pitchFamily="34" charset="0"/>
              <a:cs typeface="Segoe UI" pitchFamily="34" charset="0"/>
            </a:rPr>
            <a:t>.</a:t>
          </a:r>
          <a:endParaRPr lang="en-US" sz="1200">
            <a:latin typeface="Segoe UI" pitchFamily="34" charset="0"/>
            <a:cs typeface="Segoe UI" pitchFamily="34" charset="0"/>
          </a:endParaRPr>
        </a:p>
      </cdr:txBody>
    </cdr:sp>
  </cdr:relSizeAnchor>
  <cdr:relSizeAnchor xmlns:cdr="http://schemas.openxmlformats.org/drawingml/2006/chartDrawing">
    <cdr:from>
      <cdr:x>0.46848</cdr:x>
      <cdr:y>0.01317</cdr:y>
    </cdr:from>
    <cdr:to>
      <cdr:x>0.76426</cdr:x>
      <cdr:y>0.07427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988517" y="63342"/>
          <a:ext cx="2521652" cy="311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000" baseline="0">
              <a:latin typeface="Segoe UI" pitchFamily="34" charset="0"/>
              <a:cs typeface="Segoe UI" pitchFamily="34" charset="0"/>
            </a:rPr>
            <a:t>proc., pokytis per metus</a:t>
          </a:r>
          <a:endParaRPr lang="en-US" sz="1000">
            <a:latin typeface="Segoe UI" pitchFamily="34" charset="0"/>
            <a:cs typeface="Segoe UI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3</xdr:row>
      <xdr:rowOff>68580</xdr:rowOff>
    </xdr:from>
    <xdr:to>
      <xdr:col>1</xdr:col>
      <xdr:colOff>6103620</xdr:colOff>
      <xdr:row>22</xdr:row>
      <xdr:rowOff>68580</xdr:rowOff>
    </xdr:to>
    <xdr:grpSp>
      <xdr:nvGrpSpPr>
        <xdr:cNvPr id="4" name="Grupė 3"/>
        <xdr:cNvGrpSpPr/>
      </xdr:nvGrpSpPr>
      <xdr:grpSpPr>
        <a:xfrm>
          <a:off x="685800" y="716280"/>
          <a:ext cx="6088380" cy="4053840"/>
          <a:chOff x="685800" y="716280"/>
          <a:chExt cx="6088380" cy="4053840"/>
        </a:xfrm>
      </xdr:grpSpPr>
      <xdr:sp macro="" textlink="">
        <xdr:nvSpPr>
          <xdr:cNvPr id="3" name="Stačiakampis 2"/>
          <xdr:cNvSpPr/>
        </xdr:nvSpPr>
        <xdr:spPr>
          <a:xfrm>
            <a:off x="4556760" y="1104900"/>
            <a:ext cx="2004060" cy="3291840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aphicFrame macro="">
        <xdr:nvGraphicFramePr>
          <xdr:cNvPr id="2" name="Diagrama 1"/>
          <xdr:cNvGraphicFramePr/>
        </xdr:nvGraphicFramePr>
        <xdr:xfrm>
          <a:off x="685800" y="716280"/>
          <a:ext cx="6088380" cy="405384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</xdr:row>
      <xdr:rowOff>66675</xdr:rowOff>
    </xdr:from>
    <xdr:to>
      <xdr:col>7</xdr:col>
      <xdr:colOff>57150</xdr:colOff>
      <xdr:row>20</xdr:row>
      <xdr:rowOff>47625</xdr:rowOff>
    </xdr:to>
    <xdr:graphicFrame macro="">
      <xdr:nvGraphicFramePr>
        <xdr:cNvPr id="8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189561</xdr:colOff>
      <xdr:row>3</xdr:row>
      <xdr:rowOff>45719</xdr:rowOff>
    </xdr:from>
    <xdr:to>
      <xdr:col>1</xdr:col>
      <xdr:colOff>7437120</xdr:colOff>
      <xdr:row>20</xdr:row>
      <xdr:rowOff>676377</xdr:rowOff>
    </xdr:to>
    <xdr:pic>
      <xdr:nvPicPr>
        <xdr:cNvPr id="96" name="Paveikslėlis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081" y="693419"/>
          <a:ext cx="7247559" cy="5065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7185660</xdr:colOff>
      <xdr:row>19</xdr:row>
      <xdr:rowOff>133350</xdr:rowOff>
    </xdr:to>
    <xdr:grpSp>
      <xdr:nvGrpSpPr>
        <xdr:cNvPr id="5" name="Grupė 4"/>
        <xdr:cNvGrpSpPr>
          <a:grpSpLocks/>
        </xdr:cNvGrpSpPr>
      </xdr:nvGrpSpPr>
      <xdr:grpSpPr bwMode="auto">
        <a:xfrm>
          <a:off x="670560" y="647700"/>
          <a:ext cx="7185660" cy="3973830"/>
          <a:chOff x="504825" y="714375"/>
          <a:chExt cx="7185660" cy="3905250"/>
        </a:xfrm>
      </xdr:grpSpPr>
      <xdr:sp macro="" textlink="">
        <xdr:nvSpPr>
          <xdr:cNvPr id="6" name="Stačiakampis 5"/>
          <xdr:cNvSpPr/>
        </xdr:nvSpPr>
        <xdr:spPr bwMode="auto">
          <a:xfrm>
            <a:off x="5305425" y="1095375"/>
            <a:ext cx="2019300" cy="2638425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lt-LT"/>
          </a:p>
        </xdr:txBody>
      </xdr:sp>
      <xdr:graphicFrame macro="">
        <xdr:nvGraphicFramePr>
          <xdr:cNvPr id="7" name="Chart 1"/>
          <xdr:cNvGraphicFramePr>
            <a:graphicFrameLocks/>
          </xdr:cNvGraphicFramePr>
        </xdr:nvGraphicFramePr>
        <xdr:xfrm>
          <a:off x="504825" y="714375"/>
          <a:ext cx="7185660" cy="39052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0.43113</cdr:x>
      <cdr:y>0.04724</cdr:y>
    </cdr:from>
    <cdr:to>
      <cdr:x>0.53378</cdr:x>
      <cdr:y>0.12544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77650" y="234227"/>
          <a:ext cx="1161338" cy="387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endParaRPr lang="lt-LT"/>
        </a:p>
      </cdr:txBody>
    </cdr:sp>
  </cdr:relSizeAnchor>
  <cdr:relSizeAnchor xmlns:cdr="http://schemas.openxmlformats.org/drawingml/2006/chartDrawing">
    <cdr:from>
      <cdr:x>0</cdr:x>
      <cdr:y>0</cdr:y>
    </cdr:from>
    <cdr:to>
      <cdr:x>0.22707</cdr:x>
      <cdr:y>0.05635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2114147" cy="2723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lt-LT" sz="1000" baseline="0">
              <a:latin typeface="Segoe UI" pitchFamily="34" charset="0"/>
              <a:cs typeface="Segoe UI" pitchFamily="34" charset="0"/>
            </a:rPr>
            <a:t>proc. p</a:t>
          </a:r>
          <a:r>
            <a:rPr lang="lt-LT" sz="1200" baseline="0">
              <a:latin typeface="Segoe UI" pitchFamily="34" charset="0"/>
              <a:cs typeface="Segoe UI" pitchFamily="34" charset="0"/>
            </a:rPr>
            <a:t>.</a:t>
          </a:r>
          <a:endParaRPr lang="en-US" sz="1200">
            <a:latin typeface="Segoe UI" pitchFamily="34" charset="0"/>
            <a:cs typeface="Segoe UI" pitchFamily="34" charset="0"/>
          </a:endParaRPr>
        </a:p>
      </cdr:txBody>
    </cdr:sp>
  </cdr:relSizeAnchor>
  <cdr:relSizeAnchor xmlns:cdr="http://schemas.openxmlformats.org/drawingml/2006/chartDrawing">
    <cdr:from>
      <cdr:x>0.74876</cdr:x>
      <cdr:y>0</cdr:y>
    </cdr:from>
    <cdr:to>
      <cdr:x>1</cdr:x>
      <cdr:y>0.05635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389519" y="0"/>
          <a:ext cx="1808379" cy="3019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000" baseline="0">
              <a:latin typeface="Segoe UI" pitchFamily="34" charset="0"/>
              <a:cs typeface="Segoe UI" pitchFamily="34" charset="0"/>
            </a:rPr>
            <a:t>proc., pokytis per metus</a:t>
          </a:r>
          <a:endParaRPr lang="en-US" sz="1000">
            <a:latin typeface="Segoe UI" pitchFamily="34" charset="0"/>
            <a:cs typeface="Segoe UI" pitchFamily="34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5562600</xdr:colOff>
      <xdr:row>14</xdr:row>
      <xdr:rowOff>152400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15</xdr:row>
      <xdr:rowOff>0</xdr:rowOff>
    </xdr:from>
    <xdr:to>
      <xdr:col>1</xdr:col>
      <xdr:colOff>5562600</xdr:colOff>
      <xdr:row>30</xdr:row>
      <xdr:rowOff>142875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1%20Isvados%20ir%20ataskaitos\I&#353;vados%202017\Isvada%20del%20ERS%20tvirtinimo%20-%20pavasaris\02.%20Isvada%20sudarancios%20dalys\3.%20Projekcij&#371;%20palyginimas\2017%20pavasario%20ERS%20Lenteles%20ir%20paveikslai%202017-03-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 lentelė"/>
      <sheetName val="1 pav."/>
      <sheetName val="2 lentelė"/>
      <sheetName val="2 pav."/>
      <sheetName val="3 pav."/>
      <sheetName val="4 pav."/>
      <sheetName val="A.1 pav."/>
      <sheetName val="A.1 lentelė"/>
      <sheetName val="5 pav."/>
      <sheetName val="6 pav."/>
      <sheetName val="3 lentelė"/>
      <sheetName val="4 lentelė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E3" t="str">
            <v>FM</v>
          </cell>
        </row>
      </sheetData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Pasirinktinis 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8D8473"/>
      </a:hlink>
      <a:folHlink>
        <a:srgbClr val="8D8473"/>
      </a:folHlink>
    </a:clrScheme>
    <a:fontScheme name="Pasirinktinis 1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6776F"/>
    <pageSetUpPr autoPageBreaks="0"/>
  </sheetPr>
  <dimension ref="B1:B23"/>
  <sheetViews>
    <sheetView showGridLines="0" showRowColHeaders="0" tabSelected="1" zoomScaleNormal="100" workbookViewId="0">
      <selection activeCell="B6" sqref="B6"/>
    </sheetView>
  </sheetViews>
  <sheetFormatPr defaultRowHeight="16.8" x14ac:dyDescent="0.4"/>
  <cols>
    <col min="1" max="1" width="5" customWidth="1"/>
    <col min="2" max="2" width="119.19921875" customWidth="1"/>
  </cols>
  <sheetData>
    <row r="1" spans="2:2" ht="96.6" customHeight="1" thickBot="1" x14ac:dyDescent="0.45"/>
    <row r="2" spans="2:2" x14ac:dyDescent="0.4">
      <c r="B2" s="6"/>
    </row>
    <row r="3" spans="2:2" ht="20.399999999999999" x14ac:dyDescent="0.45">
      <c r="B3" s="2" t="s">
        <v>7</v>
      </c>
    </row>
    <row r="4" spans="2:2" ht="9.6" customHeight="1" x14ac:dyDescent="0.45">
      <c r="B4" s="3"/>
    </row>
    <row r="5" spans="2:2" x14ac:dyDescent="0.4">
      <c r="B5" s="8" t="s">
        <v>178</v>
      </c>
    </row>
    <row r="6" spans="2:2" ht="9.6" customHeight="1" x14ac:dyDescent="0.4">
      <c r="B6" s="4"/>
    </row>
    <row r="7" spans="2:2" ht="20.399999999999999" x14ac:dyDescent="0.45">
      <c r="B7" s="2" t="s">
        <v>52</v>
      </c>
    </row>
    <row r="8" spans="2:2" ht="9.6" customHeight="1" x14ac:dyDescent="0.45">
      <c r="B8" s="3"/>
    </row>
    <row r="9" spans="2:2" x14ac:dyDescent="0.4">
      <c r="B9" s="5" t="s">
        <v>72</v>
      </c>
    </row>
    <row r="10" spans="2:2" ht="9.6" customHeight="1" x14ac:dyDescent="0.4">
      <c r="B10" s="5"/>
    </row>
    <row r="11" spans="2:2" ht="20.399999999999999" x14ac:dyDescent="0.45">
      <c r="B11" s="2" t="s">
        <v>75</v>
      </c>
    </row>
    <row r="12" spans="2:2" ht="9.6" customHeight="1" x14ac:dyDescent="0.45">
      <c r="B12" s="3"/>
    </row>
    <row r="13" spans="2:2" x14ac:dyDescent="0.4">
      <c r="B13" s="37" t="s">
        <v>76</v>
      </c>
    </row>
    <row r="14" spans="2:2" x14ac:dyDescent="0.4">
      <c r="B14" s="73" t="s">
        <v>135</v>
      </c>
    </row>
    <row r="15" spans="2:2" x14ac:dyDescent="0.4">
      <c r="B15" s="37" t="s">
        <v>153</v>
      </c>
    </row>
    <row r="16" spans="2:2" x14ac:dyDescent="0.4">
      <c r="B16" s="37" t="s">
        <v>79</v>
      </c>
    </row>
    <row r="17" spans="2:2" x14ac:dyDescent="0.4">
      <c r="B17" s="73" t="s">
        <v>132</v>
      </c>
    </row>
    <row r="18" spans="2:2" x14ac:dyDescent="0.4">
      <c r="B18" s="37" t="s">
        <v>133</v>
      </c>
    </row>
    <row r="19" spans="2:2" x14ac:dyDescent="0.4">
      <c r="B19" s="37" t="s">
        <v>139</v>
      </c>
    </row>
    <row r="20" spans="2:2" x14ac:dyDescent="0.4">
      <c r="B20" s="37" t="s">
        <v>142</v>
      </c>
    </row>
    <row r="21" spans="2:2" x14ac:dyDescent="0.4">
      <c r="B21" s="37" t="s">
        <v>147</v>
      </c>
    </row>
    <row r="22" spans="2:2" x14ac:dyDescent="0.4">
      <c r="B22" s="37" t="s">
        <v>148</v>
      </c>
    </row>
    <row r="23" spans="2:2" ht="9.6" customHeight="1" thickBot="1" x14ac:dyDescent="0.45">
      <c r="B23" s="7"/>
    </row>
  </sheetData>
  <hyperlinks>
    <hyperlink ref="B9" location="'1 lentelė'!A1" display="1 lentelė.    VS fiskaliniai rodikliai pagal subsektorius"/>
    <hyperlink ref="B13" location="'1 pav.'!A1" display="1 pav.            Realus BVP ir jo kaitos veiksniai"/>
    <hyperlink ref="B16" location="'A.1 pav.'!A1" display="A.1 pav.         Struktūrinė SLED modelio schema, pagrindinės prielaidos ir skiriamieji bruožai"/>
    <hyperlink ref="B17" location="'A.1 lentelė'!A1" display="A.1 lentelė.    Pagrindiniai pasiūlos posistemės įvertinti parametrai, 2000–2015 m."/>
    <hyperlink ref="B14" location="'2 pav.'!A1" display="2 pav.            Namų ūkių vartojimo projekcijos suderinamumo tikrinimas"/>
    <hyperlink ref="B19" location="'4 pav.'!A1" display="4 pav.            Potencialaus BVP metinis augimo tempas ir jo kaitos veiksniai 2006–2020 m."/>
    <hyperlink ref="B20" location="'5 pav.'!A1" display="5 pav.            BVP komponenčių įtaka realaus BVP augimui 2017–2018 m."/>
    <hyperlink ref="B18" location="'A.2 lentelė'!A1" display="A.2 lentelė.    Pasirinkto rodiklio 2017 m. peržiūros poveikis kitų SLED rodiklių reikšmėms, proc. p."/>
    <hyperlink ref="B21" location="'2 lentelė'!A1" display="2 lentelė.       Makroekonominių rodiklių projekcijų palyginimas, 2017–2019 m."/>
    <hyperlink ref="B22" location="'3 lentelė'!A1" display="3 lentelė.       Techninės prielaidos ir rinkos lūkesčiai pagal ateities sandorius"/>
    <hyperlink ref="B15" location="'3 pav.'!A1" display="3 pav.            Bendrojo pagrindinio kapitalo formavimo dalis BVP struktūroje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942A"/>
  </sheetPr>
  <dimension ref="A1:I46"/>
  <sheetViews>
    <sheetView showGridLines="0" showRowColHeaders="0" zoomScaleNormal="100" workbookViewId="0">
      <selection sqref="A1:B1"/>
    </sheetView>
  </sheetViews>
  <sheetFormatPr defaultRowHeight="16.8" x14ac:dyDescent="0.4"/>
  <cols>
    <col min="2" max="2" width="76.69921875" customWidth="1"/>
    <col min="4" max="4" width="37.5" customWidth="1"/>
    <col min="5" max="6" width="10.69921875" style="1" customWidth="1"/>
    <col min="7" max="9" width="10.69921875" customWidth="1"/>
  </cols>
  <sheetData>
    <row r="1" spans="1:9" x14ac:dyDescent="0.4">
      <c r="A1" s="164" t="s">
        <v>0</v>
      </c>
      <c r="B1" s="164"/>
      <c r="E1"/>
      <c r="F1"/>
    </row>
    <row r="2" spans="1:9" ht="17.399999999999999" thickBot="1" x14ac:dyDescent="0.45">
      <c r="D2" s="85" t="s">
        <v>1</v>
      </c>
      <c r="E2"/>
      <c r="F2"/>
    </row>
    <row r="3" spans="1:9" x14ac:dyDescent="0.4">
      <c r="B3" s="14" t="s">
        <v>141</v>
      </c>
      <c r="D3" s="43" t="s">
        <v>30</v>
      </c>
      <c r="E3" s="44" t="s">
        <v>22</v>
      </c>
      <c r="F3" s="44" t="s">
        <v>23</v>
      </c>
      <c r="G3" s="44" t="s">
        <v>24</v>
      </c>
      <c r="H3" s="44" t="s">
        <v>25</v>
      </c>
      <c r="I3" s="44" t="s">
        <v>26</v>
      </c>
    </row>
    <row r="4" spans="1:9" ht="33.6" x14ac:dyDescent="0.4">
      <c r="B4" s="13"/>
      <c r="D4" s="45" t="s">
        <v>27</v>
      </c>
      <c r="E4" s="86">
        <v>2.7</v>
      </c>
      <c r="F4" s="87">
        <v>2.6</v>
      </c>
      <c r="G4" s="87">
        <v>2.9</v>
      </c>
      <c r="H4" s="87">
        <v>2.8</v>
      </c>
      <c r="I4" s="87">
        <v>2.7</v>
      </c>
    </row>
    <row r="5" spans="1:9" x14ac:dyDescent="0.4">
      <c r="D5" s="45" t="s">
        <v>28</v>
      </c>
      <c r="E5" s="86">
        <v>3.2</v>
      </c>
      <c r="F5" s="86">
        <v>3.6</v>
      </c>
      <c r="G5" s="87">
        <v>4.0999999999999996</v>
      </c>
      <c r="H5" s="86">
        <v>4</v>
      </c>
      <c r="I5" s="86">
        <v>3.3</v>
      </c>
    </row>
    <row r="6" spans="1:9" ht="33.75" customHeight="1" x14ac:dyDescent="0.4">
      <c r="D6" s="45" t="s">
        <v>29</v>
      </c>
      <c r="E6" s="86">
        <v>0</v>
      </c>
      <c r="F6" s="86">
        <v>-0.1</v>
      </c>
      <c r="G6" s="86">
        <v>0</v>
      </c>
      <c r="H6" s="86">
        <v>-0.3</v>
      </c>
      <c r="I6" s="86">
        <v>0</v>
      </c>
    </row>
    <row r="7" spans="1:9" x14ac:dyDescent="0.4">
      <c r="D7" s="45" t="s">
        <v>9</v>
      </c>
      <c r="E7" s="86">
        <v>-0.5</v>
      </c>
      <c r="F7" s="86">
        <v>-1</v>
      </c>
      <c r="G7" s="86">
        <v>-1.2</v>
      </c>
      <c r="H7" s="86">
        <v>-0.9</v>
      </c>
      <c r="I7" s="86">
        <v>-0.6</v>
      </c>
    </row>
    <row r="8" spans="1:9" x14ac:dyDescent="0.4">
      <c r="E8" s="88"/>
      <c r="F8" s="88"/>
      <c r="G8" s="88"/>
      <c r="H8" s="88"/>
      <c r="I8" s="88"/>
    </row>
    <row r="9" spans="1:9" x14ac:dyDescent="0.4">
      <c r="D9" s="43" t="s">
        <v>140</v>
      </c>
      <c r="E9" s="44" t="s">
        <v>22</v>
      </c>
      <c r="F9" s="44" t="s">
        <v>23</v>
      </c>
      <c r="G9" s="44" t="s">
        <v>24</v>
      </c>
      <c r="H9" s="44" t="s">
        <v>25</v>
      </c>
      <c r="I9" s="44" t="s">
        <v>26</v>
      </c>
    </row>
    <row r="10" spans="1:9" ht="33.6" x14ac:dyDescent="0.4">
      <c r="D10" s="45" t="s">
        <v>27</v>
      </c>
      <c r="E10" s="86">
        <v>2.6</v>
      </c>
      <c r="F10" s="87">
        <v>2.8</v>
      </c>
      <c r="G10" s="87">
        <v>2.8</v>
      </c>
      <c r="H10" s="87">
        <v>2.5</v>
      </c>
      <c r="I10" s="87">
        <v>2.8</v>
      </c>
    </row>
    <row r="11" spans="1:9" x14ac:dyDescent="0.4">
      <c r="D11" s="45" t="s">
        <v>28</v>
      </c>
      <c r="E11" s="86">
        <v>3.3</v>
      </c>
      <c r="F11" s="86">
        <v>3.7</v>
      </c>
      <c r="G11" s="87">
        <v>2.6</v>
      </c>
      <c r="H11" s="86">
        <v>3.7</v>
      </c>
      <c r="I11" s="86">
        <v>3.1</v>
      </c>
    </row>
    <row r="12" spans="1:9" ht="31.5" customHeight="1" x14ac:dyDescent="0.4">
      <c r="D12" s="45" t="s">
        <v>29</v>
      </c>
      <c r="E12" s="86">
        <v>0</v>
      </c>
      <c r="F12" s="86">
        <v>0</v>
      </c>
      <c r="G12" s="86">
        <v>0</v>
      </c>
      <c r="H12" s="86">
        <v>-0.2</v>
      </c>
      <c r="I12" s="86">
        <v>0</v>
      </c>
    </row>
    <row r="13" spans="1:9" x14ac:dyDescent="0.4">
      <c r="D13" s="45" t="s">
        <v>9</v>
      </c>
      <c r="E13" s="86">
        <v>-0.7</v>
      </c>
      <c r="F13" s="86">
        <v>-0.9</v>
      </c>
      <c r="G13" s="86">
        <v>0.1</v>
      </c>
      <c r="H13" s="86">
        <v>-0.96702440763485686</v>
      </c>
      <c r="I13" s="86">
        <v>-0.4</v>
      </c>
    </row>
    <row r="14" spans="1:9" x14ac:dyDescent="0.4">
      <c r="E14"/>
      <c r="F14"/>
    </row>
    <row r="15" spans="1:9" x14ac:dyDescent="0.4">
      <c r="E15"/>
      <c r="F15"/>
    </row>
    <row r="16" spans="1:9" x14ac:dyDescent="0.4">
      <c r="E16"/>
      <c r="F16"/>
    </row>
    <row r="17" spans="2:6" x14ac:dyDescent="0.4">
      <c r="E17"/>
      <c r="F17"/>
    </row>
    <row r="18" spans="2:6" x14ac:dyDescent="0.4">
      <c r="E18"/>
      <c r="F18"/>
    </row>
    <row r="19" spans="2:6" x14ac:dyDescent="0.4">
      <c r="E19"/>
      <c r="F19"/>
    </row>
    <row r="20" spans="2:6" x14ac:dyDescent="0.4">
      <c r="E20"/>
      <c r="F20"/>
    </row>
    <row r="21" spans="2:6" x14ac:dyDescent="0.4">
      <c r="E21"/>
      <c r="F21"/>
    </row>
    <row r="22" spans="2:6" x14ac:dyDescent="0.4">
      <c r="E22"/>
      <c r="F22"/>
    </row>
    <row r="23" spans="2:6" x14ac:dyDescent="0.4">
      <c r="E23"/>
      <c r="F23"/>
    </row>
    <row r="24" spans="2:6" x14ac:dyDescent="0.4">
      <c r="E24"/>
      <c r="F24"/>
    </row>
    <row r="25" spans="2:6" x14ac:dyDescent="0.4">
      <c r="E25"/>
      <c r="F25"/>
    </row>
    <row r="26" spans="2:6" x14ac:dyDescent="0.4">
      <c r="E26"/>
      <c r="F26"/>
    </row>
    <row r="27" spans="2:6" x14ac:dyDescent="0.4">
      <c r="E27"/>
      <c r="F27"/>
    </row>
    <row r="28" spans="2:6" x14ac:dyDescent="0.4">
      <c r="E28"/>
      <c r="F28"/>
    </row>
    <row r="29" spans="2:6" x14ac:dyDescent="0.4">
      <c r="E29"/>
      <c r="F29"/>
    </row>
    <row r="30" spans="2:6" x14ac:dyDescent="0.4">
      <c r="E30"/>
      <c r="F30"/>
    </row>
    <row r="31" spans="2:6" x14ac:dyDescent="0.4">
      <c r="E31"/>
      <c r="F31"/>
    </row>
    <row r="32" spans="2:6" ht="34.200000000000003" thickBot="1" x14ac:dyDescent="0.45">
      <c r="B32" s="15" t="s">
        <v>177</v>
      </c>
      <c r="E32"/>
      <c r="F32"/>
    </row>
    <row r="33" spans="5:6" x14ac:dyDescent="0.4">
      <c r="E33"/>
      <c r="F33"/>
    </row>
    <row r="34" spans="5:6" x14ac:dyDescent="0.4">
      <c r="E34"/>
      <c r="F34"/>
    </row>
    <row r="35" spans="5:6" x14ac:dyDescent="0.4">
      <c r="E35"/>
      <c r="F35"/>
    </row>
    <row r="36" spans="5:6" x14ac:dyDescent="0.4">
      <c r="E36"/>
      <c r="F36"/>
    </row>
    <row r="37" spans="5:6" x14ac:dyDescent="0.4">
      <c r="E37"/>
      <c r="F37"/>
    </row>
    <row r="38" spans="5:6" x14ac:dyDescent="0.4">
      <c r="E38"/>
      <c r="F38"/>
    </row>
    <row r="39" spans="5:6" x14ac:dyDescent="0.4">
      <c r="E39"/>
      <c r="F39"/>
    </row>
    <row r="40" spans="5:6" x14ac:dyDescent="0.4">
      <c r="E40"/>
      <c r="F40"/>
    </row>
    <row r="41" spans="5:6" x14ac:dyDescent="0.4">
      <c r="E41"/>
      <c r="F41"/>
    </row>
    <row r="42" spans="5:6" x14ac:dyDescent="0.4">
      <c r="E42"/>
      <c r="F42"/>
    </row>
    <row r="43" spans="5:6" x14ac:dyDescent="0.4">
      <c r="E43"/>
      <c r="F43"/>
    </row>
    <row r="44" spans="5:6" x14ac:dyDescent="0.4">
      <c r="E44"/>
      <c r="F44"/>
    </row>
    <row r="45" spans="5:6" x14ac:dyDescent="0.4">
      <c r="E45"/>
      <c r="F45"/>
    </row>
    <row r="46" spans="5:6" x14ac:dyDescent="0.4">
      <c r="E46"/>
      <c r="F46"/>
    </row>
  </sheetData>
  <mergeCells count="1">
    <mergeCell ref="A1:B1"/>
  </mergeCells>
  <hyperlinks>
    <hyperlink ref="A1" location="Turinys!A1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942A"/>
  </sheetPr>
  <dimension ref="A1:J39"/>
  <sheetViews>
    <sheetView showGridLines="0" showRowColHeaders="0" workbookViewId="0">
      <selection sqref="A1:B1"/>
    </sheetView>
  </sheetViews>
  <sheetFormatPr defaultRowHeight="16.8" x14ac:dyDescent="0.4"/>
  <cols>
    <col min="2" max="2" width="12.09765625" style="22" customWidth="1"/>
    <col min="3" max="3" width="9.69921875" style="22" customWidth="1"/>
    <col min="4" max="4" width="9.69921875" style="89" customWidth="1"/>
    <col min="5" max="5" width="11.69921875" style="22" customWidth="1"/>
    <col min="6" max="6" width="11" style="22" customWidth="1"/>
    <col min="7" max="7" width="11.69921875" style="22" customWidth="1"/>
    <col min="8" max="8" width="10.3984375" style="22" bestFit="1" customWidth="1"/>
    <col min="9" max="9" width="11.5" style="22" customWidth="1"/>
    <col min="10" max="10" width="10.69921875" style="22" customWidth="1"/>
  </cols>
  <sheetData>
    <row r="1" spans="1:10" x14ac:dyDescent="0.4">
      <c r="A1" s="164" t="s">
        <v>0</v>
      </c>
      <c r="B1" s="164"/>
    </row>
    <row r="2" spans="1:10" ht="17.399999999999999" thickBot="1" x14ac:dyDescent="0.45"/>
    <row r="3" spans="1:10" ht="17.399999999999999" thickBot="1" x14ac:dyDescent="0.45">
      <c r="B3" s="191" t="s">
        <v>144</v>
      </c>
      <c r="C3" s="191"/>
      <c r="D3" s="191"/>
      <c r="E3" s="191"/>
      <c r="F3" s="191"/>
      <c r="G3" s="191"/>
      <c r="H3" s="191"/>
      <c r="I3" s="191"/>
      <c r="J3" s="191"/>
    </row>
    <row r="4" spans="1:10" ht="34.799999999999997" thickTop="1" thickBot="1" x14ac:dyDescent="0.45">
      <c r="B4" s="211" t="s">
        <v>31</v>
      </c>
      <c r="C4" s="212"/>
      <c r="D4" s="106" t="s">
        <v>32</v>
      </c>
      <c r="E4" s="99" t="s">
        <v>33</v>
      </c>
      <c r="F4" s="97" t="s">
        <v>176</v>
      </c>
      <c r="G4" s="99" t="s">
        <v>34</v>
      </c>
      <c r="H4" s="210" t="s">
        <v>26</v>
      </c>
      <c r="I4" s="107" t="s">
        <v>35</v>
      </c>
      <c r="J4" s="93" t="s">
        <v>45</v>
      </c>
    </row>
    <row r="5" spans="1:10" ht="17.399999999999999" thickBot="1" x14ac:dyDescent="0.45">
      <c r="B5" s="183" t="s">
        <v>36</v>
      </c>
      <c r="C5" s="184"/>
      <c r="D5" s="108"/>
      <c r="E5" s="100">
        <v>42814</v>
      </c>
      <c r="F5" s="103">
        <v>42810</v>
      </c>
      <c r="G5" s="100">
        <v>42779</v>
      </c>
      <c r="H5" s="98">
        <v>42721</v>
      </c>
      <c r="I5" s="94">
        <v>42712</v>
      </c>
      <c r="J5" s="95">
        <v>42754</v>
      </c>
    </row>
    <row r="6" spans="1:10" ht="18" thickTop="1" thickBot="1" x14ac:dyDescent="0.45">
      <c r="B6" s="185" t="s">
        <v>37</v>
      </c>
      <c r="C6" s="186"/>
      <c r="D6" s="109">
        <v>2017</v>
      </c>
      <c r="E6" s="101">
        <v>2.7</v>
      </c>
      <c r="F6" s="104" t="s">
        <v>155</v>
      </c>
      <c r="G6" s="101">
        <v>2.9</v>
      </c>
      <c r="H6" s="47">
        <v>2.7</v>
      </c>
      <c r="I6" s="92">
        <v>2.6</v>
      </c>
      <c r="J6" s="110">
        <v>2.8</v>
      </c>
    </row>
    <row r="7" spans="1:10" ht="17.399999999999999" thickBot="1" x14ac:dyDescent="0.45">
      <c r="B7" s="185"/>
      <c r="C7" s="186"/>
      <c r="D7" s="109">
        <v>2018</v>
      </c>
      <c r="E7" s="101">
        <v>2.6</v>
      </c>
      <c r="F7" s="104" t="s">
        <v>156</v>
      </c>
      <c r="G7" s="101">
        <v>2.8</v>
      </c>
      <c r="H7" s="47">
        <v>2.8</v>
      </c>
      <c r="I7" s="92">
        <v>2.4</v>
      </c>
      <c r="J7" s="111">
        <v>2.5</v>
      </c>
    </row>
    <row r="8" spans="1:10" ht="17.399999999999999" thickBot="1" x14ac:dyDescent="0.45">
      <c r="B8" s="185"/>
      <c r="C8" s="186"/>
      <c r="D8" s="117">
        <v>2019</v>
      </c>
      <c r="E8" s="118">
        <v>2.5</v>
      </c>
      <c r="F8" s="119" t="s">
        <v>157</v>
      </c>
      <c r="G8" s="118" t="s">
        <v>38</v>
      </c>
      <c r="H8" s="120" t="s">
        <v>38</v>
      </c>
      <c r="I8" s="121" t="s">
        <v>38</v>
      </c>
      <c r="J8" s="122" t="s">
        <v>38</v>
      </c>
    </row>
    <row r="9" spans="1:10" ht="18" thickTop="1" thickBot="1" x14ac:dyDescent="0.45">
      <c r="B9" s="187" t="s">
        <v>145</v>
      </c>
      <c r="C9" s="188"/>
      <c r="D9" s="106">
        <v>2017</v>
      </c>
      <c r="E9" s="123">
        <v>3.9</v>
      </c>
      <c r="F9" s="124" t="s">
        <v>158</v>
      </c>
      <c r="G9" s="123">
        <v>4</v>
      </c>
      <c r="H9" s="125">
        <v>3.9</v>
      </c>
      <c r="I9" s="126">
        <v>2.8</v>
      </c>
      <c r="J9" s="127">
        <v>3.5</v>
      </c>
    </row>
    <row r="10" spans="1:10" ht="17.399999999999999" thickBot="1" x14ac:dyDescent="0.45">
      <c r="B10" s="185"/>
      <c r="C10" s="186"/>
      <c r="D10" s="109">
        <v>2018</v>
      </c>
      <c r="E10" s="101">
        <v>3.6</v>
      </c>
      <c r="F10" s="104" t="s">
        <v>159</v>
      </c>
      <c r="G10" s="101">
        <v>2.6</v>
      </c>
      <c r="H10" s="47">
        <v>3.5</v>
      </c>
      <c r="I10" s="92">
        <v>4</v>
      </c>
      <c r="J10" s="111">
        <v>3.5</v>
      </c>
    </row>
    <row r="11" spans="1:10" ht="17.399999999999999" thickBot="1" x14ac:dyDescent="0.45">
      <c r="B11" s="189"/>
      <c r="C11" s="190"/>
      <c r="D11" s="112">
        <v>2019</v>
      </c>
      <c r="E11" s="102">
        <v>3.5</v>
      </c>
      <c r="F11" s="113" t="s">
        <v>38</v>
      </c>
      <c r="G11" s="102" t="s">
        <v>38</v>
      </c>
      <c r="H11" s="114" t="s">
        <v>38</v>
      </c>
      <c r="I11" s="115" t="s">
        <v>38</v>
      </c>
      <c r="J11" s="116" t="s">
        <v>38</v>
      </c>
    </row>
    <row r="12" spans="1:10" ht="18" thickTop="1" thickBot="1" x14ac:dyDescent="0.45">
      <c r="B12" s="185" t="s">
        <v>146</v>
      </c>
      <c r="C12" s="186"/>
      <c r="D12" s="109">
        <v>2017</v>
      </c>
      <c r="E12" s="101">
        <v>5.9</v>
      </c>
      <c r="F12" s="104" t="s">
        <v>160</v>
      </c>
      <c r="G12" s="101">
        <v>6</v>
      </c>
      <c r="H12" s="47">
        <v>4.0999999999999996</v>
      </c>
      <c r="I12" s="92">
        <v>6</v>
      </c>
      <c r="J12" s="111">
        <v>7</v>
      </c>
    </row>
    <row r="13" spans="1:10" ht="17.399999999999999" thickBot="1" x14ac:dyDescent="0.45">
      <c r="B13" s="185"/>
      <c r="C13" s="186"/>
      <c r="D13" s="109">
        <v>2018</v>
      </c>
      <c r="E13" s="101">
        <v>5.4</v>
      </c>
      <c r="F13" s="104" t="s">
        <v>161</v>
      </c>
      <c r="G13" s="101">
        <v>3</v>
      </c>
      <c r="H13" s="47">
        <v>3.9</v>
      </c>
      <c r="I13" s="92">
        <v>4</v>
      </c>
      <c r="J13" s="111">
        <v>6</v>
      </c>
    </row>
    <row r="14" spans="1:10" ht="17.399999999999999" thickBot="1" x14ac:dyDescent="0.45">
      <c r="B14" s="185"/>
      <c r="C14" s="186"/>
      <c r="D14" s="117">
        <v>2019</v>
      </c>
      <c r="E14" s="118">
        <v>4.4000000000000004</v>
      </c>
      <c r="F14" s="119" t="s">
        <v>38</v>
      </c>
      <c r="G14" s="118" t="s">
        <v>38</v>
      </c>
      <c r="H14" s="120" t="s">
        <v>38</v>
      </c>
      <c r="I14" s="121" t="s">
        <v>38</v>
      </c>
      <c r="J14" s="122" t="s">
        <v>38</v>
      </c>
    </row>
    <row r="15" spans="1:10" ht="18" thickTop="1" thickBot="1" x14ac:dyDescent="0.45">
      <c r="B15" s="187" t="s">
        <v>40</v>
      </c>
      <c r="C15" s="188"/>
      <c r="D15" s="106">
        <v>2017</v>
      </c>
      <c r="E15" s="123">
        <v>3.8</v>
      </c>
      <c r="F15" s="124" t="s">
        <v>162</v>
      </c>
      <c r="G15" s="123">
        <v>3.4</v>
      </c>
      <c r="H15" s="125">
        <v>2.7</v>
      </c>
      <c r="I15" s="126">
        <v>3.5</v>
      </c>
      <c r="J15" s="127">
        <v>5</v>
      </c>
    </row>
    <row r="16" spans="1:10" ht="17.399999999999999" thickBot="1" x14ac:dyDescent="0.45">
      <c r="B16" s="185"/>
      <c r="C16" s="186"/>
      <c r="D16" s="109">
        <v>2018</v>
      </c>
      <c r="E16" s="101">
        <v>3.9</v>
      </c>
      <c r="F16" s="104" t="s">
        <v>163</v>
      </c>
      <c r="G16" s="101">
        <v>3.7</v>
      </c>
      <c r="H16" s="47">
        <v>3.1</v>
      </c>
      <c r="I16" s="92">
        <v>3</v>
      </c>
      <c r="J16" s="111">
        <v>4.5</v>
      </c>
    </row>
    <row r="17" spans="2:10" ht="17.399999999999999" thickBot="1" x14ac:dyDescent="0.45">
      <c r="B17" s="189"/>
      <c r="C17" s="190"/>
      <c r="D17" s="112">
        <v>2019</v>
      </c>
      <c r="E17" s="102">
        <v>4</v>
      </c>
      <c r="F17" s="113" t="s">
        <v>38</v>
      </c>
      <c r="G17" s="102" t="s">
        <v>38</v>
      </c>
      <c r="H17" s="114" t="s">
        <v>38</v>
      </c>
      <c r="I17" s="115" t="s">
        <v>38</v>
      </c>
      <c r="J17" s="116" t="s">
        <v>38</v>
      </c>
    </row>
    <row r="18" spans="2:10" ht="18" thickTop="1" thickBot="1" x14ac:dyDescent="0.45">
      <c r="B18" s="185" t="s">
        <v>41</v>
      </c>
      <c r="C18" s="186"/>
      <c r="D18" s="109">
        <v>2017</v>
      </c>
      <c r="E18" s="101">
        <v>4.5999999999999996</v>
      </c>
      <c r="F18" s="104" t="s">
        <v>164</v>
      </c>
      <c r="G18" s="101">
        <v>5.0999999999999996</v>
      </c>
      <c r="H18" s="47">
        <v>3.5</v>
      </c>
      <c r="I18" s="92">
        <v>4</v>
      </c>
      <c r="J18" s="111">
        <v>6</v>
      </c>
    </row>
    <row r="19" spans="2:10" ht="17.399999999999999" thickBot="1" x14ac:dyDescent="0.45">
      <c r="B19" s="185"/>
      <c r="C19" s="186"/>
      <c r="D19" s="109">
        <v>2018</v>
      </c>
      <c r="E19" s="101">
        <v>4.8</v>
      </c>
      <c r="F19" s="104" t="s">
        <v>165</v>
      </c>
      <c r="G19" s="101">
        <v>3.5</v>
      </c>
      <c r="H19" s="47">
        <v>3.7</v>
      </c>
      <c r="I19" s="92">
        <v>2.5</v>
      </c>
      <c r="J19" s="111">
        <v>5.5</v>
      </c>
    </row>
    <row r="20" spans="2:10" ht="17.399999999999999" thickBot="1" x14ac:dyDescent="0.45">
      <c r="B20" s="185"/>
      <c r="C20" s="186"/>
      <c r="D20" s="117">
        <v>2019</v>
      </c>
      <c r="E20" s="118">
        <v>4.2</v>
      </c>
      <c r="F20" s="119" t="s">
        <v>38</v>
      </c>
      <c r="G20" s="118" t="s">
        <v>38</v>
      </c>
      <c r="H20" s="120" t="s">
        <v>38</v>
      </c>
      <c r="I20" s="121" t="s">
        <v>38</v>
      </c>
      <c r="J20" s="122" t="s">
        <v>38</v>
      </c>
    </row>
    <row r="21" spans="2:10" ht="18" thickTop="1" thickBot="1" x14ac:dyDescent="0.45">
      <c r="B21" s="187" t="s">
        <v>42</v>
      </c>
      <c r="C21" s="188"/>
      <c r="D21" s="106">
        <v>2017</v>
      </c>
      <c r="E21" s="123">
        <v>3.4</v>
      </c>
      <c r="F21" s="124">
        <v>2.8</v>
      </c>
      <c r="G21" s="123">
        <v>2.1</v>
      </c>
      <c r="H21" s="125">
        <v>2.2999999999999998</v>
      </c>
      <c r="I21" s="126">
        <v>2</v>
      </c>
      <c r="J21" s="127">
        <v>3</v>
      </c>
    </row>
    <row r="22" spans="2:10" ht="17.399999999999999" thickBot="1" x14ac:dyDescent="0.45">
      <c r="B22" s="185"/>
      <c r="C22" s="186"/>
      <c r="D22" s="109">
        <v>2018</v>
      </c>
      <c r="E22" s="101">
        <v>2.7</v>
      </c>
      <c r="F22" s="104">
        <v>2.2000000000000002</v>
      </c>
      <c r="G22" s="101">
        <v>1.9</v>
      </c>
      <c r="H22" s="47">
        <v>2.8</v>
      </c>
      <c r="I22" s="92">
        <v>2.6</v>
      </c>
      <c r="J22" s="111">
        <v>2.5</v>
      </c>
    </row>
    <row r="23" spans="2:10" ht="17.399999999999999" thickBot="1" x14ac:dyDescent="0.45">
      <c r="B23" s="189"/>
      <c r="C23" s="190"/>
      <c r="D23" s="112">
        <v>2019</v>
      </c>
      <c r="E23" s="102">
        <v>2.5</v>
      </c>
      <c r="F23" s="113" t="s">
        <v>38</v>
      </c>
      <c r="G23" s="102" t="s">
        <v>38</v>
      </c>
      <c r="H23" s="114" t="s">
        <v>38</v>
      </c>
      <c r="I23" s="115" t="s">
        <v>38</v>
      </c>
      <c r="J23" s="116" t="s">
        <v>38</v>
      </c>
    </row>
    <row r="24" spans="2:10" ht="18" thickTop="1" thickBot="1" x14ac:dyDescent="0.45">
      <c r="B24" s="185" t="s">
        <v>43</v>
      </c>
      <c r="C24" s="186"/>
      <c r="D24" s="109">
        <v>2017</v>
      </c>
      <c r="E24" s="101">
        <v>2.2999999999999998</v>
      </c>
      <c r="F24" s="104" t="s">
        <v>166</v>
      </c>
      <c r="G24" s="101">
        <v>2.1</v>
      </c>
      <c r="H24" s="47">
        <v>2.6</v>
      </c>
      <c r="I24" s="92" t="s">
        <v>38</v>
      </c>
      <c r="J24" s="111" t="s">
        <v>38</v>
      </c>
    </row>
    <row r="25" spans="2:10" ht="17.399999999999999" thickBot="1" x14ac:dyDescent="0.45">
      <c r="B25" s="185"/>
      <c r="C25" s="186"/>
      <c r="D25" s="109">
        <v>2018</v>
      </c>
      <c r="E25" s="101">
        <v>1.8</v>
      </c>
      <c r="F25" s="104" t="s">
        <v>167</v>
      </c>
      <c r="G25" s="101">
        <v>2.2999999999999998</v>
      </c>
      <c r="H25" s="47">
        <v>2.7</v>
      </c>
      <c r="I25" s="92" t="s">
        <v>38</v>
      </c>
      <c r="J25" s="111" t="s">
        <v>38</v>
      </c>
    </row>
    <row r="26" spans="2:10" ht="17.399999999999999" thickBot="1" x14ac:dyDescent="0.45">
      <c r="B26" s="185"/>
      <c r="C26" s="186"/>
      <c r="D26" s="117">
        <v>2019</v>
      </c>
      <c r="E26" s="118">
        <v>1.7</v>
      </c>
      <c r="F26" s="119" t="s">
        <v>38</v>
      </c>
      <c r="G26" s="118" t="s">
        <v>38</v>
      </c>
      <c r="H26" s="120" t="s">
        <v>38</v>
      </c>
      <c r="I26" s="121" t="s">
        <v>38</v>
      </c>
      <c r="J26" s="122" t="s">
        <v>38</v>
      </c>
    </row>
    <row r="27" spans="2:10" ht="18" thickTop="1" thickBot="1" x14ac:dyDescent="0.45">
      <c r="B27" s="187" t="s">
        <v>168</v>
      </c>
      <c r="C27" s="188"/>
      <c r="D27" s="106">
        <v>2017</v>
      </c>
      <c r="E27" s="123">
        <v>7</v>
      </c>
      <c r="F27" s="124">
        <v>7.3</v>
      </c>
      <c r="G27" s="123">
        <v>7.5</v>
      </c>
      <c r="H27" s="125">
        <v>7.5</v>
      </c>
      <c r="I27" s="126">
        <v>7.9</v>
      </c>
      <c r="J27" s="127">
        <v>7.4</v>
      </c>
    </row>
    <row r="28" spans="2:10" ht="17.399999999999999" thickBot="1" x14ac:dyDescent="0.45">
      <c r="B28" s="185"/>
      <c r="C28" s="186"/>
      <c r="D28" s="109">
        <v>2018</v>
      </c>
      <c r="E28" s="101">
        <v>6.4</v>
      </c>
      <c r="F28" s="104">
        <v>7.1</v>
      </c>
      <c r="G28" s="101">
        <v>7.1</v>
      </c>
      <c r="H28" s="47">
        <v>6.9</v>
      </c>
      <c r="I28" s="92">
        <v>7.4</v>
      </c>
      <c r="J28" s="111">
        <v>7.2</v>
      </c>
    </row>
    <row r="29" spans="2:10" ht="17.399999999999999" thickBot="1" x14ac:dyDescent="0.45">
      <c r="B29" s="189"/>
      <c r="C29" s="190"/>
      <c r="D29" s="112">
        <v>2019</v>
      </c>
      <c r="E29" s="102">
        <v>5.9</v>
      </c>
      <c r="F29" s="113" t="s">
        <v>38</v>
      </c>
      <c r="G29" s="102" t="s">
        <v>38</v>
      </c>
      <c r="H29" s="114" t="s">
        <v>38</v>
      </c>
      <c r="I29" s="115" t="s">
        <v>38</v>
      </c>
      <c r="J29" s="116" t="s">
        <v>38</v>
      </c>
    </row>
    <row r="30" spans="2:10" ht="18" thickTop="1" thickBot="1" x14ac:dyDescent="0.45">
      <c r="B30" s="185" t="s">
        <v>44</v>
      </c>
      <c r="C30" s="186"/>
      <c r="D30" s="109">
        <v>2017</v>
      </c>
      <c r="E30" s="101">
        <v>0.8</v>
      </c>
      <c r="F30" s="104">
        <v>0</v>
      </c>
      <c r="G30" s="101">
        <v>0.5</v>
      </c>
      <c r="H30" s="47" t="s">
        <v>38</v>
      </c>
      <c r="I30" s="92" t="s">
        <v>38</v>
      </c>
      <c r="J30" s="111" t="s">
        <v>143</v>
      </c>
    </row>
    <row r="31" spans="2:10" ht="17.399999999999999" thickBot="1" x14ac:dyDescent="0.45">
      <c r="B31" s="185"/>
      <c r="C31" s="186"/>
      <c r="D31" s="109">
        <v>2018</v>
      </c>
      <c r="E31" s="101">
        <v>0.3</v>
      </c>
      <c r="F31" s="104">
        <v>0</v>
      </c>
      <c r="G31" s="101">
        <v>0.1</v>
      </c>
      <c r="H31" s="47" t="s">
        <v>38</v>
      </c>
      <c r="I31" s="92" t="s">
        <v>38</v>
      </c>
      <c r="J31" s="111" t="s">
        <v>143</v>
      </c>
    </row>
    <row r="32" spans="2:10" ht="17.399999999999999" thickBot="1" x14ac:dyDescent="0.45">
      <c r="B32" s="185"/>
      <c r="C32" s="186"/>
      <c r="D32" s="117">
        <v>2019</v>
      </c>
      <c r="E32" s="118">
        <v>0.2</v>
      </c>
      <c r="F32" s="119" t="s">
        <v>38</v>
      </c>
      <c r="G32" s="118" t="s">
        <v>38</v>
      </c>
      <c r="H32" s="120" t="s">
        <v>38</v>
      </c>
      <c r="I32" s="121" t="s">
        <v>38</v>
      </c>
      <c r="J32" s="122" t="s">
        <v>38</v>
      </c>
    </row>
    <row r="33" spans="2:10" ht="18" thickTop="1" thickBot="1" x14ac:dyDescent="0.45">
      <c r="B33" s="187" t="s">
        <v>5</v>
      </c>
      <c r="C33" s="188"/>
      <c r="D33" s="106">
        <v>2017</v>
      </c>
      <c r="E33" s="123">
        <v>6.7</v>
      </c>
      <c r="F33" s="124">
        <v>6.1</v>
      </c>
      <c r="G33" s="123" t="s">
        <v>38</v>
      </c>
      <c r="H33" s="125" t="s">
        <v>38</v>
      </c>
      <c r="I33" s="126">
        <v>6</v>
      </c>
      <c r="J33" s="127" t="s">
        <v>38</v>
      </c>
    </row>
    <row r="34" spans="2:10" ht="17.399999999999999" thickBot="1" x14ac:dyDescent="0.45">
      <c r="B34" s="185"/>
      <c r="C34" s="186"/>
      <c r="D34" s="109">
        <v>2018</v>
      </c>
      <c r="E34" s="101">
        <v>6.1</v>
      </c>
      <c r="F34" s="104">
        <v>5.7</v>
      </c>
      <c r="G34" s="101" t="s">
        <v>38</v>
      </c>
      <c r="H34" s="47" t="s">
        <v>38</v>
      </c>
      <c r="I34" s="92">
        <v>5</v>
      </c>
      <c r="J34" s="111" t="s">
        <v>38</v>
      </c>
    </row>
    <row r="35" spans="2:10" ht="17.399999999999999" thickBot="1" x14ac:dyDescent="0.45">
      <c r="B35" s="189"/>
      <c r="C35" s="190"/>
      <c r="D35" s="112">
        <v>2019</v>
      </c>
      <c r="E35" s="102">
        <v>6.2</v>
      </c>
      <c r="F35" s="113" t="s">
        <v>38</v>
      </c>
      <c r="G35" s="102" t="s">
        <v>38</v>
      </c>
      <c r="H35" s="114" t="s">
        <v>38</v>
      </c>
      <c r="I35" s="115" t="s">
        <v>38</v>
      </c>
      <c r="J35" s="116" t="s">
        <v>38</v>
      </c>
    </row>
    <row r="36" spans="2:10" ht="17.399999999999999" thickTop="1" x14ac:dyDescent="0.4">
      <c r="B36" s="96" t="s">
        <v>171</v>
      </c>
      <c r="C36" s="128"/>
      <c r="D36" s="129"/>
      <c r="E36" s="119"/>
      <c r="F36" s="119"/>
      <c r="G36" s="119"/>
      <c r="H36" s="119"/>
      <c r="I36" s="119"/>
      <c r="J36" s="119"/>
    </row>
    <row r="37" spans="2:10" ht="16.5" customHeight="1" x14ac:dyDescent="0.4">
      <c r="B37" s="96" t="s">
        <v>169</v>
      </c>
      <c r="C37" s="96"/>
      <c r="D37" s="105"/>
      <c r="E37" s="96"/>
      <c r="F37" s="96"/>
      <c r="G37" s="96"/>
      <c r="H37" s="96"/>
      <c r="I37" s="96"/>
      <c r="J37" s="96"/>
    </row>
    <row r="38" spans="2:10" ht="17.25" customHeight="1" thickBot="1" x14ac:dyDescent="0.45">
      <c r="B38" s="46" t="s">
        <v>170</v>
      </c>
      <c r="C38" s="46"/>
      <c r="D38" s="90"/>
      <c r="E38" s="46"/>
      <c r="F38" s="46"/>
      <c r="G38" s="46"/>
      <c r="H38" s="46"/>
      <c r="I38" s="46"/>
      <c r="J38" s="46"/>
    </row>
    <row r="39" spans="2:10" ht="36.75" customHeight="1" thickBot="1" x14ac:dyDescent="0.45">
      <c r="B39" s="192" t="s">
        <v>175</v>
      </c>
      <c r="C39" s="193"/>
      <c r="D39" s="193"/>
      <c r="E39" s="193"/>
      <c r="F39" s="193"/>
      <c r="G39" s="193"/>
      <c r="H39" s="193"/>
      <c r="I39" s="193"/>
      <c r="J39" s="193"/>
    </row>
  </sheetData>
  <mergeCells count="15">
    <mergeCell ref="B39:J39"/>
    <mergeCell ref="B33:C35"/>
    <mergeCell ref="B15:C17"/>
    <mergeCell ref="B18:C20"/>
    <mergeCell ref="B21:C23"/>
    <mergeCell ref="B24:C26"/>
    <mergeCell ref="B27:C29"/>
    <mergeCell ref="B30:C32"/>
    <mergeCell ref="B5:C5"/>
    <mergeCell ref="B6:C8"/>
    <mergeCell ref="B9:C11"/>
    <mergeCell ref="B12:C14"/>
    <mergeCell ref="A1:B1"/>
    <mergeCell ref="B3:J3"/>
    <mergeCell ref="B4:C4"/>
  </mergeCells>
  <hyperlinks>
    <hyperlink ref="A1" location="Turinys!A1" display="↖ atgal į turinį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942A"/>
  </sheetPr>
  <dimension ref="A1:L13"/>
  <sheetViews>
    <sheetView showGridLines="0" showRowColHeaders="0" workbookViewId="0">
      <selection sqref="A1:B1"/>
    </sheetView>
  </sheetViews>
  <sheetFormatPr defaultRowHeight="16.8" x14ac:dyDescent="0.4"/>
  <cols>
    <col min="1" max="1" width="8.796875" customWidth="1"/>
    <col min="2" max="2" width="20.19921875" style="22" customWidth="1"/>
    <col min="3" max="10" width="8.69921875" style="22" customWidth="1"/>
    <col min="11" max="12" width="8.69921875" customWidth="1"/>
  </cols>
  <sheetData>
    <row r="1" spans="1:12" x14ac:dyDescent="0.4">
      <c r="A1" s="164" t="s">
        <v>0</v>
      </c>
      <c r="B1" s="164"/>
    </row>
    <row r="2" spans="1:12" ht="17.399999999999999" thickBot="1" x14ac:dyDescent="0.45">
      <c r="K2" s="22"/>
      <c r="L2" s="22"/>
    </row>
    <row r="3" spans="1:12" ht="17.399999999999999" thickBot="1" x14ac:dyDescent="0.45">
      <c r="B3" s="191" t="s">
        <v>150</v>
      </c>
      <c r="C3" s="191"/>
      <c r="D3" s="191"/>
      <c r="E3" s="191"/>
      <c r="F3" s="191"/>
      <c r="G3" s="191"/>
      <c r="H3" s="191"/>
      <c r="I3" s="191"/>
      <c r="J3" s="191"/>
      <c r="K3" s="30"/>
      <c r="L3" s="30"/>
    </row>
    <row r="4" spans="1:12" ht="17.25" customHeight="1" thickTop="1" thickBot="1" x14ac:dyDescent="0.45">
      <c r="B4" s="207" t="s">
        <v>174</v>
      </c>
      <c r="C4" s="194" t="s">
        <v>46</v>
      </c>
      <c r="D4" s="195"/>
      <c r="E4" s="195"/>
      <c r="F4" s="196"/>
      <c r="G4" s="197" t="s">
        <v>34</v>
      </c>
      <c r="H4" s="195"/>
      <c r="I4" s="195"/>
      <c r="J4" s="196"/>
      <c r="K4" s="198" t="s">
        <v>47</v>
      </c>
      <c r="L4" s="199"/>
    </row>
    <row r="5" spans="1:12" ht="18" thickTop="1" thickBot="1" x14ac:dyDescent="0.45">
      <c r="B5" s="208"/>
      <c r="C5" s="203">
        <v>42691</v>
      </c>
      <c r="D5" s="204"/>
      <c r="E5" s="205">
        <v>42780</v>
      </c>
      <c r="F5" s="206"/>
      <c r="G5" s="200" t="s">
        <v>149</v>
      </c>
      <c r="H5" s="204"/>
      <c r="I5" s="205">
        <v>42770</v>
      </c>
      <c r="J5" s="206"/>
      <c r="K5" s="200">
        <v>42814</v>
      </c>
      <c r="L5" s="201"/>
    </row>
    <row r="6" spans="1:12" s="91" customFormat="1" ht="22.2" customHeight="1" thickBot="1" x14ac:dyDescent="0.45">
      <c r="B6" s="209"/>
      <c r="C6" s="133"/>
      <c r="D6" s="133"/>
      <c r="E6" s="134"/>
      <c r="F6" s="135"/>
      <c r="G6" s="136"/>
      <c r="H6" s="133"/>
      <c r="I6" s="134"/>
      <c r="J6" s="135"/>
      <c r="K6" s="136"/>
      <c r="L6" s="135"/>
    </row>
    <row r="7" spans="1:12" ht="18" thickTop="1" thickBot="1" x14ac:dyDescent="0.45">
      <c r="B7" s="131">
        <v>2017</v>
      </c>
      <c r="C7" s="137">
        <v>1.0900000000000001</v>
      </c>
      <c r="D7" s="11">
        <v>49.3</v>
      </c>
      <c r="E7" s="27">
        <v>1.07</v>
      </c>
      <c r="F7" s="138">
        <v>56.4</v>
      </c>
      <c r="G7" s="137">
        <v>1.1200000000000001</v>
      </c>
      <c r="H7" s="11">
        <v>52.7</v>
      </c>
      <c r="I7" s="27">
        <v>1.07</v>
      </c>
      <c r="J7" s="138">
        <v>56.4</v>
      </c>
      <c r="K7" s="137">
        <v>1.0900000000000001</v>
      </c>
      <c r="L7" s="138">
        <v>51.4</v>
      </c>
    </row>
    <row r="8" spans="1:12" ht="17.399999999999999" thickBot="1" x14ac:dyDescent="0.45">
      <c r="B8" s="131">
        <v>2018</v>
      </c>
      <c r="C8" s="137">
        <v>1.0900000000000001</v>
      </c>
      <c r="D8" s="11">
        <v>52.6</v>
      </c>
      <c r="E8" s="27">
        <v>1.07</v>
      </c>
      <c r="F8" s="138">
        <v>56.5</v>
      </c>
      <c r="G8" s="137">
        <v>1.1200000000000001</v>
      </c>
      <c r="H8" s="11">
        <v>52.7</v>
      </c>
      <c r="I8" s="27">
        <v>1.07</v>
      </c>
      <c r="J8" s="138">
        <v>56.9</v>
      </c>
      <c r="K8" s="137">
        <v>1.1100000000000001</v>
      </c>
      <c r="L8" s="138">
        <v>51.8</v>
      </c>
    </row>
    <row r="9" spans="1:12" ht="17.399999999999999" thickBot="1" x14ac:dyDescent="0.45">
      <c r="B9" s="131">
        <v>2019</v>
      </c>
      <c r="C9" s="137">
        <v>1.0900000000000001</v>
      </c>
      <c r="D9" s="11">
        <v>54.6</v>
      </c>
      <c r="E9" s="27">
        <v>1.07</v>
      </c>
      <c r="F9" s="138">
        <v>55.9</v>
      </c>
      <c r="G9" s="141"/>
      <c r="H9" s="48"/>
      <c r="I9" s="27"/>
      <c r="J9" s="138"/>
      <c r="K9" s="137">
        <v>1.1399999999999999</v>
      </c>
      <c r="L9" s="138">
        <v>51.6</v>
      </c>
    </row>
    <row r="10" spans="1:12" ht="17.399999999999999" thickBot="1" x14ac:dyDescent="0.45">
      <c r="B10" s="132">
        <v>2020</v>
      </c>
      <c r="C10" s="139"/>
      <c r="D10" s="140"/>
      <c r="E10" s="134"/>
      <c r="F10" s="135"/>
      <c r="G10" s="139"/>
      <c r="H10" s="140"/>
      <c r="I10" s="134"/>
      <c r="J10" s="135"/>
      <c r="K10" s="136">
        <v>1.1599999999999999</v>
      </c>
      <c r="L10" s="135">
        <v>52.1</v>
      </c>
    </row>
    <row r="11" spans="1:12" ht="27" customHeight="1" thickTop="1" x14ac:dyDescent="0.4">
      <c r="B11" s="130" t="s">
        <v>49</v>
      </c>
      <c r="C11" s="130"/>
      <c r="D11" s="96" t="s">
        <v>151</v>
      </c>
      <c r="E11" s="130"/>
      <c r="F11" s="130"/>
      <c r="G11" s="130"/>
      <c r="H11" s="130"/>
      <c r="I11" s="130"/>
      <c r="J11" s="130"/>
      <c r="K11" s="130"/>
      <c r="L11" s="130"/>
    </row>
    <row r="12" spans="1:12" ht="17.399999999999999" thickBot="1" x14ac:dyDescent="0.45">
      <c r="B12" s="202" t="s">
        <v>48</v>
      </c>
      <c r="C12" s="202"/>
      <c r="D12" s="202"/>
      <c r="E12" s="202"/>
      <c r="F12" s="202"/>
      <c r="G12" s="202"/>
      <c r="H12" s="202"/>
      <c r="I12" s="202"/>
      <c r="J12" s="202"/>
      <c r="K12" s="202"/>
      <c r="L12" s="202"/>
    </row>
    <row r="13" spans="1:12" x14ac:dyDescent="0.4">
      <c r="B13"/>
      <c r="C13"/>
      <c r="D13"/>
      <c r="E13"/>
      <c r="F13"/>
      <c r="G13"/>
      <c r="H13"/>
      <c r="I13"/>
      <c r="J13"/>
    </row>
  </sheetData>
  <mergeCells count="12">
    <mergeCell ref="B12:L12"/>
    <mergeCell ref="C5:D5"/>
    <mergeCell ref="E5:F5"/>
    <mergeCell ref="G5:H5"/>
    <mergeCell ref="I5:J5"/>
    <mergeCell ref="A1:B1"/>
    <mergeCell ref="B3:J3"/>
    <mergeCell ref="C4:F4"/>
    <mergeCell ref="G4:J4"/>
    <mergeCell ref="K4:L4"/>
    <mergeCell ref="B4:B6"/>
    <mergeCell ref="K5:L5"/>
  </mergeCells>
  <hyperlinks>
    <hyperlink ref="A1" location="Turinys!A1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D6B1"/>
  </sheetPr>
  <dimension ref="A1:H17"/>
  <sheetViews>
    <sheetView showGridLines="0" showRowColHeaders="0" zoomScaleNormal="100" workbookViewId="0">
      <selection sqref="A1:C1"/>
    </sheetView>
  </sheetViews>
  <sheetFormatPr defaultRowHeight="16.8" x14ac:dyDescent="0.4"/>
  <cols>
    <col min="2" max="2" width="8.69921875" customWidth="1"/>
    <col min="3" max="3" width="50.69921875" customWidth="1"/>
    <col min="4" max="8" width="10.69921875" customWidth="1"/>
  </cols>
  <sheetData>
    <row r="1" spans="1:8" x14ac:dyDescent="0.4">
      <c r="A1" s="164" t="s">
        <v>0</v>
      </c>
      <c r="B1" s="164"/>
      <c r="C1" s="164"/>
    </row>
    <row r="2" spans="1:8" ht="17.399999999999999" thickBot="1" x14ac:dyDescent="0.45">
      <c r="A2" s="9"/>
    </row>
    <row r="3" spans="1:8" ht="17.399999999999999" customHeight="1" thickBot="1" x14ac:dyDescent="0.45">
      <c r="B3" s="158" t="s">
        <v>71</v>
      </c>
      <c r="C3" s="158"/>
      <c r="D3" s="158"/>
      <c r="E3" s="158"/>
      <c r="F3" s="158"/>
      <c r="G3" s="158"/>
      <c r="H3" s="158"/>
    </row>
    <row r="4" spans="1:8" ht="18" customHeight="1" thickTop="1" thickBot="1" x14ac:dyDescent="0.45">
      <c r="B4" s="159"/>
      <c r="C4" s="160"/>
      <c r="D4" s="161" t="s">
        <v>53</v>
      </c>
      <c r="E4" s="162"/>
      <c r="F4" s="162"/>
      <c r="G4" s="163"/>
      <c r="H4" s="146" t="s">
        <v>54</v>
      </c>
    </row>
    <row r="5" spans="1:8" ht="16.95" customHeight="1" x14ac:dyDescent="0.4">
      <c r="B5" s="148" t="s">
        <v>55</v>
      </c>
      <c r="C5" s="149"/>
      <c r="D5" s="152" t="s">
        <v>56</v>
      </c>
      <c r="E5" s="154" t="s">
        <v>57</v>
      </c>
      <c r="F5" s="154" t="s">
        <v>58</v>
      </c>
      <c r="G5" s="156" t="s">
        <v>59</v>
      </c>
      <c r="H5" s="147"/>
    </row>
    <row r="6" spans="1:8" ht="17.399999999999999" customHeight="1" thickBot="1" x14ac:dyDescent="0.45">
      <c r="B6" s="150"/>
      <c r="C6" s="151"/>
      <c r="D6" s="153"/>
      <c r="E6" s="155"/>
      <c r="F6" s="155"/>
      <c r="G6" s="157"/>
      <c r="H6" s="53"/>
    </row>
    <row r="7" spans="1:8" ht="18" customHeight="1" thickTop="1" thickBot="1" x14ac:dyDescent="0.45">
      <c r="B7" s="165" t="s">
        <v>60</v>
      </c>
      <c r="C7" s="51" t="s">
        <v>61</v>
      </c>
      <c r="D7" s="54">
        <v>1.17</v>
      </c>
      <c r="E7" s="54">
        <v>1.07</v>
      </c>
      <c r="F7" s="54">
        <v>1.0900000000000001</v>
      </c>
      <c r="G7" s="55">
        <v>1.1200000000000001</v>
      </c>
      <c r="H7" s="55">
        <v>1.1100000000000001</v>
      </c>
    </row>
    <row r="8" spans="1:8" ht="17.399999999999999" thickBot="1" x14ac:dyDescent="0.45">
      <c r="B8" s="166"/>
      <c r="C8" s="51" t="s">
        <v>62</v>
      </c>
      <c r="D8" s="54">
        <v>4</v>
      </c>
      <c r="E8" s="54">
        <v>3.9</v>
      </c>
      <c r="F8" s="54">
        <v>3.3</v>
      </c>
      <c r="G8" s="55">
        <v>3.1</v>
      </c>
      <c r="H8" s="55">
        <v>3</v>
      </c>
    </row>
    <row r="9" spans="1:8" ht="17.399999999999999" thickBot="1" x14ac:dyDescent="0.45">
      <c r="B9" s="166"/>
      <c r="C9" s="51" t="s">
        <v>63</v>
      </c>
      <c r="D9" s="54">
        <v>2.1</v>
      </c>
      <c r="E9" s="54">
        <v>2.1</v>
      </c>
      <c r="F9" s="54">
        <v>1.9</v>
      </c>
      <c r="G9" s="55">
        <v>1.7</v>
      </c>
      <c r="H9" s="55">
        <v>1.9</v>
      </c>
    </row>
    <row r="10" spans="1:8" ht="17.399999999999999" thickBot="1" x14ac:dyDescent="0.45">
      <c r="B10" s="166"/>
      <c r="C10" s="51" t="s">
        <v>64</v>
      </c>
      <c r="D10" s="54">
        <v>1.7</v>
      </c>
      <c r="E10" s="54">
        <v>0.6</v>
      </c>
      <c r="F10" s="54">
        <v>1.3</v>
      </c>
      <c r="G10" s="55">
        <v>1.1000000000000001</v>
      </c>
      <c r="H10" s="55">
        <v>1.4</v>
      </c>
    </row>
    <row r="11" spans="1:8" ht="17.399999999999999" thickBot="1" x14ac:dyDescent="0.45">
      <c r="B11" s="167"/>
      <c r="C11" s="52" t="s">
        <v>65</v>
      </c>
      <c r="D11" s="56">
        <v>61.5</v>
      </c>
      <c r="E11" s="56">
        <v>66</v>
      </c>
      <c r="F11" s="56">
        <v>35.799999999999997</v>
      </c>
      <c r="G11" s="57">
        <v>45.3</v>
      </c>
      <c r="H11" s="57">
        <v>43.7</v>
      </c>
    </row>
    <row r="12" spans="1:8" ht="18" thickTop="1" thickBot="1" x14ac:dyDescent="0.45">
      <c r="B12" s="142" t="s">
        <v>70</v>
      </c>
      <c r="C12" s="51" t="s">
        <v>37</v>
      </c>
      <c r="D12" s="54">
        <v>3.2</v>
      </c>
      <c r="E12" s="54">
        <v>3.2</v>
      </c>
      <c r="F12" s="54">
        <v>2.5</v>
      </c>
      <c r="G12" s="55">
        <v>2.2999999999999998</v>
      </c>
      <c r="H12" s="55">
        <v>2.2999999999999998</v>
      </c>
    </row>
    <row r="13" spans="1:8" ht="17.399999999999999" thickBot="1" x14ac:dyDescent="0.45">
      <c r="B13" s="143"/>
      <c r="C13" s="51" t="s">
        <v>66</v>
      </c>
      <c r="D13" s="54">
        <v>4.4000000000000004</v>
      </c>
      <c r="E13" s="54">
        <v>4.5</v>
      </c>
      <c r="F13" s="54">
        <v>4.3</v>
      </c>
      <c r="G13" s="55">
        <v>5.5</v>
      </c>
      <c r="H13" s="55">
        <v>5.6</v>
      </c>
    </row>
    <row r="14" spans="1:8" ht="17.399999999999999" thickBot="1" x14ac:dyDescent="0.45">
      <c r="B14" s="143"/>
      <c r="C14" s="51" t="s">
        <v>67</v>
      </c>
      <c r="D14" s="54">
        <v>2.2000000000000002</v>
      </c>
      <c r="E14" s="54">
        <v>1.5</v>
      </c>
      <c r="F14" s="54">
        <v>1.1000000000000001</v>
      </c>
      <c r="G14" s="55">
        <v>0.7</v>
      </c>
      <c r="H14" s="55">
        <v>1.1000000000000001</v>
      </c>
    </row>
    <row r="15" spans="1:8" ht="17.399999999999999" thickBot="1" x14ac:dyDescent="0.45">
      <c r="B15" s="143"/>
      <c r="C15" s="51" t="s">
        <v>68</v>
      </c>
      <c r="D15" s="54">
        <v>5.3</v>
      </c>
      <c r="E15" s="54">
        <v>5.3</v>
      </c>
      <c r="F15" s="54">
        <v>5.8</v>
      </c>
      <c r="G15" s="55">
        <v>7.4</v>
      </c>
      <c r="H15" s="55">
        <v>7.9</v>
      </c>
    </row>
    <row r="16" spans="1:8" ht="17.399999999999999" thickBot="1" x14ac:dyDescent="0.45">
      <c r="B16" s="144"/>
      <c r="C16" s="52" t="s">
        <v>44</v>
      </c>
      <c r="D16" s="56">
        <v>0.6</v>
      </c>
      <c r="E16" s="56">
        <v>0.8</v>
      </c>
      <c r="F16" s="56">
        <v>0.6</v>
      </c>
      <c r="G16" s="57">
        <v>2.1</v>
      </c>
      <c r="H16" s="57">
        <v>2</v>
      </c>
    </row>
    <row r="17" spans="2:8" ht="18" thickTop="1" thickBot="1" x14ac:dyDescent="0.45">
      <c r="B17" s="145" t="s">
        <v>69</v>
      </c>
      <c r="C17" s="145"/>
      <c r="D17" s="145"/>
      <c r="E17" s="145"/>
      <c r="F17" s="145"/>
      <c r="G17" s="145"/>
      <c r="H17" s="145"/>
    </row>
  </sheetData>
  <mergeCells count="13">
    <mergeCell ref="B3:H3"/>
    <mergeCell ref="B4:C4"/>
    <mergeCell ref="D4:G4"/>
    <mergeCell ref="A1:C1"/>
    <mergeCell ref="B7:B11"/>
    <mergeCell ref="B12:B16"/>
    <mergeCell ref="B17:H17"/>
    <mergeCell ref="H4:H5"/>
    <mergeCell ref="B5:C6"/>
    <mergeCell ref="D5:D6"/>
    <mergeCell ref="E5:E6"/>
    <mergeCell ref="F5:F6"/>
    <mergeCell ref="G5:G6"/>
  </mergeCells>
  <hyperlinks>
    <hyperlink ref="A1" location="Turinys!A1" display="↖ atgal į turinį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942A"/>
  </sheetPr>
  <dimension ref="A1:G39"/>
  <sheetViews>
    <sheetView showGridLines="0" showRowColHeaders="0" zoomScaleNormal="100" workbookViewId="0">
      <selection sqref="A1:B1"/>
    </sheetView>
  </sheetViews>
  <sheetFormatPr defaultRowHeight="16.8" x14ac:dyDescent="0.4"/>
  <cols>
    <col min="2" max="2" width="15.69921875" customWidth="1"/>
    <col min="3" max="4" width="20.69921875" customWidth="1"/>
    <col min="5" max="6" width="20.69921875" style="1" customWidth="1"/>
    <col min="7" max="7" width="13.59765625" style="1" customWidth="1"/>
  </cols>
  <sheetData>
    <row r="1" spans="1:7" x14ac:dyDescent="0.4">
      <c r="A1" s="164" t="s">
        <v>0</v>
      </c>
      <c r="B1" s="164"/>
      <c r="E1"/>
      <c r="F1"/>
      <c r="G1"/>
    </row>
    <row r="2" spans="1:7" ht="17.399999999999999" thickBot="1" x14ac:dyDescent="0.45">
      <c r="D2" t="s">
        <v>4</v>
      </c>
      <c r="E2"/>
      <c r="F2"/>
      <c r="G2"/>
    </row>
    <row r="3" spans="1:7" ht="16.95" customHeight="1" x14ac:dyDescent="0.4">
      <c r="B3" s="59" t="s">
        <v>74</v>
      </c>
      <c r="C3" s="14"/>
      <c r="D3" s="14"/>
      <c r="E3" s="14"/>
      <c r="F3" s="61"/>
      <c r="G3"/>
    </row>
    <row r="4" spans="1:7" x14ac:dyDescent="0.4">
      <c r="B4" s="13"/>
      <c r="E4"/>
      <c r="F4"/>
      <c r="G4"/>
    </row>
    <row r="5" spans="1:7" x14ac:dyDescent="0.4">
      <c r="E5"/>
      <c r="F5"/>
      <c r="G5"/>
    </row>
    <row r="6" spans="1:7" x14ac:dyDescent="0.4">
      <c r="E6"/>
      <c r="F6"/>
      <c r="G6"/>
    </row>
    <row r="7" spans="1:7" x14ac:dyDescent="0.4">
      <c r="E7"/>
      <c r="F7"/>
      <c r="G7"/>
    </row>
    <row r="8" spans="1:7" x14ac:dyDescent="0.4">
      <c r="E8"/>
      <c r="F8"/>
      <c r="G8"/>
    </row>
    <row r="9" spans="1:7" x14ac:dyDescent="0.4">
      <c r="E9"/>
      <c r="F9"/>
      <c r="G9"/>
    </row>
    <row r="10" spans="1:7" x14ac:dyDescent="0.4">
      <c r="E10"/>
      <c r="F10"/>
      <c r="G10"/>
    </row>
    <row r="11" spans="1:7" x14ac:dyDescent="0.4">
      <c r="E11"/>
      <c r="F11"/>
      <c r="G11"/>
    </row>
    <row r="12" spans="1:7" x14ac:dyDescent="0.4">
      <c r="E12"/>
      <c r="F12"/>
      <c r="G12"/>
    </row>
    <row r="13" spans="1:7" x14ac:dyDescent="0.4">
      <c r="E13"/>
      <c r="F13"/>
      <c r="G13"/>
    </row>
    <row r="14" spans="1:7" x14ac:dyDescent="0.4">
      <c r="E14"/>
      <c r="F14"/>
      <c r="G14"/>
    </row>
    <row r="15" spans="1:7" x14ac:dyDescent="0.4">
      <c r="E15"/>
      <c r="F15"/>
      <c r="G15"/>
    </row>
    <row r="16" spans="1:7" x14ac:dyDescent="0.4">
      <c r="E16"/>
      <c r="F16"/>
      <c r="G16"/>
    </row>
    <row r="17" spans="2:7" x14ac:dyDescent="0.4">
      <c r="E17"/>
      <c r="F17"/>
      <c r="G17"/>
    </row>
    <row r="18" spans="2:7" x14ac:dyDescent="0.4">
      <c r="E18"/>
      <c r="F18"/>
      <c r="G18"/>
    </row>
    <row r="19" spans="2:7" x14ac:dyDescent="0.4">
      <c r="E19"/>
      <c r="F19"/>
      <c r="G19"/>
    </row>
    <row r="20" spans="2:7" x14ac:dyDescent="0.4">
      <c r="E20"/>
      <c r="F20"/>
      <c r="G20"/>
    </row>
    <row r="21" spans="2:7" x14ac:dyDescent="0.4">
      <c r="E21"/>
      <c r="F21"/>
      <c r="G21"/>
    </row>
    <row r="22" spans="2:7" ht="17.25" customHeight="1" thickBot="1" x14ac:dyDescent="0.45">
      <c r="B22" s="28" t="s">
        <v>2</v>
      </c>
      <c r="C22" s="15"/>
      <c r="D22" s="15"/>
      <c r="E22" s="15"/>
      <c r="F22" s="60"/>
      <c r="G22"/>
    </row>
    <row r="23" spans="2:7" x14ac:dyDescent="0.4">
      <c r="E23"/>
      <c r="F23"/>
      <c r="G23"/>
    </row>
    <row r="24" spans="2:7" x14ac:dyDescent="0.4">
      <c r="B24" s="12" t="s">
        <v>1</v>
      </c>
      <c r="E24"/>
      <c r="F24"/>
      <c r="G24"/>
    </row>
    <row r="25" spans="2:7" ht="32.25" customHeight="1" x14ac:dyDescent="0.4">
      <c r="B25" s="16"/>
      <c r="C25" s="17" t="s">
        <v>8</v>
      </c>
      <c r="D25" s="17" t="s">
        <v>73</v>
      </c>
      <c r="E25" s="17" t="s">
        <v>10</v>
      </c>
      <c r="F25" s="17" t="s">
        <v>11</v>
      </c>
      <c r="G25"/>
    </row>
    <row r="26" spans="2:7" x14ac:dyDescent="0.4">
      <c r="B26" s="49">
        <v>2016</v>
      </c>
      <c r="C26" s="58">
        <v>3.8213087477892635</v>
      </c>
      <c r="D26" s="58">
        <v>0.17130221072177809</v>
      </c>
      <c r="E26" s="58">
        <v>-1.7185266246081463</v>
      </c>
      <c r="F26" s="58">
        <v>2.2740843339028953</v>
      </c>
      <c r="G26"/>
    </row>
    <row r="27" spans="2:7" x14ac:dyDescent="0.4">
      <c r="B27" s="49" t="s">
        <v>12</v>
      </c>
      <c r="C27" s="58">
        <v>2.5985120830891124</v>
      </c>
      <c r="D27" s="58">
        <v>-0.73408119414053541</v>
      </c>
      <c r="E27" s="58">
        <v>0.82230058053681754</v>
      </c>
      <c r="F27" s="58">
        <v>2.6867314694853945</v>
      </c>
      <c r="G27"/>
    </row>
    <row r="28" spans="2:7" x14ac:dyDescent="0.4">
      <c r="B28" s="49" t="s">
        <v>13</v>
      </c>
      <c r="C28" s="58">
        <v>2.6415124736444975</v>
      </c>
      <c r="D28" s="58">
        <v>-0.88519057641915344</v>
      </c>
      <c r="E28" s="58">
        <v>0.8146409106505712</v>
      </c>
      <c r="F28" s="58">
        <v>2.5709628078759152</v>
      </c>
      <c r="G28"/>
    </row>
    <row r="29" spans="2:7" x14ac:dyDescent="0.4">
      <c r="B29" s="49" t="s">
        <v>15</v>
      </c>
      <c r="C29" s="58">
        <v>2.5620786802289413</v>
      </c>
      <c r="D29" s="58">
        <v>-0.27363560775421281</v>
      </c>
      <c r="E29" s="58">
        <v>0.22563678364421147</v>
      </c>
      <c r="F29" s="58">
        <v>2.5140798561189399</v>
      </c>
      <c r="G29"/>
    </row>
    <row r="30" spans="2:7" x14ac:dyDescent="0.4">
      <c r="E30"/>
      <c r="F30"/>
      <c r="G30"/>
    </row>
    <row r="31" spans="2:7" x14ac:dyDescent="0.4">
      <c r="E31"/>
      <c r="F31"/>
      <c r="G31"/>
    </row>
    <row r="32" spans="2:7" x14ac:dyDescent="0.4">
      <c r="E32"/>
      <c r="F32"/>
      <c r="G32"/>
    </row>
    <row r="33" spans="5:7" x14ac:dyDescent="0.4">
      <c r="E33"/>
      <c r="F33"/>
      <c r="G33"/>
    </row>
    <row r="34" spans="5:7" x14ac:dyDescent="0.4">
      <c r="E34"/>
      <c r="F34"/>
      <c r="G34"/>
    </row>
    <row r="35" spans="5:7" x14ac:dyDescent="0.4">
      <c r="F35"/>
      <c r="G35"/>
    </row>
    <row r="36" spans="5:7" x14ac:dyDescent="0.4">
      <c r="F36"/>
      <c r="G36"/>
    </row>
    <row r="37" spans="5:7" x14ac:dyDescent="0.4">
      <c r="F37"/>
      <c r="G37"/>
    </row>
    <row r="38" spans="5:7" x14ac:dyDescent="0.4">
      <c r="F38"/>
      <c r="G38"/>
    </row>
    <row r="39" spans="5:7" x14ac:dyDescent="0.4">
      <c r="F39"/>
      <c r="G39"/>
    </row>
  </sheetData>
  <mergeCells count="1">
    <mergeCell ref="A1:B1"/>
  </mergeCells>
  <hyperlinks>
    <hyperlink ref="A1" location="Turinys!A1" display="↖ atgal į turinį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942A"/>
  </sheetPr>
  <dimension ref="A1:G24"/>
  <sheetViews>
    <sheetView showGridLines="0" showRowColHeaders="0" zoomScaleNormal="100" workbookViewId="0">
      <selection sqref="A1:B1"/>
    </sheetView>
  </sheetViews>
  <sheetFormatPr defaultRowHeight="16.8" x14ac:dyDescent="0.4"/>
  <cols>
    <col min="2" max="2" width="80.69921875" customWidth="1"/>
    <col min="5" max="5" width="4.8984375" bestFit="1" customWidth="1"/>
    <col min="6" max="6" width="35.59765625" bestFit="1" customWidth="1"/>
    <col min="7" max="7" width="46.3984375" bestFit="1" customWidth="1"/>
  </cols>
  <sheetData>
    <row r="1" spans="1:7" x14ac:dyDescent="0.4">
      <c r="A1" s="164" t="s">
        <v>0</v>
      </c>
      <c r="B1" s="164"/>
      <c r="E1" s="12" t="s">
        <v>1</v>
      </c>
    </row>
    <row r="2" spans="1:7" ht="17.399999999999999" thickBot="1" x14ac:dyDescent="0.45">
      <c r="E2" s="16"/>
      <c r="F2" s="49" t="s">
        <v>51</v>
      </c>
      <c r="G2" s="49" t="s">
        <v>173</v>
      </c>
    </row>
    <row r="3" spans="1:7" x14ac:dyDescent="0.4">
      <c r="B3" s="14" t="s">
        <v>134</v>
      </c>
      <c r="E3" s="16">
        <v>2012</v>
      </c>
      <c r="F3" s="50">
        <v>3.1524528833627801</v>
      </c>
      <c r="G3" s="50">
        <v>3.1524528833627801</v>
      </c>
    </row>
    <row r="4" spans="1:7" x14ac:dyDescent="0.4">
      <c r="E4" s="16">
        <v>2013</v>
      </c>
      <c r="F4" s="50">
        <v>4.19942495639937</v>
      </c>
      <c r="G4" s="50">
        <v>4.19942495639937</v>
      </c>
    </row>
    <row r="5" spans="1:7" x14ac:dyDescent="0.4">
      <c r="E5" s="16">
        <v>2014</v>
      </c>
      <c r="F5" s="50">
        <v>4.35316611320295</v>
      </c>
      <c r="G5" s="50">
        <v>4.35316611320295</v>
      </c>
    </row>
    <row r="6" spans="1:7" x14ac:dyDescent="0.4">
      <c r="E6" s="16">
        <v>2015</v>
      </c>
      <c r="F6" s="50">
        <v>4.09765742726937</v>
      </c>
      <c r="G6" s="50">
        <v>4.09765742726937</v>
      </c>
    </row>
    <row r="7" spans="1:7" x14ac:dyDescent="0.4">
      <c r="E7" s="16">
        <v>2016</v>
      </c>
      <c r="F7" s="50">
        <v>5.6053793479999996</v>
      </c>
      <c r="G7" s="50">
        <v>5.5941050268306398</v>
      </c>
    </row>
    <row r="8" spans="1:7" x14ac:dyDescent="0.4">
      <c r="E8" s="16">
        <v>2017</v>
      </c>
      <c r="F8" s="50">
        <v>3.9</v>
      </c>
      <c r="G8" s="50">
        <v>4.0925885679855698</v>
      </c>
    </row>
    <row r="9" spans="1:7" x14ac:dyDescent="0.4">
      <c r="E9" s="16">
        <v>2018</v>
      </c>
      <c r="F9" s="50">
        <v>3.6014670949999998</v>
      </c>
      <c r="G9" s="50">
        <v>3.4235007788242902</v>
      </c>
    </row>
    <row r="10" spans="1:7" x14ac:dyDescent="0.4">
      <c r="E10" s="16">
        <v>2019</v>
      </c>
      <c r="F10" s="50">
        <v>3.501507358</v>
      </c>
      <c r="G10" s="50">
        <v>3.2086600083376999</v>
      </c>
    </row>
    <row r="11" spans="1:7" x14ac:dyDescent="0.4">
      <c r="E11" s="16">
        <v>2020</v>
      </c>
      <c r="F11" s="50">
        <v>3.5014881789999999</v>
      </c>
      <c r="G11" s="50">
        <v>3.1719154188689598</v>
      </c>
    </row>
    <row r="24" spans="2:2" ht="17.399999999999999" thickBot="1" x14ac:dyDescent="0.45">
      <c r="B24" s="15" t="s">
        <v>50</v>
      </c>
    </row>
  </sheetData>
  <mergeCells count="1">
    <mergeCell ref="A1:B1"/>
  </mergeCells>
  <hyperlinks>
    <hyperlink ref="A1" location="Turinys!A1" display="↖ atgal į turinį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942A"/>
  </sheetPr>
  <dimension ref="A1:Q27"/>
  <sheetViews>
    <sheetView showGridLines="0" showRowColHeaders="0" zoomScaleNormal="100" workbookViewId="0"/>
  </sheetViews>
  <sheetFormatPr defaultColWidth="9.59765625" defaultRowHeight="16.8" x14ac:dyDescent="0.4"/>
  <cols>
    <col min="2" max="2" width="31.59765625" customWidth="1"/>
    <col min="3" max="16" width="7.59765625" customWidth="1"/>
  </cols>
  <sheetData>
    <row r="1" spans="1:11" x14ac:dyDescent="0.4">
      <c r="A1" s="10" t="s">
        <v>0</v>
      </c>
    </row>
    <row r="2" spans="1:11" ht="17.399999999999999" thickBot="1" x14ac:dyDescent="0.45">
      <c r="J2" s="32"/>
      <c r="K2" s="32"/>
    </row>
    <row r="3" spans="1:11" x14ac:dyDescent="0.4">
      <c r="B3" s="30" t="s">
        <v>152</v>
      </c>
      <c r="C3" s="30"/>
      <c r="D3" s="30"/>
      <c r="E3" s="30"/>
      <c r="F3" s="30"/>
      <c r="G3" s="30"/>
      <c r="H3" s="30"/>
      <c r="I3" s="30"/>
      <c r="J3" s="31"/>
      <c r="K3" s="31"/>
    </row>
    <row r="22" spans="1:17" ht="17.399999999999999" thickBot="1" x14ac:dyDescent="0.45">
      <c r="B22" s="28" t="s">
        <v>14</v>
      </c>
      <c r="C22" s="28"/>
      <c r="D22" s="28"/>
      <c r="E22" s="28"/>
      <c r="F22" s="28"/>
      <c r="G22" s="28"/>
      <c r="H22" s="28"/>
      <c r="I22" s="28"/>
      <c r="J22" s="33"/>
      <c r="K22" s="33"/>
    </row>
    <row r="23" spans="1:17" x14ac:dyDescent="0.4">
      <c r="B23" s="21"/>
    </row>
    <row r="24" spans="1:17" x14ac:dyDescent="0.4">
      <c r="B24" s="12" t="s">
        <v>1</v>
      </c>
    </row>
    <row r="25" spans="1:17" x14ac:dyDescent="0.4">
      <c r="B25" s="34"/>
      <c r="C25" s="35">
        <v>2006</v>
      </c>
      <c r="D25" s="35">
        <f>C25+1</f>
        <v>2007</v>
      </c>
      <c r="E25" s="35">
        <f t="shared" ref="E25" si="0">D25+1</f>
        <v>2008</v>
      </c>
      <c r="F25" s="35">
        <f t="shared" ref="F25" si="1">E25+1</f>
        <v>2009</v>
      </c>
      <c r="G25" s="35">
        <f t="shared" ref="G25" si="2">F25+1</f>
        <v>2010</v>
      </c>
      <c r="H25" s="35">
        <f t="shared" ref="H25" si="3">G25+1</f>
        <v>2011</v>
      </c>
      <c r="I25" s="35">
        <f t="shared" ref="I25" si="4">H25+1</f>
        <v>2012</v>
      </c>
      <c r="J25" s="35">
        <f t="shared" ref="J25" si="5">I25+1</f>
        <v>2013</v>
      </c>
      <c r="K25" s="35">
        <f t="shared" ref="K25" si="6">J25+1</f>
        <v>2014</v>
      </c>
      <c r="L25" s="35">
        <f t="shared" ref="L25" si="7">K25+1</f>
        <v>2015</v>
      </c>
      <c r="M25" s="35">
        <v>2016</v>
      </c>
      <c r="N25" s="35" t="s">
        <v>12</v>
      </c>
      <c r="O25" s="35" t="s">
        <v>13</v>
      </c>
      <c r="P25" s="35" t="s">
        <v>15</v>
      </c>
      <c r="Q25" s="35" t="s">
        <v>154</v>
      </c>
    </row>
    <row r="26" spans="1:17" x14ac:dyDescent="0.4">
      <c r="A26" s="29"/>
      <c r="B26" s="26" t="s">
        <v>16</v>
      </c>
      <c r="C26" s="35">
        <v>20.5</v>
      </c>
      <c r="D26" s="35">
        <v>20.5</v>
      </c>
      <c r="E26" s="35">
        <v>20.5</v>
      </c>
      <c r="F26" s="35">
        <v>20.5</v>
      </c>
      <c r="G26" s="35">
        <v>20.5</v>
      </c>
      <c r="H26" s="35">
        <v>20.5</v>
      </c>
      <c r="I26" s="35">
        <v>20.5</v>
      </c>
      <c r="J26" s="35">
        <v>20.5</v>
      </c>
      <c r="K26" s="35">
        <v>20.5</v>
      </c>
      <c r="L26" s="35">
        <v>20.5</v>
      </c>
      <c r="M26" s="35">
        <v>20.5</v>
      </c>
      <c r="N26" s="35">
        <v>20.5</v>
      </c>
      <c r="O26" s="35">
        <v>20.5</v>
      </c>
      <c r="P26" s="35">
        <v>20.5</v>
      </c>
      <c r="Q26" s="35">
        <v>20.5</v>
      </c>
    </row>
    <row r="27" spans="1:17" x14ac:dyDescent="0.4">
      <c r="B27" s="26" t="s">
        <v>17</v>
      </c>
      <c r="C27" s="36">
        <v>25.926554143176162</v>
      </c>
      <c r="D27" s="36">
        <v>28.576043644013954</v>
      </c>
      <c r="E27" s="36">
        <v>26.037579801322885</v>
      </c>
      <c r="F27" s="36">
        <v>17.85985342080734</v>
      </c>
      <c r="G27" s="36">
        <v>16.862980681785817</v>
      </c>
      <c r="H27" s="36">
        <v>18.491812182581359</v>
      </c>
      <c r="I27" s="36">
        <v>17.363370749818095</v>
      </c>
      <c r="J27" s="36">
        <v>18.469143668767082</v>
      </c>
      <c r="K27" s="36">
        <v>18.5</v>
      </c>
      <c r="L27" s="36">
        <v>19.3</v>
      </c>
      <c r="M27" s="36">
        <v>18.600000000000001</v>
      </c>
      <c r="N27" s="36">
        <v>19.179552093476147</v>
      </c>
      <c r="O27" s="36">
        <v>19.722193079535476</v>
      </c>
      <c r="P27" s="36">
        <v>20.107392163120153</v>
      </c>
      <c r="Q27" s="36">
        <v>20.500498559271083</v>
      </c>
    </row>
  </sheetData>
  <hyperlinks>
    <hyperlink ref="A1" location="Turinys!A1" display="↖ atgal į turinį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942A"/>
  </sheetPr>
  <dimension ref="A1:I25"/>
  <sheetViews>
    <sheetView showGridLines="0" showRowColHeaders="0" zoomScaleNormal="100" workbookViewId="0">
      <selection sqref="A1:B1"/>
    </sheetView>
  </sheetViews>
  <sheetFormatPr defaultColWidth="9.59765625" defaultRowHeight="16.8" x14ac:dyDescent="0.4"/>
  <cols>
    <col min="2" max="2" width="99.5" customWidth="1"/>
    <col min="3" max="14" width="7.59765625" customWidth="1"/>
  </cols>
  <sheetData>
    <row r="1" spans="1:9" x14ac:dyDescent="0.4">
      <c r="A1" s="164" t="s">
        <v>0</v>
      </c>
      <c r="B1" s="164"/>
    </row>
    <row r="2" spans="1:9" ht="17.399999999999999" thickBot="1" x14ac:dyDescent="0.45">
      <c r="B2" s="32"/>
      <c r="C2" s="32"/>
      <c r="D2" s="32"/>
      <c r="E2" s="32"/>
      <c r="F2" s="32"/>
      <c r="G2" s="32"/>
      <c r="H2" s="32"/>
      <c r="I2" s="32"/>
    </row>
    <row r="3" spans="1:9" x14ac:dyDescent="0.4">
      <c r="B3" s="14" t="s">
        <v>77</v>
      </c>
      <c r="C3" s="31"/>
      <c r="D3" s="31"/>
      <c r="E3" s="31"/>
      <c r="F3" s="31"/>
      <c r="G3" s="31"/>
      <c r="H3" s="31"/>
      <c r="I3" s="31"/>
    </row>
    <row r="4" spans="1:9" x14ac:dyDescent="0.4">
      <c r="B4" s="63"/>
      <c r="C4" s="32"/>
      <c r="D4" s="32"/>
      <c r="E4" s="32"/>
      <c r="F4" s="32"/>
      <c r="G4" s="32"/>
      <c r="H4" s="32"/>
    </row>
    <row r="5" spans="1:9" x14ac:dyDescent="0.4">
      <c r="C5" s="32"/>
      <c r="D5" s="32"/>
      <c r="E5" s="32"/>
      <c r="F5" s="32"/>
      <c r="G5" s="32"/>
      <c r="H5" s="32"/>
    </row>
    <row r="6" spans="1:9" x14ac:dyDescent="0.4">
      <c r="B6" s="32"/>
      <c r="C6" s="32"/>
      <c r="D6" s="32"/>
      <c r="E6" s="32"/>
      <c r="F6" s="32"/>
      <c r="G6" s="32"/>
      <c r="H6" s="32"/>
    </row>
    <row r="7" spans="1:9" x14ac:dyDescent="0.4">
      <c r="B7" s="32"/>
      <c r="C7" s="32"/>
      <c r="D7" s="32"/>
      <c r="E7" s="32"/>
      <c r="F7" s="32"/>
      <c r="G7" s="32"/>
      <c r="H7" s="32"/>
    </row>
    <row r="8" spans="1:9" x14ac:dyDescent="0.4">
      <c r="B8" s="32"/>
      <c r="C8" s="32"/>
      <c r="D8" s="32"/>
      <c r="E8" s="32"/>
      <c r="F8" s="32"/>
      <c r="G8" s="32"/>
      <c r="H8" s="32"/>
    </row>
    <row r="9" spans="1:9" x14ac:dyDescent="0.4">
      <c r="B9" s="32"/>
      <c r="C9" s="32"/>
      <c r="D9" s="32"/>
      <c r="E9" s="32"/>
      <c r="F9" s="32"/>
      <c r="G9" s="32"/>
      <c r="H9" s="32"/>
    </row>
    <row r="10" spans="1:9" x14ac:dyDescent="0.4">
      <c r="B10" s="32"/>
      <c r="C10" s="32"/>
      <c r="D10" s="32"/>
      <c r="E10" s="32"/>
      <c r="F10" s="32"/>
      <c r="G10" s="32"/>
      <c r="H10" s="32"/>
    </row>
    <row r="11" spans="1:9" x14ac:dyDescent="0.4">
      <c r="B11" s="32"/>
      <c r="C11" s="32"/>
      <c r="D11" s="32"/>
      <c r="E11" s="32"/>
      <c r="F11" s="32"/>
      <c r="G11" s="32"/>
      <c r="H11" s="32"/>
    </row>
    <row r="12" spans="1:9" x14ac:dyDescent="0.4">
      <c r="B12" s="32"/>
      <c r="C12" s="32"/>
      <c r="D12" s="32"/>
      <c r="E12" s="32"/>
      <c r="F12" s="32"/>
      <c r="G12" s="32"/>
      <c r="H12" s="32"/>
    </row>
    <row r="13" spans="1:9" x14ac:dyDescent="0.4">
      <c r="B13" s="32"/>
      <c r="C13" s="32"/>
      <c r="D13" s="32"/>
      <c r="E13" s="32"/>
      <c r="F13" s="32"/>
      <c r="G13" s="32"/>
      <c r="H13" s="32"/>
    </row>
    <row r="14" spans="1:9" x14ac:dyDescent="0.4">
      <c r="B14" s="32"/>
      <c r="C14" s="32"/>
      <c r="D14" s="32"/>
      <c r="E14" s="32"/>
      <c r="F14" s="32"/>
      <c r="G14" s="32"/>
      <c r="H14" s="32"/>
    </row>
    <row r="15" spans="1:9" x14ac:dyDescent="0.4">
      <c r="B15" s="32"/>
      <c r="C15" s="32"/>
      <c r="D15" s="32"/>
      <c r="E15" s="32"/>
      <c r="F15" s="32"/>
      <c r="G15" s="32"/>
      <c r="H15" s="32"/>
    </row>
    <row r="16" spans="1:9" x14ac:dyDescent="0.4">
      <c r="B16" s="32"/>
      <c r="C16" s="32"/>
      <c r="D16" s="32"/>
      <c r="E16" s="32"/>
      <c r="F16" s="32"/>
      <c r="G16" s="32"/>
      <c r="H16" s="32"/>
    </row>
    <row r="17" spans="1:9" x14ac:dyDescent="0.4">
      <c r="B17" s="32"/>
      <c r="C17" s="32"/>
      <c r="D17" s="32"/>
      <c r="E17" s="32"/>
      <c r="F17" s="32"/>
      <c r="G17" s="32"/>
      <c r="H17" s="32"/>
    </row>
    <row r="18" spans="1:9" x14ac:dyDescent="0.4">
      <c r="B18" s="32"/>
      <c r="C18" s="32"/>
      <c r="D18" s="32"/>
      <c r="E18" s="32"/>
      <c r="F18" s="32"/>
      <c r="G18" s="32"/>
      <c r="H18" s="32"/>
    </row>
    <row r="19" spans="1:9" x14ac:dyDescent="0.4">
      <c r="B19" s="32"/>
      <c r="C19" s="32"/>
      <c r="D19" s="32"/>
      <c r="E19" s="32"/>
      <c r="F19" s="32"/>
      <c r="G19" s="32"/>
      <c r="H19" s="32"/>
    </row>
    <row r="20" spans="1:9" ht="80.400000000000006" customHeight="1" x14ac:dyDescent="0.4">
      <c r="B20" s="32"/>
      <c r="C20" s="32"/>
      <c r="D20" s="32"/>
      <c r="E20" s="32"/>
      <c r="F20" s="32"/>
      <c r="G20" s="32"/>
      <c r="H20" s="32"/>
    </row>
    <row r="21" spans="1:9" s="69" customFormat="1" ht="72.599999999999994" customHeight="1" thickBot="1" x14ac:dyDescent="0.45">
      <c r="B21" s="70" t="s">
        <v>78</v>
      </c>
      <c r="C21" s="71"/>
      <c r="D21" s="71"/>
      <c r="E21" s="71"/>
      <c r="F21" s="71"/>
      <c r="G21" s="71"/>
      <c r="H21" s="71"/>
      <c r="I21" s="71"/>
    </row>
    <row r="22" spans="1:9" x14ac:dyDescent="0.4">
      <c r="B22" s="62"/>
      <c r="C22" s="32"/>
      <c r="D22" s="32"/>
      <c r="E22" s="32"/>
      <c r="F22" s="32"/>
      <c r="G22" s="32"/>
      <c r="H22" s="32"/>
    </row>
    <row r="25" spans="1:9" x14ac:dyDescent="0.4">
      <c r="A25" s="29"/>
    </row>
  </sheetData>
  <mergeCells count="1">
    <mergeCell ref="A1:B1"/>
  </mergeCells>
  <hyperlinks>
    <hyperlink ref="A1" location="Turinys!A1" display="↖ atgal į turinį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942A"/>
  </sheetPr>
  <dimension ref="A1:E11"/>
  <sheetViews>
    <sheetView showGridLines="0" showRowColHeaders="0" zoomScaleNormal="100" workbookViewId="0">
      <selection sqref="A1:B1"/>
    </sheetView>
  </sheetViews>
  <sheetFormatPr defaultRowHeight="16.8" x14ac:dyDescent="0.4"/>
  <cols>
    <col min="2" max="2" width="40.69921875" customWidth="1"/>
    <col min="3" max="5" width="20.69921875" customWidth="1"/>
  </cols>
  <sheetData>
    <row r="1" spans="1:5" x14ac:dyDescent="0.4">
      <c r="A1" s="164" t="s">
        <v>0</v>
      </c>
      <c r="B1" s="164"/>
    </row>
    <row r="2" spans="1:5" ht="17.399999999999999" thickBot="1" x14ac:dyDescent="0.45"/>
    <row r="3" spans="1:5" ht="17.399999999999999" thickBot="1" x14ac:dyDescent="0.45">
      <c r="B3" s="168" t="s">
        <v>80</v>
      </c>
      <c r="C3" s="168"/>
      <c r="D3" s="168"/>
      <c r="E3" s="168"/>
    </row>
    <row r="4" spans="1:5" ht="17.399999999999999" thickBot="1" x14ac:dyDescent="0.45">
      <c r="B4" s="64" t="s">
        <v>81</v>
      </c>
      <c r="C4" s="65" t="s">
        <v>82</v>
      </c>
      <c r="D4" s="65" t="s">
        <v>83</v>
      </c>
      <c r="E4" s="65" t="s">
        <v>84</v>
      </c>
    </row>
    <row r="5" spans="1:5" x14ac:dyDescent="0.4">
      <c r="B5" s="66" t="s">
        <v>85</v>
      </c>
      <c r="C5" s="67">
        <v>58.9</v>
      </c>
      <c r="D5" s="67">
        <v>77.7</v>
      </c>
      <c r="E5" s="67">
        <v>62.9</v>
      </c>
    </row>
    <row r="6" spans="1:5" x14ac:dyDescent="0.4">
      <c r="B6" s="66" t="s">
        <v>86</v>
      </c>
      <c r="C6" s="67">
        <v>29.1</v>
      </c>
      <c r="D6" s="67">
        <v>36.200000000000003</v>
      </c>
      <c r="E6" s="67">
        <v>30.2</v>
      </c>
    </row>
    <row r="7" spans="1:5" x14ac:dyDescent="0.4">
      <c r="B7" s="66" t="s">
        <v>87</v>
      </c>
      <c r="C7" s="67">
        <v>0.68</v>
      </c>
      <c r="D7" s="67">
        <v>0.51</v>
      </c>
      <c r="E7" s="67">
        <v>0.64</v>
      </c>
    </row>
    <row r="8" spans="1:5" x14ac:dyDescent="0.4">
      <c r="B8" s="68" t="s">
        <v>88</v>
      </c>
      <c r="C8" s="67">
        <v>22.8</v>
      </c>
      <c r="D8" s="67" t="s">
        <v>89</v>
      </c>
      <c r="E8" s="67">
        <v>19.5</v>
      </c>
    </row>
    <row r="9" spans="1:5" x14ac:dyDescent="0.4">
      <c r="B9" s="68" t="s">
        <v>90</v>
      </c>
      <c r="C9" s="67">
        <v>4.5</v>
      </c>
      <c r="D9" s="67">
        <v>2.5</v>
      </c>
      <c r="E9" s="67">
        <v>4.0999999999999996</v>
      </c>
    </row>
    <row r="10" spans="1:5" ht="17.399999999999999" thickBot="1" x14ac:dyDescent="0.45">
      <c r="B10" s="68" t="s">
        <v>91</v>
      </c>
      <c r="C10" s="67">
        <v>51.1</v>
      </c>
      <c r="D10" s="72">
        <v>0</v>
      </c>
      <c r="E10" s="67">
        <v>44.7</v>
      </c>
    </row>
    <row r="11" spans="1:5" ht="17.399999999999999" thickBot="1" x14ac:dyDescent="0.45">
      <c r="B11" s="169" t="s">
        <v>6</v>
      </c>
      <c r="C11" s="169"/>
      <c r="D11" s="169"/>
      <c r="E11" s="169"/>
    </row>
  </sheetData>
  <mergeCells count="3">
    <mergeCell ref="B3:E3"/>
    <mergeCell ref="B11:E11"/>
    <mergeCell ref="A1:B1"/>
  </mergeCells>
  <hyperlinks>
    <hyperlink ref="A1" location="Turinys!A1" display="↖ atgal į turinį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942A"/>
  </sheetPr>
  <dimension ref="A1:K48"/>
  <sheetViews>
    <sheetView showGridLines="0" showRowColHeaders="0" workbookViewId="0">
      <selection sqref="A1:C1"/>
    </sheetView>
  </sheetViews>
  <sheetFormatPr defaultRowHeight="16.8" x14ac:dyDescent="0.4"/>
  <cols>
    <col min="2" max="2" width="16.69921875" customWidth="1"/>
    <col min="4" max="10" width="10.69921875" customWidth="1"/>
  </cols>
  <sheetData>
    <row r="1" spans="1:11" x14ac:dyDescent="0.4">
      <c r="A1" s="164" t="s">
        <v>0</v>
      </c>
      <c r="B1" s="164"/>
      <c r="C1" s="164"/>
    </row>
    <row r="2" spans="1:11" ht="17.399999999999999" thickBot="1" x14ac:dyDescent="0.45"/>
    <row r="3" spans="1:11" ht="17.399999999999999" customHeight="1" thickBot="1" x14ac:dyDescent="0.45">
      <c r="B3" s="170" t="s">
        <v>92</v>
      </c>
      <c r="C3" s="170"/>
      <c r="D3" s="170"/>
      <c r="E3" s="170"/>
      <c r="F3" s="170"/>
      <c r="G3" s="170"/>
      <c r="H3" s="170"/>
      <c r="I3" s="170"/>
      <c r="J3" s="170"/>
      <c r="K3" s="74"/>
    </row>
    <row r="4" spans="1:11" ht="18" thickTop="1" thickBot="1" x14ac:dyDescent="0.45">
      <c r="B4" s="213" t="s">
        <v>93</v>
      </c>
      <c r="C4" s="175" t="s">
        <v>32</v>
      </c>
      <c r="D4" s="178" t="s">
        <v>94</v>
      </c>
      <c r="E4" s="179"/>
      <c r="F4" s="178" t="s">
        <v>95</v>
      </c>
      <c r="G4" s="181"/>
      <c r="H4" s="181"/>
      <c r="I4" s="181"/>
      <c r="J4" s="179"/>
      <c r="K4" s="75"/>
    </row>
    <row r="5" spans="1:11" x14ac:dyDescent="0.4">
      <c r="B5" s="214"/>
      <c r="C5" s="176"/>
      <c r="D5" s="171" t="s">
        <v>96</v>
      </c>
      <c r="E5" s="180" t="s">
        <v>97</v>
      </c>
      <c r="F5" s="171" t="s">
        <v>98</v>
      </c>
      <c r="G5" s="173" t="s">
        <v>39</v>
      </c>
      <c r="H5" s="173" t="s">
        <v>67</v>
      </c>
      <c r="I5" s="173" t="s">
        <v>99</v>
      </c>
      <c r="J5" s="180" t="s">
        <v>100</v>
      </c>
      <c r="K5" s="74"/>
    </row>
    <row r="6" spans="1:11" ht="17.399999999999999" thickBot="1" x14ac:dyDescent="0.45">
      <c r="B6" s="214"/>
      <c r="C6" s="177"/>
      <c r="D6" s="172"/>
      <c r="E6" s="177"/>
      <c r="F6" s="172"/>
      <c r="G6" s="174"/>
      <c r="H6" s="174"/>
      <c r="I6" s="174"/>
      <c r="J6" s="177"/>
      <c r="K6" s="74"/>
    </row>
    <row r="7" spans="1:11" ht="17.399999999999999" thickBot="1" x14ac:dyDescent="0.45">
      <c r="B7" s="215"/>
      <c r="C7" s="76">
        <v>2017</v>
      </c>
      <c r="D7" s="79" t="s">
        <v>130</v>
      </c>
      <c r="E7" s="80" t="s">
        <v>131</v>
      </c>
      <c r="F7" s="77" t="s">
        <v>101</v>
      </c>
      <c r="G7" s="79" t="s">
        <v>131</v>
      </c>
      <c r="H7" s="79" t="s">
        <v>131</v>
      </c>
      <c r="I7" s="79" t="s">
        <v>131</v>
      </c>
      <c r="J7" s="80" t="s">
        <v>131</v>
      </c>
      <c r="K7" s="75"/>
    </row>
    <row r="8" spans="1:11" ht="18" thickTop="1" thickBot="1" x14ac:dyDescent="0.45">
      <c r="B8" s="213" t="s">
        <v>37</v>
      </c>
      <c r="C8" s="78">
        <v>2017</v>
      </c>
      <c r="D8" s="81" t="s">
        <v>102</v>
      </c>
      <c r="E8" s="82">
        <v>0.26</v>
      </c>
      <c r="F8" s="81" t="s">
        <v>103</v>
      </c>
      <c r="G8" s="81">
        <v>0.12</v>
      </c>
      <c r="H8" s="81" t="s">
        <v>104</v>
      </c>
      <c r="I8" s="81">
        <v>0.24</v>
      </c>
      <c r="J8" s="82">
        <v>0.18</v>
      </c>
      <c r="K8" s="75"/>
    </row>
    <row r="9" spans="1:11" ht="17.399999999999999" thickBot="1" x14ac:dyDescent="0.45">
      <c r="B9" s="214"/>
      <c r="C9" s="78">
        <v>2018</v>
      </c>
      <c r="D9" s="81" t="s">
        <v>105</v>
      </c>
      <c r="E9" s="82">
        <v>0.08</v>
      </c>
      <c r="F9" s="81" t="s">
        <v>106</v>
      </c>
      <c r="G9" s="81">
        <v>0.03</v>
      </c>
      <c r="H9" s="81" t="s">
        <v>105</v>
      </c>
      <c r="I9" s="81">
        <v>7.0000000000000007E-2</v>
      </c>
      <c r="J9" s="82">
        <v>0.08</v>
      </c>
      <c r="K9" s="75"/>
    </row>
    <row r="10" spans="1:11" ht="17.399999999999999" thickBot="1" x14ac:dyDescent="0.45">
      <c r="B10" s="214"/>
      <c r="C10" s="78">
        <v>2019</v>
      </c>
      <c r="D10" s="81" t="s">
        <v>107</v>
      </c>
      <c r="E10" s="82">
        <v>0</v>
      </c>
      <c r="F10" s="81">
        <v>0.02</v>
      </c>
      <c r="G10" s="81">
        <v>0.01</v>
      </c>
      <c r="H10" s="81" t="s">
        <v>108</v>
      </c>
      <c r="I10" s="81" t="s">
        <v>109</v>
      </c>
      <c r="J10" s="82" t="s">
        <v>110</v>
      </c>
      <c r="K10" s="75"/>
    </row>
    <row r="11" spans="1:11" ht="17.399999999999999" thickBot="1" x14ac:dyDescent="0.45">
      <c r="B11" s="215"/>
      <c r="C11" s="76">
        <v>2020</v>
      </c>
      <c r="D11" s="83" t="s">
        <v>111</v>
      </c>
      <c r="E11" s="84">
        <v>0.01</v>
      </c>
      <c r="F11" s="83">
        <v>0.02</v>
      </c>
      <c r="G11" s="83">
        <v>0.01</v>
      </c>
      <c r="H11" s="83" t="s">
        <v>110</v>
      </c>
      <c r="I11" s="83" t="s">
        <v>112</v>
      </c>
      <c r="J11" s="84" t="s">
        <v>113</v>
      </c>
      <c r="K11" s="75"/>
    </row>
    <row r="12" spans="1:11" ht="18" thickTop="1" thickBot="1" x14ac:dyDescent="0.45">
      <c r="B12" s="213" t="s">
        <v>172</v>
      </c>
      <c r="C12" s="78">
        <v>2017</v>
      </c>
      <c r="D12" s="81" t="s">
        <v>102</v>
      </c>
      <c r="E12" s="82">
        <v>0.09</v>
      </c>
      <c r="F12" s="81" t="s">
        <v>114</v>
      </c>
      <c r="G12" s="81">
        <v>0.04</v>
      </c>
      <c r="H12" s="81">
        <v>0.11</v>
      </c>
      <c r="I12" s="81">
        <v>0.08</v>
      </c>
      <c r="J12" s="82">
        <v>0.47</v>
      </c>
      <c r="K12" s="75"/>
    </row>
    <row r="13" spans="1:11" ht="17.399999999999999" thickBot="1" x14ac:dyDescent="0.45">
      <c r="B13" s="214"/>
      <c r="C13" s="78">
        <v>2018</v>
      </c>
      <c r="D13" s="81" t="s">
        <v>108</v>
      </c>
      <c r="E13" s="82">
        <v>7.0000000000000007E-2</v>
      </c>
      <c r="F13" s="81">
        <v>0</v>
      </c>
      <c r="G13" s="81">
        <v>0.02</v>
      </c>
      <c r="H13" s="81" t="s">
        <v>112</v>
      </c>
      <c r="I13" s="81">
        <v>0.01</v>
      </c>
      <c r="J13" s="82">
        <v>0.12</v>
      </c>
      <c r="K13" s="75"/>
    </row>
    <row r="14" spans="1:11" ht="17.399999999999999" thickBot="1" x14ac:dyDescent="0.45">
      <c r="B14" s="214"/>
      <c r="C14" s="78">
        <v>2019</v>
      </c>
      <c r="D14" s="81" t="s">
        <v>115</v>
      </c>
      <c r="E14" s="82">
        <v>0.06</v>
      </c>
      <c r="F14" s="81">
        <v>0</v>
      </c>
      <c r="G14" s="81">
        <v>0.01</v>
      </c>
      <c r="H14" s="81" t="s">
        <v>105</v>
      </c>
      <c r="I14" s="81" t="s">
        <v>116</v>
      </c>
      <c r="J14" s="82" t="s">
        <v>117</v>
      </c>
      <c r="K14" s="75"/>
    </row>
    <row r="15" spans="1:11" ht="17.399999999999999" thickBot="1" x14ac:dyDescent="0.45">
      <c r="B15" s="215"/>
      <c r="C15" s="76">
        <v>2020</v>
      </c>
      <c r="D15" s="83" t="s">
        <v>118</v>
      </c>
      <c r="E15" s="84">
        <v>7.0000000000000007E-2</v>
      </c>
      <c r="F15" s="83">
        <v>0</v>
      </c>
      <c r="G15" s="83">
        <v>0.01</v>
      </c>
      <c r="H15" s="83" t="s">
        <v>102</v>
      </c>
      <c r="I15" s="83" t="s">
        <v>109</v>
      </c>
      <c r="J15" s="84" t="s">
        <v>119</v>
      </c>
      <c r="K15" s="75"/>
    </row>
    <row r="16" spans="1:11" ht="18" thickTop="1" thickBot="1" x14ac:dyDescent="0.45">
      <c r="B16" s="213" t="s">
        <v>146</v>
      </c>
      <c r="C16" s="78">
        <v>2017</v>
      </c>
      <c r="D16" s="81">
        <v>0</v>
      </c>
      <c r="E16" s="82">
        <v>0</v>
      </c>
      <c r="F16" s="81">
        <v>0</v>
      </c>
      <c r="G16" s="81">
        <v>1</v>
      </c>
      <c r="H16" s="81">
        <v>0</v>
      </c>
      <c r="I16" s="81">
        <v>0</v>
      </c>
      <c r="J16" s="82">
        <v>0</v>
      </c>
      <c r="K16" s="75"/>
    </row>
    <row r="17" spans="2:11" ht="17.399999999999999" thickBot="1" x14ac:dyDescent="0.45">
      <c r="B17" s="214"/>
      <c r="C17" s="78">
        <v>2018</v>
      </c>
      <c r="D17" s="81" t="s">
        <v>119</v>
      </c>
      <c r="E17" s="82">
        <v>0.04</v>
      </c>
      <c r="F17" s="81" t="s">
        <v>116</v>
      </c>
      <c r="G17" s="81">
        <v>0</v>
      </c>
      <c r="H17" s="81" t="s">
        <v>120</v>
      </c>
      <c r="I17" s="81" t="s">
        <v>104</v>
      </c>
      <c r="J17" s="82">
        <v>0.55000000000000004</v>
      </c>
      <c r="K17" s="75"/>
    </row>
    <row r="18" spans="2:11" ht="17.399999999999999" thickBot="1" x14ac:dyDescent="0.45">
      <c r="B18" s="214"/>
      <c r="C18" s="78">
        <v>2019</v>
      </c>
      <c r="D18" s="81" t="s">
        <v>112</v>
      </c>
      <c r="E18" s="82">
        <v>0.05</v>
      </c>
      <c r="F18" s="81" t="s">
        <v>121</v>
      </c>
      <c r="G18" s="81">
        <v>0</v>
      </c>
      <c r="H18" s="81">
        <v>0.11</v>
      </c>
      <c r="I18" s="81" t="s">
        <v>110</v>
      </c>
      <c r="J18" s="82">
        <v>0.33</v>
      </c>
      <c r="K18" s="75"/>
    </row>
    <row r="19" spans="2:11" ht="17.399999999999999" thickBot="1" x14ac:dyDescent="0.45">
      <c r="B19" s="215"/>
      <c r="C19" s="76">
        <v>2020</v>
      </c>
      <c r="D19" s="83" t="s">
        <v>122</v>
      </c>
      <c r="E19" s="84">
        <v>0.04</v>
      </c>
      <c r="F19" s="83">
        <v>0.09</v>
      </c>
      <c r="G19" s="83">
        <v>0</v>
      </c>
      <c r="H19" s="83">
        <v>0.05</v>
      </c>
      <c r="I19" s="83">
        <v>0.08</v>
      </c>
      <c r="J19" s="84" t="s">
        <v>123</v>
      </c>
      <c r="K19" s="75"/>
    </row>
    <row r="20" spans="2:11" ht="18" thickTop="1" thickBot="1" x14ac:dyDescent="0.45">
      <c r="B20" s="213" t="s">
        <v>40</v>
      </c>
      <c r="C20" s="78">
        <v>2017</v>
      </c>
      <c r="D20" s="81" t="s">
        <v>102</v>
      </c>
      <c r="E20" s="82">
        <v>0.93</v>
      </c>
      <c r="F20" s="81">
        <v>0.01</v>
      </c>
      <c r="G20" s="81">
        <v>0</v>
      </c>
      <c r="H20" s="81" t="s">
        <v>121</v>
      </c>
      <c r="I20" s="81" t="s">
        <v>117</v>
      </c>
      <c r="J20" s="82">
        <v>0.01</v>
      </c>
      <c r="K20" s="75"/>
    </row>
    <row r="21" spans="2:11" ht="17.399999999999999" customHeight="1" thickBot="1" x14ac:dyDescent="0.45">
      <c r="B21" s="214"/>
      <c r="C21" s="78">
        <v>2018</v>
      </c>
      <c r="D21" s="81" t="s">
        <v>104</v>
      </c>
      <c r="E21" s="82">
        <v>0.06</v>
      </c>
      <c r="F21" s="81">
        <v>0.02</v>
      </c>
      <c r="G21" s="81">
        <v>0.01</v>
      </c>
      <c r="H21" s="81" t="s">
        <v>122</v>
      </c>
      <c r="I21" s="81" t="s">
        <v>102</v>
      </c>
      <c r="J21" s="82" t="s">
        <v>110</v>
      </c>
      <c r="K21" s="75"/>
    </row>
    <row r="22" spans="2:11" ht="17.399999999999999" thickBot="1" x14ac:dyDescent="0.45">
      <c r="B22" s="214"/>
      <c r="C22" s="78">
        <v>2019</v>
      </c>
      <c r="D22" s="81" t="s">
        <v>102</v>
      </c>
      <c r="E22" s="82">
        <v>0</v>
      </c>
      <c r="F22" s="81">
        <v>0.01</v>
      </c>
      <c r="G22" s="81">
        <v>0.02</v>
      </c>
      <c r="H22" s="81" t="s">
        <v>117</v>
      </c>
      <c r="I22" s="81" t="s">
        <v>106</v>
      </c>
      <c r="J22" s="82" t="s">
        <v>117</v>
      </c>
      <c r="K22" s="75"/>
    </row>
    <row r="23" spans="2:11" ht="17.399999999999999" thickBot="1" x14ac:dyDescent="0.45">
      <c r="B23" s="215"/>
      <c r="C23" s="76">
        <v>2020</v>
      </c>
      <c r="D23" s="83" t="s">
        <v>117</v>
      </c>
      <c r="E23" s="84" t="s">
        <v>110</v>
      </c>
      <c r="F23" s="83">
        <v>0</v>
      </c>
      <c r="G23" s="83">
        <v>0.03</v>
      </c>
      <c r="H23" s="83">
        <v>0</v>
      </c>
      <c r="I23" s="83" t="s">
        <v>117</v>
      </c>
      <c r="J23" s="84" t="s">
        <v>117</v>
      </c>
      <c r="K23" s="75"/>
    </row>
    <row r="24" spans="2:11" ht="18" thickTop="1" thickBot="1" x14ac:dyDescent="0.45">
      <c r="B24" s="213" t="s">
        <v>41</v>
      </c>
      <c r="C24" s="78">
        <v>2017</v>
      </c>
      <c r="D24" s="81">
        <v>0.01</v>
      </c>
      <c r="E24" s="82">
        <v>0.69</v>
      </c>
      <c r="F24" s="81" t="s">
        <v>124</v>
      </c>
      <c r="G24" s="81">
        <v>0.13</v>
      </c>
      <c r="H24" s="81">
        <v>0.28999999999999998</v>
      </c>
      <c r="I24" s="81" t="s">
        <v>115</v>
      </c>
      <c r="J24" s="82">
        <v>0.19</v>
      </c>
      <c r="K24" s="75"/>
    </row>
    <row r="25" spans="2:11" ht="17.399999999999999" thickBot="1" x14ac:dyDescent="0.45">
      <c r="B25" s="214"/>
      <c r="C25" s="78">
        <v>2018</v>
      </c>
      <c r="D25" s="81" t="s">
        <v>123</v>
      </c>
      <c r="E25" s="82">
        <v>0</v>
      </c>
      <c r="F25" s="81">
        <v>0.06</v>
      </c>
      <c r="G25" s="81" t="s">
        <v>110</v>
      </c>
      <c r="H25" s="81" t="s">
        <v>121</v>
      </c>
      <c r="I25" s="81" t="s">
        <v>107</v>
      </c>
      <c r="J25" s="82">
        <v>0.12</v>
      </c>
      <c r="K25" s="75"/>
    </row>
    <row r="26" spans="2:11" ht="17.399999999999999" thickBot="1" x14ac:dyDescent="0.45">
      <c r="B26" s="214"/>
      <c r="C26" s="78">
        <v>2019</v>
      </c>
      <c r="D26" s="81" t="s">
        <v>102</v>
      </c>
      <c r="E26" s="82">
        <v>0.03</v>
      </c>
      <c r="F26" s="81">
        <v>0</v>
      </c>
      <c r="G26" s="81">
        <v>0.01</v>
      </c>
      <c r="H26" s="81" t="s">
        <v>117</v>
      </c>
      <c r="I26" s="81">
        <v>0.01</v>
      </c>
      <c r="J26" s="82">
        <v>0.03</v>
      </c>
      <c r="K26" s="75"/>
    </row>
    <row r="27" spans="2:11" ht="17.399999999999999" thickBot="1" x14ac:dyDescent="0.45">
      <c r="B27" s="215"/>
      <c r="C27" s="76">
        <v>2020</v>
      </c>
      <c r="D27" s="83" t="s">
        <v>125</v>
      </c>
      <c r="E27" s="84">
        <v>0.04</v>
      </c>
      <c r="F27" s="83">
        <v>0.02</v>
      </c>
      <c r="G27" s="83">
        <v>0.01</v>
      </c>
      <c r="H27" s="83">
        <v>0</v>
      </c>
      <c r="I27" s="83">
        <v>0.01</v>
      </c>
      <c r="J27" s="84" t="s">
        <v>123</v>
      </c>
      <c r="K27" s="75"/>
    </row>
    <row r="28" spans="2:11" ht="18" thickTop="1" thickBot="1" x14ac:dyDescent="0.45">
      <c r="B28" s="213" t="s">
        <v>42</v>
      </c>
      <c r="C28" s="78">
        <v>2017</v>
      </c>
      <c r="D28" s="81">
        <v>0.27</v>
      </c>
      <c r="E28" s="82">
        <v>0.01</v>
      </c>
      <c r="F28" s="81" t="s">
        <v>126</v>
      </c>
      <c r="G28" s="81">
        <v>0</v>
      </c>
      <c r="H28" s="81">
        <v>0.5</v>
      </c>
      <c r="I28" s="81">
        <v>0.17</v>
      </c>
      <c r="J28" s="82">
        <v>0.06</v>
      </c>
      <c r="K28" s="75"/>
    </row>
    <row r="29" spans="2:11" ht="17.399999999999999" thickBot="1" x14ac:dyDescent="0.45">
      <c r="B29" s="214"/>
      <c r="C29" s="78">
        <v>2018</v>
      </c>
      <c r="D29" s="81">
        <v>0.2</v>
      </c>
      <c r="E29" s="82">
        <v>0.01</v>
      </c>
      <c r="F29" s="81" t="s">
        <v>117</v>
      </c>
      <c r="G29" s="81">
        <v>0</v>
      </c>
      <c r="H29" s="81">
        <v>0.05</v>
      </c>
      <c r="I29" s="81">
        <v>0.21</v>
      </c>
      <c r="J29" s="82">
        <v>0.08</v>
      </c>
      <c r="K29" s="75"/>
    </row>
    <row r="30" spans="2:11" ht="17.399999999999999" thickBot="1" x14ac:dyDescent="0.45">
      <c r="B30" s="214"/>
      <c r="C30" s="78">
        <v>2019</v>
      </c>
      <c r="D30" s="81">
        <v>0.1</v>
      </c>
      <c r="E30" s="82">
        <v>0.03</v>
      </c>
      <c r="F30" s="81" t="s">
        <v>117</v>
      </c>
      <c r="G30" s="81">
        <v>0</v>
      </c>
      <c r="H30" s="81">
        <v>0</v>
      </c>
      <c r="I30" s="81">
        <v>0.15</v>
      </c>
      <c r="J30" s="82">
        <v>0.06</v>
      </c>
      <c r="K30" s="75"/>
    </row>
    <row r="31" spans="2:11" ht="17.399999999999999" thickBot="1" x14ac:dyDescent="0.45">
      <c r="B31" s="215"/>
      <c r="C31" s="76">
        <v>2020</v>
      </c>
      <c r="D31" s="83">
        <v>0.03</v>
      </c>
      <c r="E31" s="84">
        <v>0.03</v>
      </c>
      <c r="F31" s="83">
        <v>0</v>
      </c>
      <c r="G31" s="83" t="s">
        <v>110</v>
      </c>
      <c r="H31" s="83">
        <v>0</v>
      </c>
      <c r="I31" s="83">
        <v>7.0000000000000007E-2</v>
      </c>
      <c r="J31" s="84">
        <v>0.03</v>
      </c>
      <c r="K31" s="75"/>
    </row>
    <row r="32" spans="2:11" ht="18" thickTop="1" thickBot="1" x14ac:dyDescent="0.45">
      <c r="B32" s="213" t="s">
        <v>43</v>
      </c>
      <c r="C32" s="78">
        <v>2017</v>
      </c>
      <c r="D32" s="81">
        <v>0.28000000000000003</v>
      </c>
      <c r="E32" s="82">
        <v>0.01</v>
      </c>
      <c r="F32" s="81" t="s">
        <v>126</v>
      </c>
      <c r="G32" s="81">
        <v>0</v>
      </c>
      <c r="H32" s="81">
        <v>1</v>
      </c>
      <c r="I32" s="81">
        <v>0.23</v>
      </c>
      <c r="J32" s="82">
        <v>0.09</v>
      </c>
      <c r="K32" s="75"/>
    </row>
    <row r="33" spans="2:11" ht="17.399999999999999" customHeight="1" thickBot="1" x14ac:dyDescent="0.45">
      <c r="B33" s="214"/>
      <c r="C33" s="78">
        <v>2018</v>
      </c>
      <c r="D33" s="81">
        <v>0.27</v>
      </c>
      <c r="E33" s="82">
        <v>0.03</v>
      </c>
      <c r="F33" s="81" t="s">
        <v>102</v>
      </c>
      <c r="G33" s="81">
        <v>0</v>
      </c>
      <c r="H33" s="81">
        <v>0</v>
      </c>
      <c r="I33" s="81">
        <v>0.18</v>
      </c>
      <c r="J33" s="82">
        <v>0.16</v>
      </c>
      <c r="K33" s="75"/>
    </row>
    <row r="34" spans="2:11" ht="17.399999999999999" thickBot="1" x14ac:dyDescent="0.45">
      <c r="B34" s="214"/>
      <c r="C34" s="78">
        <v>2019</v>
      </c>
      <c r="D34" s="81">
        <v>0.12</v>
      </c>
      <c r="E34" s="82">
        <v>0.05</v>
      </c>
      <c r="F34" s="81" t="s">
        <v>123</v>
      </c>
      <c r="G34" s="81" t="s">
        <v>110</v>
      </c>
      <c r="H34" s="81">
        <v>0</v>
      </c>
      <c r="I34" s="81">
        <v>0.13</v>
      </c>
      <c r="J34" s="82">
        <v>0.11</v>
      </c>
      <c r="K34" s="75"/>
    </row>
    <row r="35" spans="2:11" ht="17.399999999999999" thickBot="1" x14ac:dyDescent="0.45">
      <c r="B35" s="216"/>
      <c r="C35" s="78">
        <v>2020</v>
      </c>
      <c r="D35" s="81">
        <v>0.01</v>
      </c>
      <c r="E35" s="82">
        <v>0.06</v>
      </c>
      <c r="F35" s="81">
        <v>0.01</v>
      </c>
      <c r="G35" s="81" t="s">
        <v>110</v>
      </c>
      <c r="H35" s="81">
        <v>0</v>
      </c>
      <c r="I35" s="81">
        <v>0.05</v>
      </c>
      <c r="J35" s="82">
        <v>0.05</v>
      </c>
      <c r="K35" s="75"/>
    </row>
    <row r="36" spans="2:11" ht="16.5" customHeight="1" thickBot="1" x14ac:dyDescent="0.45">
      <c r="B36" s="217" t="s">
        <v>127</v>
      </c>
      <c r="C36" s="78">
        <v>2017</v>
      </c>
      <c r="D36" s="81">
        <v>0.01</v>
      </c>
      <c r="E36" s="82">
        <v>0</v>
      </c>
      <c r="F36" s="81">
        <v>0.04</v>
      </c>
      <c r="G36" s="81">
        <v>0</v>
      </c>
      <c r="H36" s="81">
        <v>0.02</v>
      </c>
      <c r="I36" s="81" t="s">
        <v>110</v>
      </c>
      <c r="J36" s="82">
        <v>0.03</v>
      </c>
      <c r="K36" s="75"/>
    </row>
    <row r="37" spans="2:11" ht="17.25" customHeight="1" thickBot="1" x14ac:dyDescent="0.45">
      <c r="B37" s="214"/>
      <c r="C37" s="78">
        <v>2018</v>
      </c>
      <c r="D37" s="81">
        <v>0.03</v>
      </c>
      <c r="E37" s="82" t="s">
        <v>110</v>
      </c>
      <c r="F37" s="81">
        <v>0.01</v>
      </c>
      <c r="G37" s="81">
        <v>0</v>
      </c>
      <c r="H37" s="81">
        <v>0.03</v>
      </c>
      <c r="I37" s="81" t="s">
        <v>117</v>
      </c>
      <c r="J37" s="82" t="s">
        <v>123</v>
      </c>
      <c r="K37" s="75"/>
    </row>
    <row r="38" spans="2:11" ht="17.399999999999999" thickBot="1" x14ac:dyDescent="0.45">
      <c r="B38" s="214"/>
      <c r="C38" s="78">
        <v>2019</v>
      </c>
      <c r="D38" s="81">
        <v>0.02</v>
      </c>
      <c r="E38" s="82">
        <v>0</v>
      </c>
      <c r="F38" s="81" t="s">
        <v>117</v>
      </c>
      <c r="G38" s="81">
        <v>0</v>
      </c>
      <c r="H38" s="81" t="s">
        <v>110</v>
      </c>
      <c r="I38" s="81" t="s">
        <v>117</v>
      </c>
      <c r="J38" s="82">
        <v>0</v>
      </c>
      <c r="K38" s="75"/>
    </row>
    <row r="39" spans="2:11" ht="17.399999999999999" thickBot="1" x14ac:dyDescent="0.45">
      <c r="B39" s="215"/>
      <c r="C39" s="76">
        <v>2020</v>
      </c>
      <c r="D39" s="83">
        <v>0</v>
      </c>
      <c r="E39" s="84">
        <v>0</v>
      </c>
      <c r="F39" s="83" t="s">
        <v>117</v>
      </c>
      <c r="G39" s="83">
        <v>0</v>
      </c>
      <c r="H39" s="83" t="s">
        <v>117</v>
      </c>
      <c r="I39" s="83" t="s">
        <v>110</v>
      </c>
      <c r="J39" s="84">
        <v>0.01</v>
      </c>
      <c r="K39" s="75"/>
    </row>
    <row r="40" spans="2:11" ht="18" thickTop="1" thickBot="1" x14ac:dyDescent="0.45">
      <c r="B40" s="213" t="s">
        <v>44</v>
      </c>
      <c r="C40" s="78">
        <v>2017</v>
      </c>
      <c r="D40" s="81" t="s">
        <v>110</v>
      </c>
      <c r="E40" s="82">
        <v>0</v>
      </c>
      <c r="F40" s="81" t="s">
        <v>106</v>
      </c>
      <c r="G40" s="81">
        <v>0</v>
      </c>
      <c r="H40" s="81" t="s">
        <v>117</v>
      </c>
      <c r="I40" s="81">
        <v>0.01</v>
      </c>
      <c r="J40" s="82" t="s">
        <v>123</v>
      </c>
      <c r="K40" s="75"/>
    </row>
    <row r="41" spans="2:11" ht="17.399999999999999" thickBot="1" x14ac:dyDescent="0.45">
      <c r="B41" s="214"/>
      <c r="C41" s="78">
        <v>2018</v>
      </c>
      <c r="D41" s="81" t="s">
        <v>123</v>
      </c>
      <c r="E41" s="82">
        <v>0.01</v>
      </c>
      <c r="F41" s="81" t="s">
        <v>110</v>
      </c>
      <c r="G41" s="81">
        <v>0</v>
      </c>
      <c r="H41" s="81" t="s">
        <v>106</v>
      </c>
      <c r="I41" s="81">
        <v>0.02</v>
      </c>
      <c r="J41" s="82">
        <v>0.03</v>
      </c>
      <c r="K41" s="75"/>
    </row>
    <row r="42" spans="2:11" ht="17.399999999999999" thickBot="1" x14ac:dyDescent="0.45">
      <c r="B42" s="214"/>
      <c r="C42" s="78">
        <v>2019</v>
      </c>
      <c r="D42" s="81" t="s">
        <v>117</v>
      </c>
      <c r="E42" s="82">
        <v>0</v>
      </c>
      <c r="F42" s="81">
        <v>0.02</v>
      </c>
      <c r="G42" s="81">
        <v>0</v>
      </c>
      <c r="H42" s="81">
        <v>0.01</v>
      </c>
      <c r="I42" s="81">
        <v>0.02</v>
      </c>
      <c r="J42" s="82">
        <v>0</v>
      </c>
      <c r="K42" s="75"/>
    </row>
    <row r="43" spans="2:11" ht="17.399999999999999" thickBot="1" x14ac:dyDescent="0.45">
      <c r="B43" s="215"/>
      <c r="C43" s="76">
        <v>2020</v>
      </c>
      <c r="D43" s="83">
        <v>0</v>
      </c>
      <c r="E43" s="84">
        <v>0</v>
      </c>
      <c r="F43" s="83">
        <v>0.02</v>
      </c>
      <c r="G43" s="83">
        <v>0</v>
      </c>
      <c r="H43" s="83">
        <v>0.02</v>
      </c>
      <c r="I43" s="83">
        <v>0.01</v>
      </c>
      <c r="J43" s="84" t="s">
        <v>110</v>
      </c>
      <c r="K43" s="75"/>
    </row>
    <row r="44" spans="2:11" ht="18" thickTop="1" thickBot="1" x14ac:dyDescent="0.45">
      <c r="B44" s="213" t="s">
        <v>5</v>
      </c>
      <c r="C44" s="78">
        <v>2017</v>
      </c>
      <c r="D44" s="81">
        <v>0.1</v>
      </c>
      <c r="E44" s="82">
        <v>0.02</v>
      </c>
      <c r="F44" s="81" t="s">
        <v>125</v>
      </c>
      <c r="G44" s="81">
        <v>0</v>
      </c>
      <c r="H44" s="81">
        <v>0.23</v>
      </c>
      <c r="I44" s="81">
        <v>7.0000000000000007E-2</v>
      </c>
      <c r="J44" s="82">
        <v>1</v>
      </c>
      <c r="K44" s="75"/>
    </row>
    <row r="45" spans="2:11" ht="17.399999999999999" thickBot="1" x14ac:dyDescent="0.45">
      <c r="B45" s="214"/>
      <c r="C45" s="78">
        <v>2018</v>
      </c>
      <c r="D45" s="81">
        <v>0.17</v>
      </c>
      <c r="E45" s="82">
        <v>0.08</v>
      </c>
      <c r="F45" s="81" t="s">
        <v>128</v>
      </c>
      <c r="G45" s="81">
        <v>0.01</v>
      </c>
      <c r="H45" s="81">
        <v>0.3</v>
      </c>
      <c r="I45" s="81">
        <v>0.23</v>
      </c>
      <c r="J45" s="82">
        <v>0</v>
      </c>
      <c r="K45" s="75"/>
    </row>
    <row r="46" spans="2:11" ht="17.399999999999999" thickBot="1" x14ac:dyDescent="0.45">
      <c r="B46" s="214"/>
      <c r="C46" s="78">
        <v>2019</v>
      </c>
      <c r="D46" s="81" t="s">
        <v>117</v>
      </c>
      <c r="E46" s="82">
        <v>0.09</v>
      </c>
      <c r="F46" s="81">
        <v>0</v>
      </c>
      <c r="G46" s="81">
        <v>0</v>
      </c>
      <c r="H46" s="81" t="s">
        <v>119</v>
      </c>
      <c r="I46" s="81">
        <v>0.13</v>
      </c>
      <c r="J46" s="82">
        <v>0</v>
      </c>
      <c r="K46" s="75"/>
    </row>
    <row r="47" spans="2:11" ht="17.399999999999999" thickBot="1" x14ac:dyDescent="0.45">
      <c r="B47" s="215"/>
      <c r="C47" s="76">
        <v>2020</v>
      </c>
      <c r="D47" s="83" t="s">
        <v>129</v>
      </c>
      <c r="E47" s="84">
        <v>0.1</v>
      </c>
      <c r="F47" s="83">
        <v>0.08</v>
      </c>
      <c r="G47" s="83" t="s">
        <v>110</v>
      </c>
      <c r="H47" s="83" t="s">
        <v>122</v>
      </c>
      <c r="I47" s="83" t="s">
        <v>123</v>
      </c>
      <c r="J47" s="84">
        <v>0</v>
      </c>
      <c r="K47" s="75"/>
    </row>
    <row r="48" spans="2:11" ht="18" thickTop="1" thickBot="1" x14ac:dyDescent="0.45">
      <c r="B48" s="182" t="s">
        <v>6</v>
      </c>
      <c r="C48" s="182"/>
      <c r="D48" s="182"/>
      <c r="E48" s="182"/>
      <c r="F48" s="182"/>
      <c r="G48" s="182"/>
      <c r="H48" s="182"/>
      <c r="I48" s="182"/>
      <c r="J48" s="182"/>
      <c r="K48" s="75"/>
    </row>
  </sheetData>
  <mergeCells count="24">
    <mergeCell ref="B32:B35"/>
    <mergeCell ref="B36:B39"/>
    <mergeCell ref="B40:B43"/>
    <mergeCell ref="B44:B47"/>
    <mergeCell ref="B48:J48"/>
    <mergeCell ref="A1:C1"/>
    <mergeCell ref="B4:B7"/>
    <mergeCell ref="C4:C6"/>
    <mergeCell ref="D4:E4"/>
    <mergeCell ref="J5:J6"/>
    <mergeCell ref="F4:J4"/>
    <mergeCell ref="D5:D6"/>
    <mergeCell ref="E5:E6"/>
    <mergeCell ref="B28:B31"/>
    <mergeCell ref="B3:J3"/>
    <mergeCell ref="F5:F6"/>
    <mergeCell ref="G5:G6"/>
    <mergeCell ref="H5:H6"/>
    <mergeCell ref="I5:I6"/>
    <mergeCell ref="B24:B27"/>
    <mergeCell ref="B8:B11"/>
    <mergeCell ref="B12:B15"/>
    <mergeCell ref="B16:B19"/>
    <mergeCell ref="B20:B23"/>
  </mergeCells>
  <hyperlinks>
    <hyperlink ref="A1" location="Turinys!A1" display="↖ atgal į turinį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942A"/>
  </sheetPr>
  <dimension ref="A1:H47"/>
  <sheetViews>
    <sheetView showGridLines="0" showRowColHeaders="0" zoomScaleNormal="100" workbookViewId="0">
      <selection sqref="A1:B1"/>
    </sheetView>
  </sheetViews>
  <sheetFormatPr defaultRowHeight="16.8" x14ac:dyDescent="0.4"/>
  <cols>
    <col min="2" max="2" width="95.19921875" customWidth="1"/>
    <col min="3" max="3" width="10.19921875" customWidth="1"/>
    <col min="4" max="4" width="10.5" customWidth="1"/>
    <col min="5" max="8" width="12.5" customWidth="1"/>
  </cols>
  <sheetData>
    <row r="1" spans="1:8" x14ac:dyDescent="0.4">
      <c r="A1" s="164" t="s">
        <v>0</v>
      </c>
      <c r="B1" s="164"/>
    </row>
    <row r="2" spans="1:8" ht="17.399999999999999" thickBot="1" x14ac:dyDescent="0.45"/>
    <row r="3" spans="1:8" x14ac:dyDescent="0.4">
      <c r="B3" s="14" t="s">
        <v>138</v>
      </c>
      <c r="C3" s="18"/>
      <c r="D3" s="12" t="s">
        <v>1</v>
      </c>
    </row>
    <row r="4" spans="1:8" ht="50.4" x14ac:dyDescent="0.4">
      <c r="D4" s="16"/>
      <c r="E4" s="17" t="s">
        <v>18</v>
      </c>
      <c r="F4" s="17" t="s">
        <v>19</v>
      </c>
      <c r="G4" s="17" t="s">
        <v>20</v>
      </c>
      <c r="H4" s="17" t="s">
        <v>21</v>
      </c>
    </row>
    <row r="5" spans="1:8" x14ac:dyDescent="0.4">
      <c r="D5" s="16" t="s">
        <v>136</v>
      </c>
      <c r="E5" s="23">
        <f>AVERAGE(E7:E9)</f>
        <v>2.9161273487531338</v>
      </c>
      <c r="F5" s="23">
        <f>AVERAGE(F7:F9)</f>
        <v>-0.30885082594159025</v>
      </c>
      <c r="G5" s="23">
        <f>AVERAGE(G7:G9)</f>
        <v>2.2823056003250723</v>
      </c>
      <c r="H5" s="23">
        <f>AVERAGE(H7:H9)</f>
        <v>4.8895821231366154</v>
      </c>
    </row>
    <row r="6" spans="1:8" x14ac:dyDescent="0.4">
      <c r="D6" s="16"/>
      <c r="E6" s="24"/>
      <c r="F6" s="24"/>
      <c r="G6" s="24"/>
      <c r="H6" s="24"/>
    </row>
    <row r="7" spans="1:8" x14ac:dyDescent="0.4">
      <c r="D7" s="16">
        <v>2006</v>
      </c>
      <c r="E7" s="23">
        <v>3.1492586149926902</v>
      </c>
      <c r="F7" s="23">
        <v>-0.60925279442722047</v>
      </c>
      <c r="G7" s="23">
        <v>2.114376741816498</v>
      </c>
      <c r="H7" s="23">
        <f t="shared" ref="H7:H21" si="0">E7+F7+G7</f>
        <v>4.6543825623819677</v>
      </c>
    </row>
    <row r="8" spans="1:8" x14ac:dyDescent="0.4">
      <c r="D8" s="16">
        <v>2007</v>
      </c>
      <c r="E8" s="23">
        <v>2.8184089971250401</v>
      </c>
      <c r="F8" s="23">
        <v>-0.31375052228406719</v>
      </c>
      <c r="G8" s="23">
        <v>2.6381709269264841</v>
      </c>
      <c r="H8" s="23">
        <f t="shared" si="0"/>
        <v>5.1428294017674574</v>
      </c>
    </row>
    <row r="9" spans="1:8" x14ac:dyDescent="0.4">
      <c r="D9" s="16">
        <v>2008</v>
      </c>
      <c r="E9" s="23">
        <v>2.7807144341416699</v>
      </c>
      <c r="F9" s="23">
        <v>-3.5491611134830211E-3</v>
      </c>
      <c r="G9" s="23">
        <v>2.0943691322322349</v>
      </c>
      <c r="H9" s="23">
        <f t="shared" si="0"/>
        <v>4.8715344052604213</v>
      </c>
    </row>
    <row r="10" spans="1:8" x14ac:dyDescent="0.4">
      <c r="D10" s="16">
        <v>2009</v>
      </c>
      <c r="E10" s="23">
        <v>2.6535331762233199</v>
      </c>
      <c r="F10" s="23">
        <v>-0.13027068153041857</v>
      </c>
      <c r="G10" s="23">
        <v>0.43834254714734033</v>
      </c>
      <c r="H10" s="23">
        <f t="shared" si="0"/>
        <v>2.9616050418402415</v>
      </c>
    </row>
    <row r="11" spans="1:8" x14ac:dyDescent="0.4">
      <c r="D11" s="16">
        <v>2010</v>
      </c>
      <c r="E11" s="23">
        <v>1.69358656111335</v>
      </c>
      <c r="F11" s="23">
        <v>-2.6081168674068032E-2</v>
      </c>
      <c r="G11" s="23">
        <v>0.37626904646347675</v>
      </c>
      <c r="H11" s="23">
        <f t="shared" si="0"/>
        <v>2.0437744389027586</v>
      </c>
    </row>
    <row r="12" spans="1:8" x14ac:dyDescent="0.4">
      <c r="D12" s="16">
        <v>2011</v>
      </c>
      <c r="E12" s="23">
        <v>1.5051121885157599</v>
      </c>
      <c r="F12" s="23">
        <v>-1.0666127423498879</v>
      </c>
      <c r="G12" s="23">
        <v>0.79498772530499162</v>
      </c>
      <c r="H12" s="23">
        <f t="shared" si="0"/>
        <v>1.2334871714708635</v>
      </c>
    </row>
    <row r="13" spans="1:8" x14ac:dyDescent="0.4">
      <c r="D13" s="16">
        <v>2012</v>
      </c>
      <c r="E13" s="23">
        <v>1.5194114105068599</v>
      </c>
      <c r="F13" s="23">
        <v>-0.93289728963043206</v>
      </c>
      <c r="G13" s="23">
        <v>0.66443483383639557</v>
      </c>
      <c r="H13" s="23">
        <f t="shared" si="0"/>
        <v>1.2509489547128234</v>
      </c>
    </row>
    <row r="14" spans="1:8" x14ac:dyDescent="0.4">
      <c r="D14" s="16">
        <v>2013</v>
      </c>
      <c r="E14" s="23">
        <v>1.2207199411754299</v>
      </c>
      <c r="F14" s="23">
        <v>4.3798463139296445E-2</v>
      </c>
      <c r="G14" s="23">
        <v>0.81378689280058436</v>
      </c>
      <c r="H14" s="23">
        <f t="shared" si="0"/>
        <v>2.0783052971153109</v>
      </c>
    </row>
    <row r="15" spans="1:8" x14ac:dyDescent="0.4">
      <c r="D15" s="16">
        <v>2014</v>
      </c>
      <c r="E15" s="23">
        <v>1.2439814656827799</v>
      </c>
      <c r="F15" s="23">
        <v>0.17604024652098305</v>
      </c>
      <c r="G15" s="23">
        <v>0.83683064108145966</v>
      </c>
      <c r="H15" s="23">
        <f t="shared" si="0"/>
        <v>2.2568523532852227</v>
      </c>
    </row>
    <row r="16" spans="1:8" x14ac:dyDescent="0.4">
      <c r="D16" s="16">
        <v>2015</v>
      </c>
      <c r="E16" s="23">
        <v>1.18698861321644</v>
      </c>
      <c r="F16" s="23">
        <v>0.34808650988679746</v>
      </c>
      <c r="G16" s="23">
        <v>0.89200050610046389</v>
      </c>
      <c r="H16" s="23">
        <f t="shared" si="0"/>
        <v>2.427075629203701</v>
      </c>
    </row>
    <row r="17" spans="2:8" x14ac:dyDescent="0.4">
      <c r="D17" s="16">
        <v>2016</v>
      </c>
      <c r="E17" s="23">
        <v>1.25115343337003</v>
      </c>
      <c r="F17" s="23">
        <v>4.4104251516614533E-2</v>
      </c>
      <c r="G17" s="23">
        <v>0.80642016437088238</v>
      </c>
      <c r="H17" s="23">
        <f t="shared" si="0"/>
        <v>2.101677849257527</v>
      </c>
    </row>
    <row r="18" spans="2:8" x14ac:dyDescent="0.4">
      <c r="D18" s="16">
        <v>2017</v>
      </c>
      <c r="E18" s="23">
        <v>1.3037877612401101</v>
      </c>
      <c r="F18" s="23">
        <v>-0.16461061296240576</v>
      </c>
      <c r="G18" s="23">
        <v>0.9295321061952575</v>
      </c>
      <c r="H18" s="23">
        <f t="shared" si="0"/>
        <v>2.0687092544729619</v>
      </c>
    </row>
    <row r="19" spans="2:8" x14ac:dyDescent="0.4">
      <c r="D19" s="16">
        <v>2018</v>
      </c>
      <c r="E19" s="23">
        <v>1.4960286785435699</v>
      </c>
      <c r="F19" s="23">
        <v>-0.24638787592129985</v>
      </c>
      <c r="G19" s="23">
        <v>0.905313555050688</v>
      </c>
      <c r="H19" s="23">
        <f t="shared" si="0"/>
        <v>2.154954357672958</v>
      </c>
    </row>
    <row r="20" spans="2:8" x14ac:dyDescent="0.4">
      <c r="D20" s="39">
        <v>2019</v>
      </c>
      <c r="E20" s="40">
        <v>1.6209943037396499</v>
      </c>
      <c r="F20" s="40">
        <v>-0.45857960470550529</v>
      </c>
      <c r="G20" s="40">
        <v>0.8826121063119311</v>
      </c>
      <c r="H20" s="23">
        <f t="shared" si="0"/>
        <v>2.0450268053460756</v>
      </c>
    </row>
    <row r="21" spans="2:8" ht="17.399999999999999" thickBot="1" x14ac:dyDescent="0.45">
      <c r="B21" s="15" t="s">
        <v>6</v>
      </c>
      <c r="D21" s="39">
        <v>2020</v>
      </c>
      <c r="E21" s="40">
        <v>1.7185838388474599</v>
      </c>
      <c r="F21" s="40">
        <v>-0.61220925150746497</v>
      </c>
      <c r="G21" s="40">
        <v>0.86237169152746318</v>
      </c>
      <c r="H21" s="23">
        <f t="shared" si="0"/>
        <v>1.9687462788674583</v>
      </c>
    </row>
    <row r="22" spans="2:8" x14ac:dyDescent="0.4">
      <c r="D22" s="16"/>
      <c r="E22" s="25"/>
      <c r="F22" s="25"/>
      <c r="G22" s="25"/>
      <c r="H22" s="25"/>
    </row>
    <row r="23" spans="2:8" x14ac:dyDescent="0.4">
      <c r="D23" s="16" t="s">
        <v>137</v>
      </c>
      <c r="E23" s="23">
        <f>AVERAGE(E18:E21)</f>
        <v>1.5348486455926973</v>
      </c>
      <c r="F23" s="23">
        <f t="shared" ref="F23:H23" si="1">AVERAGE(F18:F21)</f>
        <v>-0.37044683627416897</v>
      </c>
      <c r="G23" s="23">
        <f t="shared" si="1"/>
        <v>0.89495736477133503</v>
      </c>
      <c r="H23" s="23">
        <f t="shared" si="1"/>
        <v>2.0593591740898636</v>
      </c>
    </row>
    <row r="24" spans="2:8" x14ac:dyDescent="0.4">
      <c r="C24" s="19"/>
    </row>
    <row r="25" spans="2:8" x14ac:dyDescent="0.4">
      <c r="D25" t="s">
        <v>3</v>
      </c>
      <c r="E25" s="38">
        <f>E23/E5</f>
        <v>0.52633114471113951</v>
      </c>
      <c r="F25" s="38">
        <f>F23/F5</f>
        <v>1.1994361198316099</v>
      </c>
      <c r="G25" s="38">
        <f>G23/G5</f>
        <v>0.39212862845530627</v>
      </c>
      <c r="H25" s="38">
        <f>H23/H5</f>
        <v>0.42117283690672658</v>
      </c>
    </row>
    <row r="26" spans="2:8" x14ac:dyDescent="0.4">
      <c r="D26" s="32"/>
      <c r="E26" s="41"/>
      <c r="F26" s="41"/>
      <c r="G26" s="41"/>
      <c r="H26" s="41"/>
    </row>
    <row r="27" spans="2:8" x14ac:dyDescent="0.4">
      <c r="D27" s="32"/>
      <c r="E27" s="41"/>
      <c r="F27" s="41"/>
      <c r="G27" s="41"/>
      <c r="H27" s="41"/>
    </row>
    <row r="28" spans="2:8" x14ac:dyDescent="0.4">
      <c r="D28" s="32"/>
      <c r="E28" s="41"/>
      <c r="F28" s="41"/>
      <c r="G28" s="41"/>
      <c r="H28" s="41"/>
    </row>
    <row r="29" spans="2:8" x14ac:dyDescent="0.4">
      <c r="D29" s="32"/>
      <c r="E29" s="41"/>
      <c r="F29" s="41"/>
      <c r="G29" s="41"/>
      <c r="H29" s="41"/>
    </row>
    <row r="30" spans="2:8" x14ac:dyDescent="0.4">
      <c r="D30" s="32"/>
      <c r="E30" s="41"/>
      <c r="F30" s="41"/>
      <c r="G30" s="41"/>
      <c r="H30" s="41"/>
    </row>
    <row r="31" spans="2:8" x14ac:dyDescent="0.4">
      <c r="D31" s="32"/>
      <c r="E31" s="41"/>
      <c r="F31" s="41"/>
      <c r="G31" s="41"/>
      <c r="H31" s="41"/>
    </row>
    <row r="32" spans="2:8" x14ac:dyDescent="0.4">
      <c r="D32" s="32"/>
      <c r="E32" s="41"/>
      <c r="F32" s="41"/>
      <c r="G32" s="41"/>
      <c r="H32" s="41"/>
    </row>
    <row r="33" spans="4:8" x14ac:dyDescent="0.4">
      <c r="D33" s="32"/>
      <c r="E33" s="41"/>
      <c r="F33" s="41"/>
      <c r="G33" s="41"/>
      <c r="H33" s="41"/>
    </row>
    <row r="34" spans="4:8" x14ac:dyDescent="0.4">
      <c r="D34" s="32"/>
      <c r="E34" s="41"/>
      <c r="F34" s="41"/>
      <c r="G34" s="41"/>
      <c r="H34" s="41"/>
    </row>
    <row r="35" spans="4:8" x14ac:dyDescent="0.4">
      <c r="D35" s="32"/>
      <c r="E35" s="41"/>
      <c r="F35" s="41"/>
      <c r="G35" s="41"/>
      <c r="H35" s="41"/>
    </row>
    <row r="36" spans="4:8" x14ac:dyDescent="0.4">
      <c r="D36" s="32"/>
      <c r="E36" s="41"/>
      <c r="F36" s="41"/>
      <c r="G36" s="41"/>
      <c r="H36" s="41"/>
    </row>
    <row r="37" spans="4:8" x14ac:dyDescent="0.4">
      <c r="D37" s="32"/>
      <c r="E37" s="41"/>
      <c r="F37" s="41"/>
      <c r="G37" s="41"/>
      <c r="H37" s="41"/>
    </row>
    <row r="38" spans="4:8" x14ac:dyDescent="0.4">
      <c r="D38" s="32"/>
      <c r="E38" s="41"/>
      <c r="F38" s="41"/>
      <c r="G38" s="41"/>
      <c r="H38" s="41"/>
    </row>
    <row r="39" spans="4:8" x14ac:dyDescent="0.4">
      <c r="D39" s="32"/>
      <c r="E39" s="41"/>
      <c r="F39" s="41"/>
      <c r="G39" s="41"/>
      <c r="H39" s="41"/>
    </row>
    <row r="40" spans="4:8" x14ac:dyDescent="0.4">
      <c r="D40" s="32"/>
      <c r="E40" s="41"/>
      <c r="F40" s="41"/>
      <c r="G40" s="41"/>
      <c r="H40" s="41"/>
    </row>
    <row r="41" spans="4:8" x14ac:dyDescent="0.4">
      <c r="D41" s="32"/>
      <c r="E41" s="41"/>
      <c r="F41" s="41"/>
      <c r="G41" s="41"/>
      <c r="H41" s="41"/>
    </row>
    <row r="42" spans="4:8" x14ac:dyDescent="0.4">
      <c r="D42" s="32"/>
      <c r="E42" s="41"/>
      <c r="F42" s="41"/>
      <c r="G42" s="41"/>
      <c r="H42" s="41"/>
    </row>
    <row r="43" spans="4:8" x14ac:dyDescent="0.4">
      <c r="D43" s="32"/>
      <c r="E43" s="41"/>
      <c r="F43" s="41"/>
      <c r="G43" s="41"/>
      <c r="H43" s="41"/>
    </row>
    <row r="44" spans="4:8" x14ac:dyDescent="0.4">
      <c r="D44" s="32"/>
      <c r="E44" s="42"/>
      <c r="F44" s="42"/>
      <c r="G44" s="42"/>
      <c r="H44" s="42"/>
    </row>
    <row r="45" spans="4:8" x14ac:dyDescent="0.4">
      <c r="D45" s="32"/>
      <c r="E45" s="41"/>
      <c r="F45" s="41"/>
      <c r="G45" s="41"/>
      <c r="H45" s="41"/>
    </row>
    <row r="47" spans="4:8" x14ac:dyDescent="0.4">
      <c r="E47" s="20"/>
      <c r="F47" s="20"/>
      <c r="G47" s="20"/>
      <c r="H47" s="20"/>
    </row>
  </sheetData>
  <mergeCells count="1">
    <mergeCell ref="A1:B1"/>
  </mergeCells>
  <hyperlinks>
    <hyperlink ref="A1" location="Turinys!A1" display="↖ atgal į turinį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12</vt:i4>
      </vt:variant>
      <vt:variant>
        <vt:lpstr>Įvardinti diapazonai</vt:lpstr>
      </vt:variant>
      <vt:variant>
        <vt:i4>10</vt:i4>
      </vt:variant>
    </vt:vector>
  </HeadingPairs>
  <TitlesOfParts>
    <vt:vector size="22" baseType="lpstr">
      <vt:lpstr>Turinys</vt:lpstr>
      <vt:lpstr>1 lentelė</vt:lpstr>
      <vt:lpstr>1 pav.</vt:lpstr>
      <vt:lpstr>2 pav.</vt:lpstr>
      <vt:lpstr>3 pav.</vt:lpstr>
      <vt:lpstr>A.1 pav.</vt:lpstr>
      <vt:lpstr>A.1 lentelė</vt:lpstr>
      <vt:lpstr>A.2 lentelė</vt:lpstr>
      <vt:lpstr>4 pav.</vt:lpstr>
      <vt:lpstr>5 pav.</vt:lpstr>
      <vt:lpstr>2 lentelė</vt:lpstr>
      <vt:lpstr>3 lentelė</vt:lpstr>
      <vt:lpstr>'3 pav.'!_ftn1</vt:lpstr>
      <vt:lpstr>'A.1 pav.'!_ftn1</vt:lpstr>
      <vt:lpstr>'3 pav.'!_ftnref1</vt:lpstr>
      <vt:lpstr>'A.1 pav.'!_ftnref1</vt:lpstr>
      <vt:lpstr>'5 pav.'!_Ref451962712</vt:lpstr>
      <vt:lpstr>'4 pav.'!_Ref451962958</vt:lpstr>
      <vt:lpstr>'1 pav.'!_Ref452137156</vt:lpstr>
      <vt:lpstr>'2 pav.'!_Ref452388530</vt:lpstr>
      <vt:lpstr>'3 pav.'!_Ref452388731</vt:lpstr>
      <vt:lpstr>'A.1 pav.'!_Ref452388731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2017-03-29T07:21:25Z</dcterms:modified>
</cp:coreProperties>
</file>