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240" yWindow="108" windowWidth="14808" windowHeight="8016" tabRatio="809"/>
  </bookViews>
  <sheets>
    <sheet name="Turinys" sheetId="4" r:id="rId1"/>
    <sheet name="1 lentelė" sheetId="5" r:id="rId2"/>
    <sheet name="1 pav." sheetId="3" r:id="rId3"/>
    <sheet name="2 lentelė" sheetId="6" r:id="rId4"/>
    <sheet name="2 pav." sheetId="9" r:id="rId5"/>
    <sheet name="3 pav." sheetId="10" r:id="rId6"/>
    <sheet name="4 pav." sheetId="11" r:id="rId7"/>
    <sheet name="A.1 pav." sheetId="38" r:id="rId8"/>
    <sheet name="A.1 lentelė" sheetId="12" r:id="rId9"/>
    <sheet name="5 pav." sheetId="1" r:id="rId10"/>
    <sheet name="6 pav." sheetId="13" r:id="rId11"/>
    <sheet name="3 lentelė" sheetId="40" r:id="rId12"/>
    <sheet name="4 lentelė" sheetId="41" r:id="rId13"/>
  </sheets>
  <externalReferences>
    <externalReference r:id="rId14"/>
  </externalReferences>
  <definedNames>
    <definedName name="_1_pav.________VS_skola" localSheetId="11">Turinys!#REF!</definedName>
    <definedName name="_1_pav.________VS_skola" localSheetId="12">Turinys!#REF!</definedName>
    <definedName name="_1_pav.________VS_skola" localSheetId="7">Turinys!#REF!</definedName>
    <definedName name="_1_pav.________VS_skola">Turinys!#REF!</definedName>
    <definedName name="_ftn1" localSheetId="6">'4 pav.'!$B$23</definedName>
    <definedName name="_ftn1" localSheetId="7">'A.1 pav.'!$B$22</definedName>
    <definedName name="_ftnref1" localSheetId="6">'4 pav.'!$B$3</definedName>
    <definedName name="_ftnref1" localSheetId="7">'A.1 pav.'!$B$3</definedName>
    <definedName name="_Ref451962712" localSheetId="10">'6 pav.'!$B$3</definedName>
    <definedName name="_Ref451962958" localSheetId="9">'5 pav.'!$B$3</definedName>
    <definedName name="_Ref451963036" localSheetId="8">'A.1 lentelė'!#REF!</definedName>
    <definedName name="_Ref452137156" localSheetId="4">'2 pav.'!$B$3</definedName>
    <definedName name="_Ref452388530" localSheetId="5">'3 pav.'!$B$3</definedName>
    <definedName name="_Ref452388731" localSheetId="6">'4 pav.'!$B$3</definedName>
    <definedName name="_Ref452388731" localSheetId="7">'A.1 pav.'!$B$3</definedName>
    <definedName name="_Ref452395968" localSheetId="1">'1 lentelė'!$B$3</definedName>
    <definedName name="_Ref452395988" localSheetId="3">'2 lentelė'!$B$3</definedName>
    <definedName name="_Ref452396019" localSheetId="2">'1 pav.'!$B$3</definedName>
  </definedNames>
  <calcPr calcId="152511"/>
</workbook>
</file>

<file path=xl/calcChain.xml><?xml version="1.0" encoding="utf-8"?>
<calcChain xmlns="http://schemas.openxmlformats.org/spreadsheetml/2006/main">
  <c r="H23" i="1" l="1"/>
  <c r="G23" i="1"/>
  <c r="F23" i="1"/>
  <c r="E23" i="1"/>
  <c r="E5" i="1"/>
  <c r="H5" i="1"/>
  <c r="G5" i="1"/>
  <c r="F5" i="1"/>
  <c r="E25" i="1" l="1"/>
  <c r="F25" i="1"/>
  <c r="G25" i="1"/>
  <c r="H25" i="1"/>
  <c r="D25" i="11"/>
  <c r="E25" i="11" s="1"/>
  <c r="F25" i="11" s="1"/>
  <c r="G25" i="11" s="1"/>
  <c r="H25" i="11" s="1"/>
  <c r="I25" i="11" s="1"/>
  <c r="J25" i="11" s="1"/>
  <c r="K25" i="11" s="1"/>
  <c r="L25" i="11" s="1"/>
</calcChain>
</file>

<file path=xl/sharedStrings.xml><?xml version="1.0" encoding="utf-8"?>
<sst xmlns="http://schemas.openxmlformats.org/spreadsheetml/2006/main" count="230" uniqueCount="147">
  <si>
    <t>Palūkanos</t>
  </si>
  <si>
    <t>Vienkartinės ir kitos laikinosios priemonės</t>
  </si>
  <si>
    <t>Rodikliai/Metai</t>
  </si>
  <si>
    <t>Šaltiniai: Lietuvos statistikos departamentas, Fiskalinės institucijos skaičiavimai</t>
  </si>
  <si>
    <t>↖ atgal į turinį</t>
  </si>
  <si>
    <t>Šaltiniai: Lietuvos statistikos departamentas, Finansų ministerija, Fiskalinės institucijos skaičiavimai</t>
  </si>
  <si>
    <t>Ciklinė biudžeto dedamoji</t>
  </si>
  <si>
    <t>Valdžios sektoriaus grynasis skolinimas (+)/ skolinimasis (−)</t>
  </si>
  <si>
    <t xml:space="preserve"> Struktūrinis VS balansas</t>
  </si>
  <si>
    <t>Struktūrinis VS pirminis balansas</t>
  </si>
  <si>
    <t>Paveikslo statistiniai duomenys</t>
  </si>
  <si>
    <t>Šaltinis – Lietuvos statistikos departamentas, Fiskalinės institucijos skaičiavimai</t>
  </si>
  <si>
    <t>Šaltiniai: Eurostatas, Fiskalinės institucijos skaičiavimai</t>
  </si>
  <si>
    <t>Pokytis</t>
  </si>
  <si>
    <r>
      <t>5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Potencialaus BVP metinis augimo tempas ir jo kaitos veiksniai</t>
    </r>
  </si>
  <si>
    <t xml:space="preserve"> </t>
  </si>
  <si>
    <t>Vidutinis mėnesinis bruto darbo užmokestis</t>
  </si>
  <si>
    <t>Šaltinis – Fiskalinės institucijos skaičiavimai</t>
  </si>
  <si>
    <t>Išvados priedas "DĖL EKONOMINĖS RAIDOS SCENARIJAUS TVIRTINIMO"</t>
  </si>
  <si>
    <t>2016 M. PIRMO PUSMEČIO EKONOMINĖS RAIDOS APŽVALGA</t>
  </si>
  <si>
    <t>1 lentelė.     2016 m. I pusmečio BVP komponenčių įtaka realaus BVP augimui</t>
  </si>
  <si>
    <t>Rodikliai</t>
  </si>
  <si>
    <t xml:space="preserve">1. BVP (palyginamosiomis kainomis) (2+3+4+5) </t>
  </si>
  <si>
    <t>proc.</t>
  </si>
  <si>
    <t>2. Galutinio vartojimo išlaidos</t>
  </si>
  <si>
    <t>3. Bendrojo pagrindinio kapitalo formavimas</t>
  </si>
  <si>
    <t xml:space="preserve">4. Atsargų pokyčiai ir vertybių įsigijimas atėmus pardavimus / perleidimus </t>
  </si>
  <si>
    <t>5. Grynasis eksportas (6–7)</t>
  </si>
  <si>
    <t>6. Prekių ir paslaugų eksportas</t>
  </si>
  <si>
    <t>7. Prekių ir paslaugų importas</t>
  </si>
  <si>
    <r>
      <t>2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Pridėtinės vertės prieaugis pagal ekonominės veiklos rūšis</t>
    </r>
  </si>
  <si>
    <t>Metinis pokytis, proc.</t>
  </si>
  <si>
    <t>2015 m. I pusm.</t>
  </si>
  <si>
    <t>2016 m. I pusm.</t>
  </si>
  <si>
    <t>Bendroji pridėtinė vertė pagal ekonominės veiklos rūšis palyginamosiomis kainomis</t>
  </si>
  <si>
    <t>Žemės ūkis, miškininkystė ir žuvininkystė</t>
  </si>
  <si>
    <t>Pramonė</t>
  </si>
  <si>
    <t>Apdirbamoji gamyba</t>
  </si>
  <si>
    <t>Statyba</t>
  </si>
  <si>
    <t>Didmeninė ir mažmeninė prekyba; transportas; apgyvendinimo ir maitinimo paslaugų veikla</t>
  </si>
  <si>
    <t>Informacija ir ryšiai</t>
  </si>
  <si>
    <t>Finansinė ir draudimo veikla</t>
  </si>
  <si>
    <t>Nekilnojamojo turto operacijos</t>
  </si>
  <si>
    <t>Profesinė, mokslinė ir techninė veikla; administracinė ir aptarnavimo veikla</t>
  </si>
  <si>
    <t>Viešasis valdymas ir gynyba; švietimas; žmonių sveikatos priežiūra ir socialinis darbas</t>
  </si>
  <si>
    <t>Meninė, pramoginė ir poilsio organizavimo veikla, namų ūkio reikmenų remontas ir kitos paslaugos</t>
  </si>
  <si>
    <t>Iš viso pagal ekonomines veiklos rūšis</t>
  </si>
  <si>
    <r>
      <t>1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Galutinio vartojimo išlaidų ir disponuojamų pajamų augimo dinamika 2013–2016 m.</t>
    </r>
  </si>
  <si>
    <t>2013K1</t>
  </si>
  <si>
    <t>2013K2</t>
  </si>
  <si>
    <t>2013K3</t>
  </si>
  <si>
    <t>2013K4</t>
  </si>
  <si>
    <t>2014K1</t>
  </si>
  <si>
    <t>2014K2</t>
  </si>
  <si>
    <t>2014K3</t>
  </si>
  <si>
    <t>2014K4</t>
  </si>
  <si>
    <t>2015K1</t>
  </si>
  <si>
    <t>2015K2</t>
  </si>
  <si>
    <t>2015K3</t>
  </si>
  <si>
    <t>2015K4</t>
  </si>
  <si>
    <t>2016K1</t>
  </si>
  <si>
    <t>Grynosios nacionalinės disponuojamosios pajamos (kairė ašis)</t>
  </si>
  <si>
    <t>Galutinio vartojimo išlaidos (kairė ašis)</t>
  </si>
  <si>
    <t>Taupymo norma (dešinė ašis)</t>
  </si>
  <si>
    <t>Investavimo norma (dešinė ašis)</t>
  </si>
  <si>
    <t>Taupymo-investavimo balansas (dešinė ašis)</t>
  </si>
  <si>
    <t>2016–2019 M. EKONOMINĖS RAIDOS SCENARIJAUS VERTINIMAS IR TVIRTINIMAS</t>
  </si>
  <si>
    <r>
      <t>2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000000"/>
        <rFont val="Segoe UI"/>
        <family val="2"/>
        <charset val="186"/>
      </rPr>
      <t xml:space="preserve"> </t>
    </r>
    <r>
      <rPr>
        <b/>
        <sz val="11"/>
        <color rgb="FF8D8473"/>
        <rFont val="Segoe UI"/>
        <family val="2"/>
        <charset val="186"/>
      </rPr>
      <t>Realus BVP ir jo kaitos veiksniai</t>
    </r>
  </si>
  <si>
    <t>Grynasis eksportas (kairė ašis)</t>
  </si>
  <si>
    <t>Bendrojo kapitalo fomavimas (kairė ašis)</t>
  </si>
  <si>
    <t>Realus BVP (dešinė ašis)</t>
  </si>
  <si>
    <t>2016P</t>
  </si>
  <si>
    <t>2017P</t>
  </si>
  <si>
    <t>2018P</t>
  </si>
  <si>
    <r>
      <t>3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Namų ūkių vartojimo projekcijos suderinamumo tikrinimas</t>
    </r>
  </si>
  <si>
    <t>4 pav.      Bendrojo pagrindinio kapitalo formavimo dalis BVP struktūroje</t>
  </si>
  <si>
    <t>Šaltinis – Lietuvos statistikos departamentas, Finansų ministerija, Fiskalinės institucijos skaičiavimai</t>
  </si>
  <si>
    <t>2019P</t>
  </si>
  <si>
    <t>BPKF dalies BVP daugiametis vidurkis</t>
  </si>
  <si>
    <t>BPKF dalis BVP</t>
  </si>
  <si>
    <t>A.1 pav.      Eksporto paklausa ir pasiūla</t>
  </si>
  <si>
    <t>BGVN (kairė ašis)</t>
  </si>
  <si>
    <t>Darbas (kairė ašis)</t>
  </si>
  <si>
    <t>Kapitalas (kairė ašis)</t>
  </si>
  <si>
    <t>Potencialus BVP (dešinė ašis)</t>
  </si>
  <si>
    <t>2005-2008</t>
  </si>
  <si>
    <t>2016-2019</t>
  </si>
  <si>
    <r>
      <t>6 pav.</t>
    </r>
    <r>
      <rPr>
        <b/>
        <sz val="11"/>
        <color rgb="FF8D8473"/>
        <rFont val="Times New Roman"/>
        <family val="1"/>
        <charset val="186"/>
      </rPr>
      <t xml:space="preserve">      </t>
    </r>
    <r>
      <rPr>
        <b/>
        <sz val="11"/>
        <color rgb="FF8D8473"/>
        <rFont val="Segoe UI"/>
        <family val="2"/>
        <charset val="186"/>
      </rPr>
      <t>BVP komponenčių įtaka realaus BVP augimui 2016–2017 m.</t>
    </r>
  </si>
  <si>
    <t xml:space="preserve">2016 m. </t>
  </si>
  <si>
    <t>FM</t>
  </si>
  <si>
    <t>LB</t>
  </si>
  <si>
    <t>EK</t>
  </si>
  <si>
    <t>Swedbank</t>
  </si>
  <si>
    <t>EBPO</t>
  </si>
  <si>
    <t>BVP, grandine susietos apimties augimas (dešinė ašis)</t>
  </si>
  <si>
    <t>Vidaus paklausa (kairė ašis)</t>
  </si>
  <si>
    <t>Atsargų pokyčiai ir vertybių įsigijimas atėmus pardavimus / perleidimus (kairė ašis)</t>
  </si>
  <si>
    <t xml:space="preserve">2017 m. </t>
  </si>
  <si>
    <t>Šaltiniai – Finansų ministerija, Lietuvos bankas, Europos Komisija, Ekonominio bendradarbiavimo ir plėtros organizacija, AB „Swedbank“</t>
  </si>
  <si>
    <r>
      <t>3 lentelė.</t>
    </r>
    <r>
      <rPr>
        <b/>
        <sz val="11"/>
        <color rgb="FF8D8473"/>
        <rFont val="Times New Roman"/>
        <family val="1"/>
        <charset val="186"/>
      </rPr>
      <t xml:space="preserve">    </t>
    </r>
    <r>
      <rPr>
        <b/>
        <sz val="11"/>
        <color rgb="FF8D8473"/>
        <rFont val="Segoe UI"/>
        <family val="2"/>
        <charset val="186"/>
      </rPr>
      <t>Makroekonominių rodiklių projekcijų palyginimas, 2016–2018 m.</t>
    </r>
  </si>
  <si>
    <t xml:space="preserve">Rodikliai, pokytis per metus, proc. </t>
  </si>
  <si>
    <t>Metai</t>
  </si>
  <si>
    <t>Finansų ministerija</t>
  </si>
  <si>
    <t>Lietuvos Bankas</t>
  </si>
  <si>
    <t>Europos Komisija</t>
  </si>
  <si>
    <t>„Nordea“ bankas, AB</t>
  </si>
  <si>
    <t>Paskelbimo data</t>
  </si>
  <si>
    <t>BVP palyginamosiomis kainomis</t>
  </si>
  <si>
    <t>–*</t>
  </si>
  <si>
    <t>–</t>
  </si>
  <si>
    <t>Privataus vartojimo išlaidos</t>
  </si>
  <si>
    <t>BPKF</t>
  </si>
  <si>
    <t>–2,6</t>
  </si>
  <si>
    <t>–3,7</t>
  </si>
  <si>
    <t>Prekių ir paslaugų eksportas</t>
  </si>
  <si>
    <t>Prekių ir paslaugų importas</t>
  </si>
  <si>
    <t>Vidutinė metinė infliacija, apskaičiuota pagal SVKI</t>
  </si>
  <si>
    <t xml:space="preserve">BVP defliatorius </t>
  </si>
  <si>
    <t xml:space="preserve">Nedarbo lygis, proc.** </t>
  </si>
  <si>
    <t>Užimtųjų skaičius</t>
  </si>
  <si>
    <t>* projekcijos neskelbiamos</t>
  </si>
  <si>
    <t>** rodiklio reikšmė nurodytais metais</t>
  </si>
  <si>
    <t>Šaltiniai – Finansų ministerija, Lietuvos bankas, Europos Komisija, Ekonominio bendradarbiavimo ir plėtros organizacija, „Nordea“ bankas, AB, ir AB „Swedbank"</t>
  </si>
  <si>
    <t>AB „Swedbank“</t>
  </si>
  <si>
    <t>4 lentelė. Techninės prielaidos ir rinkos lūkesčiai pagal ateities sandorius</t>
  </si>
  <si>
    <t>Europos Centrinis Bankas</t>
  </si>
  <si>
    <t xml:space="preserve">Ateities sandoriai </t>
  </si>
  <si>
    <t>Prielaidų nustatymo data</t>
  </si>
  <si>
    <t>Šaltinis – Europos Komisijos ir Europos Centrinio Banko projekcijos, Ateities sandoriai: http://www.barchart.com</t>
  </si>
  <si>
    <r>
      <t xml:space="preserve">               </t>
    </r>
    <r>
      <rPr>
        <sz val="11"/>
        <color rgb="FF8D8473"/>
        <rFont val="Segoe UI"/>
        <family val="2"/>
        <charset val="186"/>
      </rPr>
      <t>Naftos kainos („Brent“, JAV dol. už barelį)</t>
    </r>
    <r>
      <rPr>
        <sz val="11"/>
        <color rgb="FF808080"/>
        <rFont val="Segoe UI"/>
        <family val="2"/>
        <charset val="186"/>
      </rPr>
      <t>.</t>
    </r>
  </si>
  <si>
    <r>
      <t xml:space="preserve">               </t>
    </r>
    <r>
      <rPr>
        <sz val="11"/>
        <color rgb="FF8D8473"/>
        <rFont val="Segoe UI"/>
        <family val="2"/>
        <charset val="186"/>
      </rPr>
      <t>USD/EUR keitimo kursas;</t>
    </r>
    <r>
      <rPr>
        <sz val="11"/>
        <color rgb="FF000000"/>
        <rFont val="Calibri"/>
        <family val="2"/>
        <charset val="186"/>
      </rPr>
      <t xml:space="preserve"> </t>
    </r>
  </si>
  <si>
    <t>2 lentelė.       Pridėtinės vertės prieaugis pagal ekonominės veiklos rūšis</t>
  </si>
  <si>
    <r>
      <t xml:space="preserve">1 pav.       </t>
    </r>
    <r>
      <rPr>
        <u/>
        <sz val="2"/>
        <color rgb="FF8D8473"/>
        <rFont val="Segoe UI"/>
        <family val="2"/>
        <charset val="186"/>
      </rPr>
      <t xml:space="preserve">                    </t>
    </r>
    <r>
      <rPr>
        <u/>
        <sz val="11"/>
        <color rgb="FF8D8473"/>
        <rFont val="Segoe UI"/>
        <family val="2"/>
        <charset val="186"/>
      </rPr>
      <t>Galutinio vartojimo išlaidų ir disponuojamų pajamų augimo dinamika 2013–2016 m.</t>
    </r>
  </si>
  <si>
    <t>1 lentelė.       2016 m. I pusmečio BVP komponenčių įtaka realaus BVP augimui</t>
  </si>
  <si>
    <t>2 pav.            Realus BVP ir jo kaitos veiksniai</t>
  </si>
  <si>
    <t>3 pav.            Namų ūkių vartojimo projekcijos suderinamumo tikrinimas</t>
  </si>
  <si>
    <t>4 pav.            Bendrojo pagrindinio kapitalo formavimo dalis BVP struktūroje</t>
  </si>
  <si>
    <t>A.1 pav.         Eksporto paklausa ir pasiūla</t>
  </si>
  <si>
    <t>A.1 lentelė.    Eksporto paklausos ir pasiūlos apribojimų vaidmuo</t>
  </si>
  <si>
    <t>5 pav.            Potencialaus BVP metinis augimo tempas ir jo kaitos veiksniai</t>
  </si>
  <si>
    <t>6 pav.            BVP komponenčių įtaka realaus BVP augimui 2016–2017 m.</t>
  </si>
  <si>
    <t>3 lentelė.       Makroekonominių rodiklių projekcijų palyginimas, 2016–2018 m.</t>
  </si>
  <si>
    <t>4 lentelė.       Techninės prielaidos ir rinkos lūkesčiai pagal ateities sandorius</t>
  </si>
  <si>
    <t>2016 m. rugsėjo 21 d. Nr. Y-9-1</t>
  </si>
  <si>
    <t>Finansų ministerijos 2016 m. rudens ERS</t>
  </si>
  <si>
    <t>Fiskalinės institucijos vartojimo modelis</t>
  </si>
  <si>
    <t>Šaltinis – Eurostatas, Europos Komisija, Fiskalinės institucijos skaičiavimai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</si>
</sst>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7" formatCode="0.000"/>
  </numFmts>
  <fonts count="29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Segoe UI"/>
      <family val="2"/>
      <charset val="186"/>
      <scheme val="minor"/>
    </font>
    <font>
      <sz val="10"/>
      <color theme="1"/>
      <name val="Segoe UI"/>
      <family val="2"/>
      <charset val="186"/>
    </font>
    <font>
      <b/>
      <sz val="10"/>
      <color theme="1"/>
      <name val="Segoe UI"/>
      <family val="2"/>
      <charset val="186"/>
    </font>
    <font>
      <sz val="10"/>
      <color theme="1"/>
      <name val="Arial"/>
      <family val="2"/>
      <charset val="186"/>
    </font>
    <font>
      <sz val="11"/>
      <color theme="0"/>
      <name val="Segoe UI"/>
      <family val="2"/>
      <scheme val="minor"/>
    </font>
    <font>
      <sz val="14"/>
      <color rgb="FF535141"/>
      <name val="Segoe UI"/>
      <family val="2"/>
      <charset val="186"/>
    </font>
    <font>
      <sz val="14"/>
      <color rgb="FF8D8473"/>
      <name val="Segoe UI"/>
      <family val="2"/>
      <charset val="186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Segoe U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b/>
      <sz val="11"/>
      <color rgb="FF8D8473"/>
      <name val="Times New Roman"/>
      <family val="1"/>
      <charset val="186"/>
    </font>
    <font>
      <sz val="11"/>
      <color rgb="FF000000"/>
      <name val="Segoe UI"/>
      <family val="2"/>
      <charset val="186"/>
    </font>
    <font>
      <sz val="11"/>
      <color theme="1"/>
      <name val="Segoe UI"/>
      <family val="2"/>
      <scheme val="minor"/>
    </font>
    <font>
      <b/>
      <sz val="9"/>
      <color rgb="FF8D8473"/>
      <name val="Segoe UI"/>
      <family val="2"/>
      <charset val="186"/>
    </font>
    <font>
      <b/>
      <sz val="11"/>
      <color rgb="FF000000"/>
      <name val="Segoe UI"/>
      <family val="2"/>
      <charset val="186"/>
    </font>
    <font>
      <sz val="11"/>
      <color rgb="FF8D8473"/>
      <name val="Segoe UI"/>
      <family val="2"/>
      <scheme val="minor"/>
    </font>
    <font>
      <u/>
      <sz val="2"/>
      <color rgb="FF8D8473"/>
      <name val="Segoe UI"/>
      <family val="2"/>
      <charset val="186"/>
    </font>
    <font>
      <sz val="8"/>
      <name val="Arial"/>
      <family val="2"/>
      <charset val="186"/>
    </font>
    <font>
      <u/>
      <sz val="11"/>
      <color theme="10"/>
      <name val="Segoe UI"/>
      <family val="2"/>
      <charset val="186"/>
      <scheme val="major"/>
    </font>
    <font>
      <sz val="11"/>
      <name val="Segoe UI"/>
      <family val="2"/>
      <charset val="186"/>
      <scheme val="minor"/>
    </font>
    <font>
      <sz val="11"/>
      <name val="Segoe UI"/>
      <family val="2"/>
      <charset val="186"/>
    </font>
    <font>
      <sz val="11"/>
      <color rgb="FF000000"/>
      <name val="Calibri"/>
      <family val="2"/>
      <charset val="186"/>
    </font>
    <font>
      <vertAlign val="superscript"/>
      <sz val="11"/>
      <color rgb="FF8D8473"/>
      <name val="Segoe UI"/>
      <family val="2"/>
      <charset val="186"/>
    </font>
    <font>
      <sz val="11"/>
      <color rgb="FF808080"/>
      <name val="Segoe U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C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D8473"/>
      </left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 style="medium">
        <color rgb="FF8D8473"/>
      </right>
      <top/>
      <bottom/>
      <diagonal/>
    </border>
    <border>
      <left style="medium">
        <color rgb="FF8D8473"/>
      </left>
      <right style="medium">
        <color rgb="FF8D8473"/>
      </right>
      <top/>
      <bottom style="medium">
        <color rgb="FF8D8473"/>
      </bottom>
      <diagonal/>
    </border>
    <border>
      <left/>
      <right style="medium">
        <color rgb="FF8D8473"/>
      </right>
      <top style="medium">
        <color rgb="FF8D8473"/>
      </top>
      <bottom style="medium">
        <color rgb="FF8D8473"/>
      </bottom>
      <diagonal/>
    </border>
    <border>
      <left/>
      <right/>
      <top style="medium">
        <color rgb="FF8D8473"/>
      </top>
      <bottom style="medium">
        <color rgb="FF8D8473"/>
      </bottom>
      <diagonal/>
    </border>
    <border>
      <left/>
      <right style="medium">
        <color rgb="FF8D8473"/>
      </right>
      <top/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 style="medium">
        <color rgb="FF8D8473"/>
      </bottom>
      <diagonal/>
    </border>
    <border>
      <left/>
      <right/>
      <top/>
      <bottom style="medium">
        <color rgb="FF9F9565"/>
      </bottom>
      <diagonal/>
    </border>
    <border>
      <left/>
      <right/>
      <top style="medium">
        <color rgb="FF9F9565"/>
      </top>
      <bottom/>
      <diagonal/>
    </border>
    <border>
      <left/>
      <right/>
      <top style="medium">
        <color rgb="FF8D8473"/>
      </top>
      <bottom/>
      <diagonal/>
    </border>
    <border>
      <left/>
      <right/>
      <top/>
      <bottom style="medium">
        <color rgb="FF8D8473"/>
      </bottom>
      <diagonal/>
    </border>
    <border>
      <left style="medium">
        <color rgb="FF8D8473"/>
      </left>
      <right/>
      <top style="medium">
        <color rgb="FF8D8473"/>
      </top>
      <bottom/>
      <diagonal/>
    </border>
    <border>
      <left/>
      <right style="medium">
        <color rgb="FF8D8473"/>
      </right>
      <top style="medium">
        <color rgb="FF8D8473"/>
      </top>
      <bottom/>
      <diagonal/>
    </border>
    <border>
      <left style="medium">
        <color rgb="FF8D8473"/>
      </left>
      <right/>
      <top/>
      <bottom style="medium">
        <color rgb="FF8D847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8D8473"/>
      </left>
      <right/>
      <top/>
      <bottom/>
      <diagonal/>
    </border>
    <border>
      <left/>
      <right style="medium">
        <color rgb="FF8D8473"/>
      </right>
      <top/>
      <bottom/>
      <diagonal/>
    </border>
  </borders>
  <cellStyleXfs count="4">
    <xf numFmtId="0" fontId="0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3" fillId="0" borderId="0" xfId="1"/>
    <xf numFmtId="0" fontId="3" fillId="0" borderId="0" xfId="1" applyFill="1" applyBorder="1"/>
    <xf numFmtId="0" fontId="4" fillId="0" borderId="0" xfId="1" applyFont="1" applyFill="1" applyBorder="1"/>
    <xf numFmtId="0" fontId="4" fillId="0" borderId="0" xfId="1" applyFont="1" applyFill="1" applyBorder="1" applyAlignment="1">
      <alignment horizontal="right"/>
    </xf>
    <xf numFmtId="0" fontId="3" fillId="0" borderId="0" xfId="1" applyFill="1"/>
    <xf numFmtId="0" fontId="5" fillId="0" borderId="0" xfId="1" applyFont="1" applyBorder="1"/>
    <xf numFmtId="164" fontId="4" fillId="0" borderId="0" xfId="1" applyNumberFormat="1" applyFont="1" applyBorder="1"/>
    <xf numFmtId="164" fontId="6" fillId="0" borderId="0" xfId="1" applyNumberFormat="1" applyFont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4" fillId="0" borderId="0" xfId="1" applyFont="1" applyBorder="1"/>
    <xf numFmtId="164" fontId="4" fillId="0" borderId="0" xfId="1" applyNumberFormat="1" applyFont="1" applyBorder="1" applyAlignment="1">
      <alignment horizontal="center"/>
    </xf>
    <xf numFmtId="0" fontId="5" fillId="0" borderId="0" xfId="1" applyFont="1" applyFill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right" vertical="center" wrapText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 wrapText="1"/>
    </xf>
    <xf numFmtId="164" fontId="3" fillId="0" borderId="0" xfId="1" applyNumberFormat="1" applyBorder="1" applyAlignment="1">
      <alignment horizontal="right" vertical="center" wrapText="1"/>
    </xf>
    <xf numFmtId="0" fontId="8" fillId="2" borderId="3" xfId="0" applyFont="1" applyFill="1" applyBorder="1" applyAlignment="1">
      <alignment horizontal="left" indent="2"/>
    </xf>
    <xf numFmtId="0" fontId="9" fillId="0" borderId="3" xfId="0" applyFont="1" applyBorder="1"/>
    <xf numFmtId="0" fontId="10" fillId="0" borderId="3" xfId="0" applyFont="1" applyBorder="1"/>
    <xf numFmtId="0" fontId="12" fillId="0" borderId="3" xfId="2" applyFont="1" applyBorder="1" applyAlignment="1" applyProtection="1">
      <alignment horizontal="left" indent="4"/>
    </xf>
    <xf numFmtId="0" fontId="2" fillId="0" borderId="2" xfId="0" applyFont="1" applyBorder="1"/>
    <xf numFmtId="0" fontId="2" fillId="0" borderId="4" xfId="0" applyFont="1" applyBorder="1"/>
    <xf numFmtId="0" fontId="10" fillId="0" borderId="3" xfId="0" applyFont="1" applyBorder="1" applyAlignment="1">
      <alignment horizontal="left" indent="22"/>
    </xf>
    <xf numFmtId="0" fontId="13" fillId="0" borderId="0" xfId="2" applyFont="1" applyAlignment="1" applyProtection="1"/>
    <xf numFmtId="0" fontId="7" fillId="0" borderId="0" xfId="0" applyFont="1"/>
    <xf numFmtId="0" fontId="12" fillId="0" borderId="3" xfId="2" quotePrefix="1" applyFont="1" applyBorder="1" applyAlignment="1" applyProtection="1">
      <alignment horizontal="left" indent="4"/>
    </xf>
    <xf numFmtId="0" fontId="12" fillId="0" borderId="0" xfId="2" applyFont="1" applyAlignment="1" applyProtection="1"/>
    <xf numFmtId="0" fontId="16" fillId="0" borderId="4" xfId="0" applyFont="1" applyBorder="1" applyAlignment="1">
      <alignment vertical="center"/>
    </xf>
    <xf numFmtId="0" fontId="16" fillId="0" borderId="7" xfId="0" applyFont="1" applyBorder="1" applyAlignment="1">
      <alignment horizontal="center" vertical="center"/>
    </xf>
    <xf numFmtId="0" fontId="0" fillId="0" borderId="0" xfId="0" applyFont="1"/>
    <xf numFmtId="0" fontId="16" fillId="0" borderId="0" xfId="0" applyFont="1" applyFill="1" applyBorder="1" applyAlignment="1">
      <alignment vertical="center"/>
    </xf>
    <xf numFmtId="0" fontId="2" fillId="0" borderId="0" xfId="1" applyFont="1"/>
    <xf numFmtId="0" fontId="18" fillId="0" borderId="0" xfId="0" applyFont="1" applyAlignment="1">
      <alignment vertical="top" wrapText="1"/>
    </xf>
    <xf numFmtId="0" fontId="14" fillId="0" borderId="11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justify" vertical="center" wrapText="1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4" fillId="0" borderId="0" xfId="0" applyFont="1" applyBorder="1" applyAlignment="1">
      <alignment horizontal="justify" vertical="center" wrapText="1"/>
    </xf>
    <xf numFmtId="0" fontId="10" fillId="0" borderId="0" xfId="0" applyFont="1" applyBorder="1" applyAlignment="1">
      <alignment horizontal="justify" vertical="center" wrapText="1"/>
    </xf>
    <xf numFmtId="9" fontId="0" fillId="0" borderId="0" xfId="3" applyFont="1" applyAlignment="1">
      <alignment horizontal="center"/>
    </xf>
    <xf numFmtId="0" fontId="20" fillId="0" borderId="0" xfId="0" applyFont="1"/>
    <xf numFmtId="0" fontId="17" fillId="0" borderId="0" xfId="0" applyFont="1"/>
    <xf numFmtId="165" fontId="0" fillId="0" borderId="1" xfId="0" applyNumberFormat="1" applyBorder="1" applyAlignment="1">
      <alignment horizontal="right" indent="2"/>
    </xf>
    <xf numFmtId="165" fontId="2" fillId="0" borderId="1" xfId="0" applyNumberFormat="1" applyFont="1" applyBorder="1" applyAlignment="1">
      <alignment horizontal="right" wrapText="1" indent="2"/>
    </xf>
    <xf numFmtId="0" fontId="0" fillId="0" borderId="1" xfId="0" applyBorder="1" applyAlignment="1">
      <alignment horizontal="right" indent="2"/>
    </xf>
    <xf numFmtId="0" fontId="2" fillId="0" borderId="7" xfId="0" applyFont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2" fillId="0" borderId="1" xfId="1" applyFont="1" applyBorder="1"/>
    <xf numFmtId="164" fontId="2" fillId="0" borderId="1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22" fillId="0" borderId="0" xfId="0" applyFont="1"/>
    <xf numFmtId="0" fontId="14" fillId="0" borderId="11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/>
    <xf numFmtId="0" fontId="10" fillId="0" borderId="0" xfId="0" applyFont="1" applyBorder="1" applyAlignment="1">
      <alignment horizontal="left" vertical="center"/>
    </xf>
    <xf numFmtId="0" fontId="4" fillId="0" borderId="1" xfId="1" applyFont="1" applyBorder="1"/>
    <xf numFmtId="0" fontId="2" fillId="0" borderId="1" xfId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3" fillId="0" borderId="3" xfId="2" applyFont="1" applyBorder="1" applyAlignment="1" applyProtection="1">
      <alignment horizontal="left" indent="4"/>
    </xf>
    <xf numFmtId="9" fontId="17" fillId="0" borderId="0" xfId="3" applyFont="1" applyAlignment="1">
      <alignment horizontal="center"/>
    </xf>
    <xf numFmtId="0" fontId="0" fillId="0" borderId="16" xfId="0" applyBorder="1"/>
    <xf numFmtId="165" fontId="0" fillId="0" borderId="16" xfId="0" applyNumberFormat="1" applyBorder="1" applyAlignment="1">
      <alignment horizontal="right" indent="2"/>
    </xf>
    <xf numFmtId="165" fontId="0" fillId="0" borderId="0" xfId="0" applyNumberFormat="1" applyBorder="1" applyAlignment="1">
      <alignment horizontal="right" indent="2"/>
    </xf>
    <xf numFmtId="0" fontId="0" fillId="0" borderId="0" xfId="0" applyBorder="1" applyAlignment="1">
      <alignment horizontal="right" indent="2"/>
    </xf>
    <xf numFmtId="0" fontId="24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vertical="top" wrapText="1"/>
    </xf>
    <xf numFmtId="164" fontId="24" fillId="0" borderId="1" xfId="0" applyNumberFormat="1" applyFont="1" applyFill="1" applyBorder="1"/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vertical="top"/>
    </xf>
    <xf numFmtId="0" fontId="16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/>
    </xf>
    <xf numFmtId="0" fontId="12" fillId="0" borderId="0" xfId="2" applyFont="1" applyAlignment="1" applyProtection="1">
      <alignment horizontal="left"/>
    </xf>
    <xf numFmtId="0" fontId="14" fillId="0" borderId="6" xfId="0" applyFont="1" applyBorder="1" applyAlignment="1">
      <alignment horizontal="left" vertical="center" wrapText="1" indent="2"/>
    </xf>
    <xf numFmtId="0" fontId="12" fillId="0" borderId="0" xfId="2" applyFont="1" applyAlignment="1" applyProtection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indent="2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/>
    </xf>
    <xf numFmtId="14" fontId="16" fillId="0" borderId="5" xfId="0" applyNumberFormat="1" applyFont="1" applyBorder="1" applyAlignment="1">
      <alignment horizontal="center" vertical="center"/>
    </xf>
    <xf numFmtId="14" fontId="16" fillId="0" borderId="8" xfId="0" applyNumberFormat="1" applyFont="1" applyBorder="1" applyAlignment="1">
      <alignment horizontal="center" vertical="center" wrapText="1"/>
    </xf>
    <xf numFmtId="14" fontId="16" fillId="0" borderId="5" xfId="0" applyNumberFormat="1" applyFont="1" applyBorder="1" applyAlignment="1">
      <alignment horizontal="center" vertical="center" wrapText="1"/>
    </xf>
    <xf numFmtId="0" fontId="27" fillId="0" borderId="11" xfId="0" applyFont="1" applyBorder="1" applyAlignment="1">
      <alignment horizontal="justify" vertical="center"/>
    </xf>
    <xf numFmtId="0" fontId="26" fillId="0" borderId="0" xfId="0" applyFont="1" applyAlignment="1">
      <alignment horizontal="justify" vertical="center"/>
    </xf>
    <xf numFmtId="0" fontId="10" fillId="0" borderId="12" xfId="0" applyFont="1" applyBorder="1" applyAlignment="1">
      <alignment vertical="center"/>
    </xf>
    <xf numFmtId="164" fontId="16" fillId="0" borderId="7" xfId="0" applyNumberFormat="1" applyFont="1" applyBorder="1" applyAlignment="1">
      <alignment horizontal="right" vertical="center" indent="4"/>
    </xf>
    <xf numFmtId="164" fontId="16" fillId="0" borderId="7" xfId="0" applyNumberFormat="1" applyFont="1" applyBorder="1" applyAlignment="1">
      <alignment horizontal="right" vertical="center" indent="3"/>
    </xf>
    <xf numFmtId="167" fontId="0" fillId="0" borderId="1" xfId="0" applyNumberFormat="1" applyBorder="1" applyAlignment="1">
      <alignment horizontal="right" indent="4"/>
    </xf>
    <xf numFmtId="167" fontId="0" fillId="0" borderId="1" xfId="0" applyNumberFormat="1" applyBorder="1" applyAlignment="1">
      <alignment horizontal="right" indent="3"/>
    </xf>
    <xf numFmtId="167" fontId="0" fillId="0" borderId="1" xfId="0" applyNumberFormat="1" applyBorder="1" applyAlignment="1">
      <alignment horizontal="right" indent="5"/>
    </xf>
    <xf numFmtId="0" fontId="0" fillId="0" borderId="1" xfId="0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11" fillId="0" borderId="3" xfId="2" applyBorder="1" applyAlignment="1" applyProtection="1">
      <alignment horizontal="left" indent="4"/>
    </xf>
  </cellXfs>
  <cellStyles count="4">
    <cellStyle name="Hipersaitas" xfId="2" builtinId="8"/>
    <cellStyle name="Įprastas" xfId="0" builtinId="0"/>
    <cellStyle name="Įprastas 2" xfId="1"/>
    <cellStyle name="Procentai" xfId="3" builtinId="5"/>
  </cellStyles>
  <dxfs count="0"/>
  <tableStyles count="0" defaultTableStyle="TableStyleMedium2" defaultPivotStyle="PivotStyleMedium9"/>
  <colors>
    <mruColors>
      <color rgb="FFE1942A"/>
      <color rgb="FFE6D6B1"/>
      <color rgb="FFFCC232"/>
      <color rgb="FF8D8473"/>
      <color rgb="FF00C07B"/>
      <color rgb="FFE57F84"/>
      <color rgb="FFFEDF90"/>
      <color rgb="FFFDB913"/>
      <color rgb="FF006A44"/>
      <color rgb="FFC127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860962215403832E-2"/>
          <c:y val="5.5740021598117674E-2"/>
          <c:w val="0.83209854636715008"/>
          <c:h val="0.627227251011188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 pav.'!$B$31</c:f>
              <c:strCache>
                <c:ptCount val="1"/>
                <c:pt idx="0">
                  <c:v>Grynosios nacionalinės disponuojamosios pajamos (kairė ašis)</c:v>
                </c:pt>
              </c:strCache>
            </c:strRef>
          </c:tx>
          <c:spPr>
            <a:solidFill>
              <a:srgbClr val="FFE6B6"/>
            </a:solidFill>
            <a:ln>
              <a:solidFill>
                <a:srgbClr val="86776F"/>
              </a:solidFill>
            </a:ln>
          </c:spPr>
          <c:invertIfNegative val="0"/>
          <c:cat>
            <c:strRef>
              <c:f>'1 pav.'!$C$30:$O$30</c:f>
              <c:strCache>
                <c:ptCount val="13"/>
                <c:pt idx="0">
                  <c:v>2013K1</c:v>
                </c:pt>
                <c:pt idx="1">
                  <c:v>2013K2</c:v>
                </c:pt>
                <c:pt idx="2">
                  <c:v>2013K3</c:v>
                </c:pt>
                <c:pt idx="3">
                  <c:v>2013K4</c:v>
                </c:pt>
                <c:pt idx="4">
                  <c:v>2014K1</c:v>
                </c:pt>
                <c:pt idx="5">
                  <c:v>2014K2</c:v>
                </c:pt>
                <c:pt idx="6">
                  <c:v>2014K3</c:v>
                </c:pt>
                <c:pt idx="7">
                  <c:v>2014K4</c:v>
                </c:pt>
                <c:pt idx="8">
                  <c:v>2015K1</c:v>
                </c:pt>
                <c:pt idx="9">
                  <c:v>2015K2</c:v>
                </c:pt>
                <c:pt idx="10">
                  <c:v>2015K3</c:v>
                </c:pt>
                <c:pt idx="11">
                  <c:v>2015K4</c:v>
                </c:pt>
                <c:pt idx="12">
                  <c:v>2016K1</c:v>
                </c:pt>
              </c:strCache>
            </c:strRef>
          </c:cat>
          <c:val>
            <c:numRef>
              <c:f>'1 pav.'!$C$31:$O$31</c:f>
              <c:numCache>
                <c:formatCode>0.0</c:formatCode>
                <c:ptCount val="13"/>
                <c:pt idx="0">
                  <c:v>4.8119322414071464</c:v>
                </c:pt>
                <c:pt idx="1">
                  <c:v>4.320588332135733</c:v>
                </c:pt>
                <c:pt idx="2">
                  <c:v>10.720970049089562</c:v>
                </c:pt>
                <c:pt idx="3">
                  <c:v>8.5020811318639247</c:v>
                </c:pt>
                <c:pt idx="4">
                  <c:v>9.8606224243374729</c:v>
                </c:pt>
                <c:pt idx="5">
                  <c:v>5.1285155842311303</c:v>
                </c:pt>
                <c:pt idx="6">
                  <c:v>6.3273009945336911</c:v>
                </c:pt>
                <c:pt idx="7">
                  <c:v>3.9794126242165051</c:v>
                </c:pt>
                <c:pt idx="8">
                  <c:v>-2.0079361756458636</c:v>
                </c:pt>
                <c:pt idx="9">
                  <c:v>-0.13570783785297191</c:v>
                </c:pt>
                <c:pt idx="10">
                  <c:v>-5.1050885575115839</c:v>
                </c:pt>
                <c:pt idx="11">
                  <c:v>1.1202225651783637</c:v>
                </c:pt>
                <c:pt idx="12">
                  <c:v>2.6842476424572936</c:v>
                </c:pt>
              </c:numCache>
            </c:numRef>
          </c:val>
        </c:ser>
        <c:ser>
          <c:idx val="1"/>
          <c:order val="1"/>
          <c:tx>
            <c:strRef>
              <c:f>'1 pav.'!$B$32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rgbClr val="E6A449"/>
            </a:solidFill>
          </c:spPr>
          <c:invertIfNegative val="0"/>
          <c:cat>
            <c:strRef>
              <c:f>'1 pav.'!$C$30:$O$30</c:f>
              <c:strCache>
                <c:ptCount val="13"/>
                <c:pt idx="0">
                  <c:v>2013K1</c:v>
                </c:pt>
                <c:pt idx="1">
                  <c:v>2013K2</c:v>
                </c:pt>
                <c:pt idx="2">
                  <c:v>2013K3</c:v>
                </c:pt>
                <c:pt idx="3">
                  <c:v>2013K4</c:v>
                </c:pt>
                <c:pt idx="4">
                  <c:v>2014K1</c:v>
                </c:pt>
                <c:pt idx="5">
                  <c:v>2014K2</c:v>
                </c:pt>
                <c:pt idx="6">
                  <c:v>2014K3</c:v>
                </c:pt>
                <c:pt idx="7">
                  <c:v>2014K4</c:v>
                </c:pt>
                <c:pt idx="8">
                  <c:v>2015K1</c:v>
                </c:pt>
                <c:pt idx="9">
                  <c:v>2015K2</c:v>
                </c:pt>
                <c:pt idx="10">
                  <c:v>2015K3</c:v>
                </c:pt>
                <c:pt idx="11">
                  <c:v>2015K4</c:v>
                </c:pt>
                <c:pt idx="12">
                  <c:v>2016K1</c:v>
                </c:pt>
              </c:strCache>
            </c:strRef>
          </c:cat>
          <c:val>
            <c:numRef>
              <c:f>'1 pav.'!$C$32:$O$32</c:f>
              <c:numCache>
                <c:formatCode>0.0</c:formatCode>
                <c:ptCount val="13"/>
                <c:pt idx="0">
                  <c:v>3.6292485403076613</c:v>
                </c:pt>
                <c:pt idx="1">
                  <c:v>4.6353118561190731</c:v>
                </c:pt>
                <c:pt idx="2">
                  <c:v>5.8509256181420666</c:v>
                </c:pt>
                <c:pt idx="3">
                  <c:v>3.9640572547589903</c:v>
                </c:pt>
                <c:pt idx="4">
                  <c:v>4.1129678418165172</c:v>
                </c:pt>
                <c:pt idx="5">
                  <c:v>5.1200014696811014</c:v>
                </c:pt>
                <c:pt idx="6">
                  <c:v>3.5761631429225949</c:v>
                </c:pt>
                <c:pt idx="7">
                  <c:v>4.7884613888974803</c:v>
                </c:pt>
                <c:pt idx="8">
                  <c:v>3.8777663100810988</c:v>
                </c:pt>
                <c:pt idx="9">
                  <c:v>5.2494772832216929</c:v>
                </c:pt>
                <c:pt idx="10">
                  <c:v>5.368927888327546</c:v>
                </c:pt>
                <c:pt idx="11">
                  <c:v>4.3038232465127724</c:v>
                </c:pt>
                <c:pt idx="12">
                  <c:v>6.0572623107546963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010336"/>
        <c:axId val="438015040"/>
      </c:barChart>
      <c:lineChart>
        <c:grouping val="standard"/>
        <c:varyColors val="0"/>
        <c:ser>
          <c:idx val="2"/>
          <c:order val="2"/>
          <c:tx>
            <c:strRef>
              <c:f>'1 pav.'!$B$33</c:f>
              <c:strCache>
                <c:ptCount val="1"/>
                <c:pt idx="0">
                  <c:v>Taupymo norma (dešinė ašis)</c:v>
                </c:pt>
              </c:strCache>
            </c:strRef>
          </c:tx>
          <c:spPr>
            <a:ln>
              <a:solidFill>
                <a:srgbClr val="86776F"/>
              </a:solidFill>
            </a:ln>
          </c:spPr>
          <c:marker>
            <c:symbol val="none"/>
          </c:marker>
          <c:cat>
            <c:strRef>
              <c:f>'1 pav.'!$C$30:$O$30</c:f>
              <c:strCache>
                <c:ptCount val="13"/>
                <c:pt idx="0">
                  <c:v>2013K1</c:v>
                </c:pt>
                <c:pt idx="1">
                  <c:v>2013K2</c:v>
                </c:pt>
                <c:pt idx="2">
                  <c:v>2013K3</c:v>
                </c:pt>
                <c:pt idx="3">
                  <c:v>2013K4</c:v>
                </c:pt>
                <c:pt idx="4">
                  <c:v>2014K1</c:v>
                </c:pt>
                <c:pt idx="5">
                  <c:v>2014K2</c:v>
                </c:pt>
                <c:pt idx="6">
                  <c:v>2014K3</c:v>
                </c:pt>
                <c:pt idx="7">
                  <c:v>2014K4</c:v>
                </c:pt>
                <c:pt idx="8">
                  <c:v>2015K1</c:v>
                </c:pt>
                <c:pt idx="9">
                  <c:v>2015K2</c:v>
                </c:pt>
                <c:pt idx="10">
                  <c:v>2015K3</c:v>
                </c:pt>
                <c:pt idx="11">
                  <c:v>2015K4</c:v>
                </c:pt>
                <c:pt idx="12">
                  <c:v>2016K1</c:v>
                </c:pt>
              </c:strCache>
            </c:strRef>
          </c:cat>
          <c:val>
            <c:numRef>
              <c:f>'1 pav.'!$C$33:$O$33</c:f>
              <c:numCache>
                <c:formatCode>0.0</c:formatCode>
                <c:ptCount val="13"/>
                <c:pt idx="0">
                  <c:v>-1.7269331077747234</c:v>
                </c:pt>
                <c:pt idx="1">
                  <c:v>7.6002542502237551</c:v>
                </c:pt>
                <c:pt idx="2">
                  <c:v>16.774166244138488</c:v>
                </c:pt>
                <c:pt idx="3">
                  <c:v>8.1964075432597809</c:v>
                </c:pt>
                <c:pt idx="4">
                  <c:v>3.5951713048191349</c:v>
                </c:pt>
                <c:pt idx="5">
                  <c:v>7.6077374912391624</c:v>
                </c:pt>
                <c:pt idx="6">
                  <c:v>18.927559759287572</c:v>
                </c:pt>
                <c:pt idx="7">
                  <c:v>7.4820844500121613</c:v>
                </c:pt>
                <c:pt idx="8">
                  <c:v>-2.1951818459149632</c:v>
                </c:pt>
                <c:pt idx="9">
                  <c:v>2.6254818061265452</c:v>
                </c:pt>
                <c:pt idx="10">
                  <c:v>9.9791972024589484</c:v>
                </c:pt>
                <c:pt idx="11">
                  <c:v>4.5693129834469044</c:v>
                </c:pt>
                <c:pt idx="12">
                  <c:v>-5.5521314784997475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 pav.'!$B$34</c:f>
              <c:strCache>
                <c:ptCount val="1"/>
                <c:pt idx="0">
                  <c:v>Investavimo norma (dešinė ašis)</c:v>
                </c:pt>
              </c:strCache>
            </c:strRef>
          </c:tx>
          <c:spPr>
            <a:ln>
              <a:solidFill>
                <a:srgbClr val="FED479"/>
              </a:solidFill>
            </a:ln>
          </c:spPr>
          <c:marker>
            <c:symbol val="none"/>
          </c:marker>
          <c:cat>
            <c:strRef>
              <c:f>'1 pav.'!$C$30:$O$30</c:f>
              <c:strCache>
                <c:ptCount val="13"/>
                <c:pt idx="0">
                  <c:v>2013K1</c:v>
                </c:pt>
                <c:pt idx="1">
                  <c:v>2013K2</c:v>
                </c:pt>
                <c:pt idx="2">
                  <c:v>2013K3</c:v>
                </c:pt>
                <c:pt idx="3">
                  <c:v>2013K4</c:v>
                </c:pt>
                <c:pt idx="4">
                  <c:v>2014K1</c:v>
                </c:pt>
                <c:pt idx="5">
                  <c:v>2014K2</c:v>
                </c:pt>
                <c:pt idx="6">
                  <c:v>2014K3</c:v>
                </c:pt>
                <c:pt idx="7">
                  <c:v>2014K4</c:v>
                </c:pt>
                <c:pt idx="8">
                  <c:v>2015K1</c:v>
                </c:pt>
                <c:pt idx="9">
                  <c:v>2015K2</c:v>
                </c:pt>
                <c:pt idx="10">
                  <c:v>2015K3</c:v>
                </c:pt>
                <c:pt idx="11">
                  <c:v>2015K4</c:v>
                </c:pt>
                <c:pt idx="12">
                  <c:v>2016K1</c:v>
                </c:pt>
              </c:strCache>
            </c:strRef>
          </c:cat>
          <c:val>
            <c:numRef>
              <c:f>'1 pav.'!$C$34:$O$34</c:f>
              <c:numCache>
                <c:formatCode>0.0</c:formatCode>
                <c:ptCount val="13"/>
                <c:pt idx="0">
                  <c:v>16.833363082328738</c:v>
                </c:pt>
                <c:pt idx="1">
                  <c:v>20.58616532391375</c:v>
                </c:pt>
                <c:pt idx="2">
                  <c:v>29.020641970115772</c:v>
                </c:pt>
                <c:pt idx="3">
                  <c:v>20.072115188895275</c:v>
                </c:pt>
                <c:pt idx="4">
                  <c:v>19.879764181066211</c:v>
                </c:pt>
                <c:pt idx="5">
                  <c:v>22.008511321096503</c:v>
                </c:pt>
                <c:pt idx="6">
                  <c:v>24.332890251040176</c:v>
                </c:pt>
                <c:pt idx="7">
                  <c:v>16.260731049126559</c:v>
                </c:pt>
                <c:pt idx="8">
                  <c:v>20.287116532926269</c:v>
                </c:pt>
                <c:pt idx="9">
                  <c:v>24.416382052521261</c:v>
                </c:pt>
                <c:pt idx="10">
                  <c:v>26.367385232642576</c:v>
                </c:pt>
                <c:pt idx="11">
                  <c:v>14.958639002365851</c:v>
                </c:pt>
                <c:pt idx="12">
                  <c:v>11.897104054482778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 pav.'!$B$35</c:f>
              <c:strCache>
                <c:ptCount val="1"/>
                <c:pt idx="0">
                  <c:v>Taupymo-investavimo balansas (dešinė ašis)</c:v>
                </c:pt>
              </c:strCache>
            </c:strRef>
          </c:tx>
          <c:spPr>
            <a:ln>
              <a:solidFill>
                <a:srgbClr val="948A54"/>
              </a:solidFill>
            </a:ln>
          </c:spPr>
          <c:marker>
            <c:symbol val="none"/>
          </c:marker>
          <c:cat>
            <c:strRef>
              <c:f>'1 pav.'!$C$30:$O$30</c:f>
              <c:strCache>
                <c:ptCount val="13"/>
                <c:pt idx="0">
                  <c:v>2013K1</c:v>
                </c:pt>
                <c:pt idx="1">
                  <c:v>2013K2</c:v>
                </c:pt>
                <c:pt idx="2">
                  <c:v>2013K3</c:v>
                </c:pt>
                <c:pt idx="3">
                  <c:v>2013K4</c:v>
                </c:pt>
                <c:pt idx="4">
                  <c:v>2014K1</c:v>
                </c:pt>
                <c:pt idx="5">
                  <c:v>2014K2</c:v>
                </c:pt>
                <c:pt idx="6">
                  <c:v>2014K3</c:v>
                </c:pt>
                <c:pt idx="7">
                  <c:v>2014K4</c:v>
                </c:pt>
                <c:pt idx="8">
                  <c:v>2015K1</c:v>
                </c:pt>
                <c:pt idx="9">
                  <c:v>2015K2</c:v>
                </c:pt>
                <c:pt idx="10">
                  <c:v>2015K3</c:v>
                </c:pt>
                <c:pt idx="11">
                  <c:v>2015K4</c:v>
                </c:pt>
                <c:pt idx="12">
                  <c:v>2016K1</c:v>
                </c:pt>
              </c:strCache>
            </c:strRef>
          </c:cat>
          <c:val>
            <c:numRef>
              <c:f>'1 pav.'!$C$35:$O$35</c:f>
              <c:numCache>
                <c:formatCode>0.0</c:formatCode>
                <c:ptCount val="13"/>
                <c:pt idx="0">
                  <c:v>-18.560296190103461</c:v>
                </c:pt>
                <c:pt idx="1">
                  <c:v>-12.985911073689994</c:v>
                </c:pt>
                <c:pt idx="2">
                  <c:v>-12.246475725977284</c:v>
                </c:pt>
                <c:pt idx="3">
                  <c:v>-11.875707645635494</c:v>
                </c:pt>
                <c:pt idx="4">
                  <c:v>-16.284592876247075</c:v>
                </c:pt>
                <c:pt idx="5">
                  <c:v>-14.400773829857339</c:v>
                </c:pt>
                <c:pt idx="6">
                  <c:v>-5.4053304917526042</c:v>
                </c:pt>
                <c:pt idx="7">
                  <c:v>-8.7786465991143974</c:v>
                </c:pt>
                <c:pt idx="8">
                  <c:v>-22.482298378841232</c:v>
                </c:pt>
                <c:pt idx="9">
                  <c:v>-21.790900246394717</c:v>
                </c:pt>
                <c:pt idx="10">
                  <c:v>-16.388188030183628</c:v>
                </c:pt>
                <c:pt idx="11">
                  <c:v>-10.389326018918947</c:v>
                </c:pt>
                <c:pt idx="12">
                  <c:v>-17.449235532982527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010728"/>
        <c:axId val="438012688"/>
      </c:lineChart>
      <c:catAx>
        <c:axId val="438010336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38015040"/>
        <c:crosses val="autoZero"/>
        <c:auto val="1"/>
        <c:lblAlgn val="ctr"/>
        <c:lblOffset val="100"/>
        <c:tickLblSkip val="2"/>
        <c:noMultiLvlLbl val="0"/>
      </c:catAx>
      <c:valAx>
        <c:axId val="438015040"/>
        <c:scaling>
          <c:orientation val="minMax"/>
        </c:scaling>
        <c:delete val="0"/>
        <c:axPos val="l"/>
        <c:majorGridlines>
          <c:spPr>
            <a:ln w="12700"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lt-LT" b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6.2597809076682318E-3"/>
              <c:y val="3.695577388636294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38010336"/>
        <c:crosses val="autoZero"/>
        <c:crossBetween val="between"/>
        <c:majorUnit val="3"/>
      </c:valAx>
      <c:valAx>
        <c:axId val="438012688"/>
        <c:scaling>
          <c:orientation val="minMax"/>
          <c:max val="5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>
                    <a:latin typeface="Segoe UI" pitchFamily="34" charset="0"/>
                    <a:ea typeface="Segoe UI" pitchFamily="34" charset="0"/>
                    <a:cs typeface="Segoe UI" pitchFamily="34" charset="0"/>
                  </a:defRPr>
                </a:pPr>
                <a:r>
                  <a:rPr lang="lt-LT" b="0">
                    <a:latin typeface="Segoe UI" pitchFamily="34" charset="0"/>
                    <a:ea typeface="Segoe UI" pitchFamily="34" charset="0"/>
                    <a:cs typeface="Segoe UI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0.90668753260302559"/>
              <c:y val="4.9932870522956755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Segoe UI" pitchFamily="34" charset="0"/>
                <a:ea typeface="Segoe UI" pitchFamily="34" charset="0"/>
                <a:cs typeface="Segoe UI" pitchFamily="34" charset="0"/>
              </a:defRPr>
            </a:pPr>
            <a:endParaRPr lang="lt-LT"/>
          </a:p>
        </c:txPr>
        <c:crossAx val="438010728"/>
        <c:crosses val="max"/>
        <c:crossBetween val="between"/>
        <c:majorUnit val="12.5"/>
      </c:valAx>
      <c:catAx>
        <c:axId val="438010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8012688"/>
        <c:crossesAt val="0"/>
        <c:auto val="1"/>
        <c:lblAlgn val="ctr"/>
        <c:lblOffset val="100"/>
        <c:noMultiLvlLbl val="0"/>
      </c:catAx>
      <c:spPr>
        <a:ln w="12700"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4089534582076346"/>
          <c:y val="0.71264997815253783"/>
          <c:w val="0.77505485523229789"/>
          <c:h val="0.282372767050797"/>
        </c:manualLayout>
      </c:layout>
      <c:overlay val="0"/>
      <c:txPr>
        <a:bodyPr/>
        <a:lstStyle/>
        <a:p>
          <a:pPr>
            <a:defRPr>
              <a:latin typeface="Segoe UI" pitchFamily="34" charset="0"/>
              <a:ea typeface="Segoe UI" pitchFamily="34" charset="0"/>
              <a:cs typeface="Segoe UI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57375775157942976"/>
          <c:h val="0.8114870703456695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 pav.'!$E$25</c:f>
              <c:strCache>
                <c:ptCount val="1"/>
                <c:pt idx="0">
                  <c:v>Galutinio vartojimo išlaidos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2015</c:v>
                </c:pt>
                <c:pt idx="1">
                  <c:v>2016P</c:v>
                </c:pt>
                <c:pt idx="2">
                  <c:v>2017P</c:v>
                </c:pt>
                <c:pt idx="3">
                  <c:v>2018P</c:v>
                </c:pt>
              </c:strCache>
            </c:strRef>
          </c:cat>
          <c:val>
            <c:numRef>
              <c:f>'2 pav.'!$E$26:$E$29</c:f>
              <c:numCache>
                <c:formatCode>0.000</c:formatCode>
                <c:ptCount val="4"/>
                <c:pt idx="0">
                  <c:v>3.4612598437695001</c:v>
                </c:pt>
                <c:pt idx="1">
                  <c:v>3.4904154332614303</c:v>
                </c:pt>
                <c:pt idx="2">
                  <c:v>2.9767281213466461</c:v>
                </c:pt>
                <c:pt idx="3">
                  <c:v>2.8791026630930188</c:v>
                </c:pt>
              </c:numCache>
            </c:numRef>
          </c:val>
        </c:ser>
        <c:ser>
          <c:idx val="3"/>
          <c:order val="2"/>
          <c:tx>
            <c:strRef>
              <c:f>'2 pav.'!$D$25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2015</c:v>
                </c:pt>
                <c:pt idx="1">
                  <c:v>2016P</c:v>
                </c:pt>
                <c:pt idx="2">
                  <c:v>2017P</c:v>
                </c:pt>
                <c:pt idx="3">
                  <c:v>2018P</c:v>
                </c:pt>
              </c:strCache>
            </c:strRef>
          </c:cat>
          <c:val>
            <c:numRef>
              <c:f>'2 pav.'!$D$26:$D$29</c:f>
              <c:numCache>
                <c:formatCode>0.000</c:formatCode>
                <c:ptCount val="4"/>
                <c:pt idx="0">
                  <c:v>-4.8270454066920179</c:v>
                </c:pt>
                <c:pt idx="1">
                  <c:v>0.74740613981176018</c:v>
                </c:pt>
                <c:pt idx="2">
                  <c:v>-0.53704631621584253</c:v>
                </c:pt>
                <c:pt idx="3">
                  <c:v>-1.284532148363001</c:v>
                </c:pt>
              </c:numCache>
            </c:numRef>
          </c:val>
        </c:ser>
        <c:ser>
          <c:idx val="2"/>
          <c:order val="3"/>
          <c:tx>
            <c:strRef>
              <c:f>'2 pav.'!$C$25</c:f>
              <c:strCache>
                <c:ptCount val="1"/>
                <c:pt idx="0">
                  <c:v>Bendrojo kapitalo fomavimas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'2 pav.'!$B$26:$B$29</c:f>
              <c:strCache>
                <c:ptCount val="4"/>
                <c:pt idx="0">
                  <c:v>2015</c:v>
                </c:pt>
                <c:pt idx="1">
                  <c:v>2016P</c:v>
                </c:pt>
                <c:pt idx="2">
                  <c:v>2017P</c:v>
                </c:pt>
                <c:pt idx="3">
                  <c:v>2018P</c:v>
                </c:pt>
              </c:strCache>
            </c:strRef>
          </c:cat>
          <c:val>
            <c:numRef>
              <c:f>'2 pav.'!$C$26:$C$29</c:f>
              <c:numCache>
                <c:formatCode>0.000</c:formatCode>
                <c:ptCount val="4"/>
                <c:pt idx="0">
                  <c:v>2.9825753749504607</c:v>
                </c:pt>
                <c:pt idx="1">
                  <c:v>-1.9368208671463556</c:v>
                </c:pt>
                <c:pt idx="2">
                  <c:v>0.29020819486919436</c:v>
                </c:pt>
                <c:pt idx="3">
                  <c:v>0.87988642479382584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8013472"/>
        <c:axId val="438013864"/>
      </c:barChart>
      <c:lineChart>
        <c:grouping val="stacked"/>
        <c:varyColors val="0"/>
        <c:ser>
          <c:idx val="0"/>
          <c:order val="0"/>
          <c:tx>
            <c:strRef>
              <c:f>'2 pav.'!$F$25</c:f>
              <c:strCache>
                <c:ptCount val="1"/>
                <c:pt idx="0">
                  <c:v>Realus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'2 pav.'!$B$26:$B$29</c:f>
              <c:strCache>
                <c:ptCount val="4"/>
                <c:pt idx="0">
                  <c:v>2015</c:v>
                </c:pt>
                <c:pt idx="1">
                  <c:v>2016P</c:v>
                </c:pt>
                <c:pt idx="2">
                  <c:v>2017P</c:v>
                </c:pt>
                <c:pt idx="3">
                  <c:v>2018P</c:v>
                </c:pt>
              </c:strCache>
            </c:strRef>
          </c:cat>
          <c:val>
            <c:numRef>
              <c:f>'2 pav.'!$F$26:$F$29</c:f>
              <c:numCache>
                <c:formatCode>0.000</c:formatCode>
                <c:ptCount val="4"/>
                <c:pt idx="0">
                  <c:v>1.6167898120279434</c:v>
                </c:pt>
                <c:pt idx="1">
                  <c:v>2.3010007059268349</c:v>
                </c:pt>
                <c:pt idx="2">
                  <c:v>2.7298899999999979</c:v>
                </c:pt>
                <c:pt idx="3">
                  <c:v>2.4744569395238436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013080"/>
        <c:axId val="438014648"/>
      </c:lineChart>
      <c:catAx>
        <c:axId val="438013472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80138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8013864"/>
        <c:scaling>
          <c:orientation val="minMax"/>
          <c:max val="10"/>
          <c:min val="-5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8013472"/>
        <c:crosses val="autoZero"/>
        <c:crossBetween val="between"/>
        <c:majorUnit val="2.5"/>
      </c:valAx>
      <c:catAx>
        <c:axId val="438013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014648"/>
        <c:crosses val="autoZero"/>
        <c:auto val="1"/>
        <c:lblAlgn val="ctr"/>
        <c:lblOffset val="100"/>
        <c:noMultiLvlLbl val="0"/>
      </c:catAx>
      <c:valAx>
        <c:axId val="438014648"/>
        <c:scaling>
          <c:orientation val="minMax"/>
          <c:max val="10"/>
          <c:min val="-5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8013080"/>
        <c:crosses val="max"/>
        <c:crossBetween val="between"/>
        <c:majorUnit val="2.5"/>
        <c:minorUnit val="1"/>
      </c:valAx>
      <c:spPr>
        <a:noFill/>
        <a:ln w="12700">
          <a:solidFill>
            <a:srgbClr val="86776F"/>
          </a:solidFill>
        </a:ln>
      </c:spPr>
    </c:plotArea>
    <c:legend>
      <c:legendPos val="r"/>
      <c:layout>
        <c:manualLayout>
          <c:xMode val="edge"/>
          <c:yMode val="edge"/>
          <c:x val="0.70204603580562663"/>
          <c:y val="0.13733928108771809"/>
          <c:w val="0.25959079283887476"/>
          <c:h val="0.60085904497989251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9.6822554776105171E-2"/>
          <c:w val="0.87942640306056419"/>
          <c:h val="0.81023196986128942"/>
        </c:manualLayout>
      </c:layout>
      <c:lineChart>
        <c:grouping val="standard"/>
        <c:varyColors val="0"/>
        <c:ser>
          <c:idx val="0"/>
          <c:order val="0"/>
          <c:tx>
            <c:strRef>
              <c:f>'3 pav.'!$F$2</c:f>
              <c:strCache>
                <c:ptCount val="1"/>
                <c:pt idx="0">
                  <c:v>Finansų ministerijos 2016 m. rudens ERS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pav.'!$E$3:$E$11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'3 pav.'!$F$3:$F$11</c:f>
              <c:numCache>
                <c:formatCode>0.000</c:formatCode>
                <c:ptCount val="9"/>
                <c:pt idx="0">
                  <c:v>4.5511942456908097</c:v>
                </c:pt>
                <c:pt idx="1">
                  <c:v>3.6416303065720301</c:v>
                </c:pt>
                <c:pt idx="2">
                  <c:v>4.1688962024489999</c:v>
                </c:pt>
                <c:pt idx="3">
                  <c:v>4.1927678976470402</c:v>
                </c:pt>
                <c:pt idx="4">
                  <c:v>4.8345632684977797</c:v>
                </c:pt>
                <c:pt idx="5">
                  <c:v>5.5</c:v>
                </c:pt>
                <c:pt idx="6">
                  <c:v>4.2</c:v>
                </c:pt>
                <c:pt idx="7">
                  <c:v>4</c:v>
                </c:pt>
                <c:pt idx="8">
                  <c:v>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'3 pav.'!$G$2</c:f>
              <c:strCache>
                <c:ptCount val="1"/>
                <c:pt idx="0">
                  <c:v>Fiskalinės institucijos vartojimo modelis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'3 pav.'!$E$3:$E$11</c:f>
              <c:numCache>
                <c:formatCode>General</c:formatCode>
                <c:ptCount val="9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</c:numCache>
            </c:numRef>
          </c:cat>
          <c:val>
            <c:numRef>
              <c:f>'3 pav.'!$G$3:$G$11</c:f>
              <c:numCache>
                <c:formatCode>0.000</c:formatCode>
                <c:ptCount val="9"/>
                <c:pt idx="0">
                  <c:v>4.5511942456908097</c:v>
                </c:pt>
                <c:pt idx="1">
                  <c:v>3.6416303065720301</c:v>
                </c:pt>
                <c:pt idx="2">
                  <c:v>4.1688962024489999</c:v>
                </c:pt>
                <c:pt idx="3">
                  <c:v>4.1927678976470402</c:v>
                </c:pt>
                <c:pt idx="4">
                  <c:v>4.8345632684977797</c:v>
                </c:pt>
                <c:pt idx="5">
                  <c:v>5.3932309341050804</c:v>
                </c:pt>
                <c:pt idx="6">
                  <c:v>4.10437774458343</c:v>
                </c:pt>
                <c:pt idx="7">
                  <c:v>3.3323874348784899</c:v>
                </c:pt>
                <c:pt idx="8">
                  <c:v>3.68210924704821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9599720"/>
        <c:axId val="539602464"/>
      </c:lineChart>
      <c:catAx>
        <c:axId val="539599720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crossAx val="539602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960246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2.0494942825513521E-2"/>
              <c:y val="1.360537169695893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539599720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0565799112407569"/>
          <c:y val="0.62803317348489329"/>
          <c:w val="0.49824748126759505"/>
          <c:h val="0.125850798255481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4"/>
          <c:order val="0"/>
          <c:tx>
            <c:strRef>
              <c:f>'4 pav.'!$B$27</c:f>
              <c:strCache>
                <c:ptCount val="1"/>
                <c:pt idx="0">
                  <c:v>BPKF dalis BVP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strRef>
              <c:f>'4 pav.'!$C$25:$P$25</c:f>
              <c:strCach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2016P</c:v>
                </c:pt>
                <c:pt idx="11">
                  <c:v>2017P</c:v>
                </c:pt>
                <c:pt idx="12">
                  <c:v>2018P</c:v>
                </c:pt>
                <c:pt idx="13">
                  <c:v>2019P</c:v>
                </c:pt>
              </c:strCache>
            </c:strRef>
          </c:cat>
          <c:val>
            <c:numRef>
              <c:f>'4 pav.'!$C$27:$P$27</c:f>
              <c:numCache>
                <c:formatCode>0.0</c:formatCode>
                <c:ptCount val="14"/>
                <c:pt idx="0">
                  <c:v>25.926554143176162</c:v>
                </c:pt>
                <c:pt idx="1">
                  <c:v>28.576043644013954</c:v>
                </c:pt>
                <c:pt idx="2">
                  <c:v>26.037579801322885</c:v>
                </c:pt>
                <c:pt idx="3">
                  <c:v>17.85985342080734</c:v>
                </c:pt>
                <c:pt idx="4">
                  <c:v>16.862980681785817</c:v>
                </c:pt>
                <c:pt idx="5">
                  <c:v>18.491812182581359</c:v>
                </c:pt>
                <c:pt idx="6">
                  <c:v>17.363370749818095</c:v>
                </c:pt>
                <c:pt idx="7">
                  <c:v>18.469143668767082</c:v>
                </c:pt>
                <c:pt idx="8">
                  <c:v>18.915418516415492</c:v>
                </c:pt>
                <c:pt idx="9">
                  <c:v>20.756891985478585</c:v>
                </c:pt>
                <c:pt idx="10">
                  <c:v>19.890287544191381</c:v>
                </c:pt>
                <c:pt idx="11">
                  <c:v>20.541378077693253</c:v>
                </c:pt>
                <c:pt idx="12">
                  <c:v>21.288545955636547</c:v>
                </c:pt>
                <c:pt idx="13">
                  <c:v>22.104387030697314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'4 pav.'!$B$26</c:f>
              <c:strCache>
                <c:ptCount val="1"/>
                <c:pt idx="0">
                  <c:v>BPKF dalies BVP daugiametis vidurkis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strRef>
              <c:f>'4 pav.'!$C$25:$P$25</c:f>
              <c:strCach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2016P</c:v>
                </c:pt>
                <c:pt idx="11">
                  <c:v>2017P</c:v>
                </c:pt>
                <c:pt idx="12">
                  <c:v>2018P</c:v>
                </c:pt>
                <c:pt idx="13">
                  <c:v>2019P</c:v>
                </c:pt>
              </c:strCache>
            </c:strRef>
          </c:cat>
          <c:val>
            <c:numRef>
              <c:f>'4 pav.'!$C$26:$P$26</c:f>
              <c:numCache>
                <c:formatCode>General</c:formatCode>
                <c:ptCount val="14"/>
                <c:pt idx="0">
                  <c:v>20.9</c:v>
                </c:pt>
                <c:pt idx="1">
                  <c:v>20.9</c:v>
                </c:pt>
                <c:pt idx="2">
                  <c:v>20.9</c:v>
                </c:pt>
                <c:pt idx="3">
                  <c:v>20.9</c:v>
                </c:pt>
                <c:pt idx="4">
                  <c:v>20.9</c:v>
                </c:pt>
                <c:pt idx="5">
                  <c:v>20.9</c:v>
                </c:pt>
                <c:pt idx="6">
                  <c:v>20.9</c:v>
                </c:pt>
                <c:pt idx="7">
                  <c:v>20.9</c:v>
                </c:pt>
                <c:pt idx="8">
                  <c:v>20.9</c:v>
                </c:pt>
                <c:pt idx="9">
                  <c:v>20.9</c:v>
                </c:pt>
                <c:pt idx="10">
                  <c:v>20.9</c:v>
                </c:pt>
                <c:pt idx="11">
                  <c:v>20.9</c:v>
                </c:pt>
                <c:pt idx="12">
                  <c:v>20.9</c:v>
                </c:pt>
                <c:pt idx="13">
                  <c:v>20.9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015824"/>
        <c:axId val="438016216"/>
      </c:lineChart>
      <c:catAx>
        <c:axId val="438015824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801621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8016216"/>
        <c:scaling>
          <c:orientation val="minMax"/>
          <c:max val="30"/>
          <c:min val="10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lt-LT"/>
                  <a:t>proc. BVP</a:t>
                </a:r>
              </a:p>
            </c:rich>
          </c:tx>
          <c:layout>
            <c:manualLayout>
              <c:xMode val="edge"/>
              <c:yMode val="edge"/>
              <c:x val="4.0028074485118332E-4"/>
              <c:y val="1.3984426582851778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8015824"/>
        <c:crosses val="autoZero"/>
        <c:crossBetween val="midCat"/>
        <c:majorUnit val="5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12834246940185878"/>
          <c:y val="0.65053934218367304"/>
          <c:w val="0.78966269368088116"/>
          <c:h val="0.2150543279946026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627414930621595E-2"/>
          <c:y val="0.10085794360450709"/>
          <c:w val="0.86869096073135788"/>
          <c:h val="0.80619657712277493"/>
        </c:manualLayout>
      </c:layout>
      <c:lineChart>
        <c:grouping val="standard"/>
        <c:varyColors val="0"/>
        <c:ser>
          <c:idx val="4"/>
          <c:order val="0"/>
          <c:tx>
            <c:strRef>
              <c:f>[1]Lapas1!$K$2</c:f>
              <c:strCache>
                <c:ptCount val="1"/>
                <c:pt idx="0">
                  <c:v>Paklausa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[1]Lapas1!$K$13:$K$43</c:f>
              <c:numCache>
                <c:formatCode>General</c:formatCode>
                <c:ptCount val="31"/>
                <c:pt idx="0">
                  <c:v>1.3030868074309079</c:v>
                </c:pt>
                <c:pt idx="1">
                  <c:v>1.2907260624515553</c:v>
                </c:pt>
                <c:pt idx="2">
                  <c:v>1.2795439961490942</c:v>
                </c:pt>
                <c:pt idx="3">
                  <c:v>1.2693430595375752</c:v>
                </c:pt>
                <c:pt idx="4">
                  <c:v>1.2599709856887453</c:v>
                </c:pt>
                <c:pt idx="5">
                  <c:v>1.2513080026265659</c:v>
                </c:pt>
                <c:pt idx="6">
                  <c:v>1.2432582497270481</c:v>
                </c:pt>
                <c:pt idx="7">
                  <c:v>1.2357438445197657</c:v>
                </c:pt>
                <c:pt idx="8">
                  <c:v>1.2287006767037896</c:v>
                </c:pt>
                <c:pt idx="9">
                  <c:v>1.2220753603294996</c:v>
                </c:pt>
                <c:pt idx="10">
                  <c:v>1.2158229821694078</c:v>
                </c:pt>
                <c:pt idx="11">
                  <c:v>1.2099054095850819</c:v>
                </c:pt>
                <c:pt idx="12">
                  <c:v>1.2042899993036988</c:v>
                </c:pt>
                <c:pt idx="13">
                  <c:v>1.1989485985214412</c:v>
                </c:pt>
                <c:pt idx="14">
                  <c:v>1.1938567625299505</c:v>
                </c:pt>
                <c:pt idx="15">
                  <c:v>1.1889931350110485</c:v>
                </c:pt>
                <c:pt idx="16">
                  <c:v>1.1843389521268275</c:v>
                </c:pt>
                <c:pt idx="17">
                  <c:v>1.1798776419380252</c:v>
                </c:pt>
                <c:pt idx="18">
                  <c:v>1.1755944980267499</c:v>
                </c:pt>
                <c:pt idx="19">
                  <c:v>1.1714764114573728</c:v>
                </c:pt>
                <c:pt idx="20">
                  <c:v>1.1675116490246122</c:v>
                </c:pt>
                <c:pt idx="21">
                  <c:v>1.1636896685406342</c:v>
                </c:pt>
                <c:pt idx="22">
                  <c:v>1.1600009639956426</c:v>
                </c:pt>
                <c:pt idx="23">
                  <c:v>1.1564369349904269</c:v>
                </c:pt>
                <c:pt idx="24">
                  <c:v>1.1529897760254724</c:v>
                </c:pt>
                <c:pt idx="25">
                  <c:v>1.149652382139134</c:v>
                </c:pt>
                <c:pt idx="26">
                  <c:v>1.1464182680882367</c:v>
                </c:pt>
                <c:pt idx="27">
                  <c:v>1.1432814988099682</c:v>
                </c:pt>
                <c:pt idx="28">
                  <c:v>1.140236629331655</c:v>
                </c:pt>
                <c:pt idx="29">
                  <c:v>1.1372786526328469</c:v>
                </c:pt>
                <c:pt idx="30">
                  <c:v>1.134402954232725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[1]Lapas1!$L$2</c:f>
              <c:strCache>
                <c:ptCount val="1"/>
                <c:pt idx="0">
                  <c:v>MAE paklausa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[1]Lapas1!$L$13:$L$43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ser>
          <c:idx val="6"/>
          <c:order val="2"/>
          <c:tx>
            <c:strRef>
              <c:f>[1]Lapas1!$M$2</c:f>
              <c:strCache>
                <c:ptCount val="1"/>
                <c:pt idx="0">
                  <c:v>Pasiūla</c:v>
                </c:pt>
              </c:strCache>
            </c:strRef>
          </c:tx>
          <c:spPr>
            <a:ln>
              <a:solidFill>
                <a:srgbClr val="E1942A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[1]Lapas1!$M$13:$M$43</c:f>
              <c:numCache>
                <c:formatCode>General</c:formatCode>
                <c:ptCount val="31"/>
                <c:pt idx="0">
                  <c:v>0.70126153393872692</c:v>
                </c:pt>
                <c:pt idx="1">
                  <c:v>0.72504916570263811</c:v>
                </c:pt>
                <c:pt idx="2">
                  <c:v>0.74746946076322152</c:v>
                </c:pt>
                <c:pt idx="3">
                  <c:v>0.76870585797341962</c:v>
                </c:pt>
                <c:pt idx="4">
                  <c:v>0.78890522024942111</c:v>
                </c:pt>
                <c:pt idx="5">
                  <c:v>0.80818718170987491</c:v>
                </c:pt>
                <c:pt idx="6">
                  <c:v>0.82665064943696032</c:v>
                </c:pt>
                <c:pt idx="7">
                  <c:v>0.8443784480489982</c:v>
                </c:pt>
                <c:pt idx="8">
                  <c:v>0.86144071458682214</c:v>
                </c:pt>
                <c:pt idx="9">
                  <c:v>0.87789743005183685</c:v>
                </c:pt>
                <c:pt idx="10">
                  <c:v>0.89380034061181191</c:v>
                </c:pt>
                <c:pt idx="11">
                  <c:v>0.90919443849788706</c:v>
                </c:pt>
                <c:pt idx="12">
                  <c:v>0.92411911947526204</c:v>
                </c:pt>
                <c:pt idx="13">
                  <c:v>0.93860909888231658</c:v>
                </c:pt>
                <c:pt idx="14">
                  <c:v>0.95269514481236228</c:v>
                </c:pt>
                <c:pt idx="15">
                  <c:v>0.96640467097184901</c:v>
                </c:pt>
                <c:pt idx="16">
                  <c:v>0.97976222056259332</c:v>
                </c:pt>
                <c:pt idx="17">
                  <c:v>0.99278986460548602</c:v>
                </c:pt>
                <c:pt idx="18">
                  <c:v>1.005507532416543</c:v>
                </c:pt>
                <c:pt idx="19">
                  <c:v>1.0179332877830083</c:v>
                </c:pt>
                <c:pt idx="20">
                  <c:v>1.0300835613115242</c:v>
                </c:pt>
                <c:pt idx="21">
                  <c:v>1.0419733471215302</c:v>
                </c:pt>
                <c:pt idx="22">
                  <c:v>1.0536163703202481</c:v>
                </c:pt>
                <c:pt idx="23">
                  <c:v>1.0650252303703009</c:v>
                </c:pt>
                <c:pt idx="24">
                  <c:v>1.0762115244401962</c:v>
                </c:pt>
                <c:pt idx="25">
                  <c:v>1.0871859540348481</c:v>
                </c:pt>
                <c:pt idx="26">
                  <c:v>1.0979584175821331</c:v>
                </c:pt>
                <c:pt idx="27">
                  <c:v>1.1085380911612366</c:v>
                </c:pt>
                <c:pt idx="28">
                  <c:v>1.1189334991688373</c:v>
                </c:pt>
                <c:pt idx="29">
                  <c:v>1.1291525764073604</c:v>
                </c:pt>
                <c:pt idx="30">
                  <c:v>1.1392027228283612</c:v>
                </c:pt>
              </c:numCache>
            </c:numRef>
          </c:val>
          <c:smooth val="0"/>
        </c:ser>
        <c:ser>
          <c:idx val="7"/>
          <c:order val="3"/>
          <c:tx>
            <c:strRef>
              <c:f>[1]Lapas1!$N$2</c:f>
              <c:strCache>
                <c:ptCount val="1"/>
                <c:pt idx="0">
                  <c:v>Ribinės pajamos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[1]Lapas1!$N$13:$N$43</c:f>
              <c:numCache>
                <c:formatCode>General</c:formatCode>
                <c:ptCount val="31"/>
                <c:pt idx="0">
                  <c:v>1.1727781266878172</c:v>
                </c:pt>
                <c:pt idx="1">
                  <c:v>1.1616534562063996</c:v>
                </c:pt>
                <c:pt idx="2">
                  <c:v>1.1515895965341847</c:v>
                </c:pt>
                <c:pt idx="3">
                  <c:v>1.1424087535838177</c:v>
                </c:pt>
                <c:pt idx="4">
                  <c:v>1.1339738871198708</c:v>
                </c:pt>
                <c:pt idx="5">
                  <c:v>1.1261772023639094</c:v>
                </c:pt>
                <c:pt idx="6">
                  <c:v>1.1189324247543433</c:v>
                </c:pt>
                <c:pt idx="7">
                  <c:v>1.1121694600677892</c:v>
                </c:pt>
                <c:pt idx="8">
                  <c:v>1.1058306090334107</c:v>
                </c:pt>
                <c:pt idx="9">
                  <c:v>1.0998678242965496</c:v>
                </c:pt>
                <c:pt idx="10">
                  <c:v>1.094240683952467</c:v>
                </c:pt>
                <c:pt idx="11">
                  <c:v>1.0889148686265737</c:v>
                </c:pt>
                <c:pt idx="12">
                  <c:v>1.083860999373329</c:v>
                </c:pt>
                <c:pt idx="13">
                  <c:v>1.0790537386692971</c:v>
                </c:pt>
                <c:pt idx="14">
                  <c:v>1.0744710862769555</c:v>
                </c:pt>
                <c:pt idx="15">
                  <c:v>1.0700938215099438</c:v>
                </c:pt>
                <c:pt idx="16">
                  <c:v>1.0659050569141448</c:v>
                </c:pt>
                <c:pt idx="17">
                  <c:v>1.0618898777442227</c:v>
                </c:pt>
                <c:pt idx="18">
                  <c:v>1.058035048224075</c:v>
                </c:pt>
                <c:pt idx="19">
                  <c:v>1.0543287703116355</c:v>
                </c:pt>
                <c:pt idx="20">
                  <c:v>1.0507604841221512</c:v>
                </c:pt>
                <c:pt idx="21">
                  <c:v>1.0473207016865707</c:v>
                </c:pt>
                <c:pt idx="22">
                  <c:v>1.0440008675960784</c:v>
                </c:pt>
                <c:pt idx="23">
                  <c:v>1.0407932414913843</c:v>
                </c:pt>
                <c:pt idx="24">
                  <c:v>1.0376907984229251</c:v>
                </c:pt>
                <c:pt idx="25">
                  <c:v>1.0346871439252205</c:v>
                </c:pt>
                <c:pt idx="26">
                  <c:v>1.031776441279413</c:v>
                </c:pt>
                <c:pt idx="27">
                  <c:v>1.0289533489289713</c:v>
                </c:pt>
                <c:pt idx="28">
                  <c:v>1.0262129663984896</c:v>
                </c:pt>
                <c:pt idx="29">
                  <c:v>1.0235507873695622</c:v>
                </c:pt>
                <c:pt idx="30">
                  <c:v>1.0209626588094525</c:v>
                </c:pt>
              </c:numCache>
            </c:numRef>
          </c:val>
          <c:smooth val="0"/>
        </c:ser>
        <c:ser>
          <c:idx val="8"/>
          <c:order val="4"/>
          <c:tx>
            <c:strRef>
              <c:f>[1]Lapas1!$K$2</c:f>
              <c:strCache>
                <c:ptCount val="1"/>
                <c:pt idx="0">
                  <c:v>Paklausa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[1]Lapas1!$K$13:$K$43</c:f>
              <c:numCache>
                <c:formatCode>General</c:formatCode>
                <c:ptCount val="31"/>
                <c:pt idx="0">
                  <c:v>1.3030868074309079</c:v>
                </c:pt>
                <c:pt idx="1">
                  <c:v>1.2907260624515553</c:v>
                </c:pt>
                <c:pt idx="2">
                  <c:v>1.2795439961490942</c:v>
                </c:pt>
                <c:pt idx="3">
                  <c:v>1.2693430595375752</c:v>
                </c:pt>
                <c:pt idx="4">
                  <c:v>1.2599709856887453</c:v>
                </c:pt>
                <c:pt idx="5">
                  <c:v>1.2513080026265659</c:v>
                </c:pt>
                <c:pt idx="6">
                  <c:v>1.2432582497270481</c:v>
                </c:pt>
                <c:pt idx="7">
                  <c:v>1.2357438445197657</c:v>
                </c:pt>
                <c:pt idx="8">
                  <c:v>1.2287006767037896</c:v>
                </c:pt>
                <c:pt idx="9">
                  <c:v>1.2220753603294996</c:v>
                </c:pt>
                <c:pt idx="10">
                  <c:v>1.2158229821694078</c:v>
                </c:pt>
                <c:pt idx="11">
                  <c:v>1.2099054095850819</c:v>
                </c:pt>
                <c:pt idx="12">
                  <c:v>1.2042899993036988</c:v>
                </c:pt>
                <c:pt idx="13">
                  <c:v>1.1989485985214412</c:v>
                </c:pt>
                <c:pt idx="14">
                  <c:v>1.1938567625299505</c:v>
                </c:pt>
                <c:pt idx="15">
                  <c:v>1.1889931350110485</c:v>
                </c:pt>
                <c:pt idx="16">
                  <c:v>1.1843389521268275</c:v>
                </c:pt>
                <c:pt idx="17">
                  <c:v>1.1798776419380252</c:v>
                </c:pt>
                <c:pt idx="18">
                  <c:v>1.1755944980267499</c:v>
                </c:pt>
                <c:pt idx="19">
                  <c:v>1.1714764114573728</c:v>
                </c:pt>
                <c:pt idx="20">
                  <c:v>1.1675116490246122</c:v>
                </c:pt>
                <c:pt idx="21">
                  <c:v>1.1636896685406342</c:v>
                </c:pt>
                <c:pt idx="22">
                  <c:v>1.1600009639956426</c:v>
                </c:pt>
                <c:pt idx="23">
                  <c:v>1.1564369349904269</c:v>
                </c:pt>
                <c:pt idx="24">
                  <c:v>1.1529897760254724</c:v>
                </c:pt>
                <c:pt idx="25">
                  <c:v>1.149652382139134</c:v>
                </c:pt>
                <c:pt idx="26">
                  <c:v>1.1464182680882367</c:v>
                </c:pt>
                <c:pt idx="27">
                  <c:v>1.1432814988099682</c:v>
                </c:pt>
                <c:pt idx="28">
                  <c:v>1.140236629331655</c:v>
                </c:pt>
                <c:pt idx="29">
                  <c:v>1.1372786526328469</c:v>
                </c:pt>
                <c:pt idx="30">
                  <c:v>1.134402954232725</c:v>
                </c:pt>
              </c:numCache>
            </c:numRef>
          </c:val>
          <c:smooth val="0"/>
        </c:ser>
        <c:ser>
          <c:idx val="9"/>
          <c:order val="5"/>
          <c:tx>
            <c:strRef>
              <c:f>[1]Lapas1!$L$2</c:f>
              <c:strCache>
                <c:ptCount val="1"/>
                <c:pt idx="0">
                  <c:v>MAE paklausa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[1]Lapas1!$L$13:$L$43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ser>
          <c:idx val="10"/>
          <c:order val="6"/>
          <c:tx>
            <c:strRef>
              <c:f>[1]Lapas1!$M$2</c:f>
              <c:strCache>
                <c:ptCount val="1"/>
                <c:pt idx="0">
                  <c:v>Pasiūla</c:v>
                </c:pt>
              </c:strCache>
            </c:strRef>
          </c:tx>
          <c:spPr>
            <a:ln>
              <a:solidFill>
                <a:srgbClr val="E1942A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[1]Lapas1!$M$13:$M$43</c:f>
              <c:numCache>
                <c:formatCode>General</c:formatCode>
                <c:ptCount val="31"/>
                <c:pt idx="0">
                  <c:v>0.70126153393872692</c:v>
                </c:pt>
                <c:pt idx="1">
                  <c:v>0.72504916570263811</c:v>
                </c:pt>
                <c:pt idx="2">
                  <c:v>0.74746946076322152</c:v>
                </c:pt>
                <c:pt idx="3">
                  <c:v>0.76870585797341962</c:v>
                </c:pt>
                <c:pt idx="4">
                  <c:v>0.78890522024942111</c:v>
                </c:pt>
                <c:pt idx="5">
                  <c:v>0.80818718170987491</c:v>
                </c:pt>
                <c:pt idx="6">
                  <c:v>0.82665064943696032</c:v>
                </c:pt>
                <c:pt idx="7">
                  <c:v>0.8443784480489982</c:v>
                </c:pt>
                <c:pt idx="8">
                  <c:v>0.86144071458682214</c:v>
                </c:pt>
                <c:pt idx="9">
                  <c:v>0.87789743005183685</c:v>
                </c:pt>
                <c:pt idx="10">
                  <c:v>0.89380034061181191</c:v>
                </c:pt>
                <c:pt idx="11">
                  <c:v>0.90919443849788706</c:v>
                </c:pt>
                <c:pt idx="12">
                  <c:v>0.92411911947526204</c:v>
                </c:pt>
                <c:pt idx="13">
                  <c:v>0.93860909888231658</c:v>
                </c:pt>
                <c:pt idx="14">
                  <c:v>0.95269514481236228</c:v>
                </c:pt>
                <c:pt idx="15">
                  <c:v>0.96640467097184901</c:v>
                </c:pt>
                <c:pt idx="16">
                  <c:v>0.97976222056259332</c:v>
                </c:pt>
                <c:pt idx="17">
                  <c:v>0.99278986460548602</c:v>
                </c:pt>
                <c:pt idx="18">
                  <c:v>1.005507532416543</c:v>
                </c:pt>
                <c:pt idx="19">
                  <c:v>1.0179332877830083</c:v>
                </c:pt>
                <c:pt idx="20">
                  <c:v>1.0300835613115242</c:v>
                </c:pt>
                <c:pt idx="21">
                  <c:v>1.0419733471215302</c:v>
                </c:pt>
                <c:pt idx="22">
                  <c:v>1.0536163703202481</c:v>
                </c:pt>
                <c:pt idx="23">
                  <c:v>1.0650252303703009</c:v>
                </c:pt>
                <c:pt idx="24">
                  <c:v>1.0762115244401962</c:v>
                </c:pt>
                <c:pt idx="25">
                  <c:v>1.0871859540348481</c:v>
                </c:pt>
                <c:pt idx="26">
                  <c:v>1.0979584175821331</c:v>
                </c:pt>
                <c:pt idx="27">
                  <c:v>1.1085380911612366</c:v>
                </c:pt>
                <c:pt idx="28">
                  <c:v>1.1189334991688373</c:v>
                </c:pt>
                <c:pt idx="29">
                  <c:v>1.1291525764073604</c:v>
                </c:pt>
                <c:pt idx="30">
                  <c:v>1.1392027228283612</c:v>
                </c:pt>
              </c:numCache>
            </c:numRef>
          </c:val>
          <c:smooth val="0"/>
        </c:ser>
        <c:ser>
          <c:idx val="11"/>
          <c:order val="7"/>
          <c:tx>
            <c:strRef>
              <c:f>[1]Lapas1!$N$2</c:f>
              <c:strCache>
                <c:ptCount val="1"/>
                <c:pt idx="0">
                  <c:v>Ribinės pajamos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[1]Lapas1!$N$13:$N$43</c:f>
              <c:numCache>
                <c:formatCode>General</c:formatCode>
                <c:ptCount val="31"/>
                <c:pt idx="0">
                  <c:v>1.1727781266878172</c:v>
                </c:pt>
                <c:pt idx="1">
                  <c:v>1.1616534562063996</c:v>
                </c:pt>
                <c:pt idx="2">
                  <c:v>1.1515895965341847</c:v>
                </c:pt>
                <c:pt idx="3">
                  <c:v>1.1424087535838177</c:v>
                </c:pt>
                <c:pt idx="4">
                  <c:v>1.1339738871198708</c:v>
                </c:pt>
                <c:pt idx="5">
                  <c:v>1.1261772023639094</c:v>
                </c:pt>
                <c:pt idx="6">
                  <c:v>1.1189324247543433</c:v>
                </c:pt>
                <c:pt idx="7">
                  <c:v>1.1121694600677892</c:v>
                </c:pt>
                <c:pt idx="8">
                  <c:v>1.1058306090334107</c:v>
                </c:pt>
                <c:pt idx="9">
                  <c:v>1.0998678242965496</c:v>
                </c:pt>
                <c:pt idx="10">
                  <c:v>1.094240683952467</c:v>
                </c:pt>
                <c:pt idx="11">
                  <c:v>1.0889148686265737</c:v>
                </c:pt>
                <c:pt idx="12">
                  <c:v>1.083860999373329</c:v>
                </c:pt>
                <c:pt idx="13">
                  <c:v>1.0790537386692971</c:v>
                </c:pt>
                <c:pt idx="14">
                  <c:v>1.0744710862769555</c:v>
                </c:pt>
                <c:pt idx="15">
                  <c:v>1.0700938215099438</c:v>
                </c:pt>
                <c:pt idx="16">
                  <c:v>1.0659050569141448</c:v>
                </c:pt>
                <c:pt idx="17">
                  <c:v>1.0618898777442227</c:v>
                </c:pt>
                <c:pt idx="18">
                  <c:v>1.058035048224075</c:v>
                </c:pt>
                <c:pt idx="19">
                  <c:v>1.0543287703116355</c:v>
                </c:pt>
                <c:pt idx="20">
                  <c:v>1.0507604841221512</c:v>
                </c:pt>
                <c:pt idx="21">
                  <c:v>1.0473207016865707</c:v>
                </c:pt>
                <c:pt idx="22">
                  <c:v>1.0440008675960784</c:v>
                </c:pt>
                <c:pt idx="23">
                  <c:v>1.0407932414913843</c:v>
                </c:pt>
                <c:pt idx="24">
                  <c:v>1.0376907984229251</c:v>
                </c:pt>
                <c:pt idx="25">
                  <c:v>1.0346871439252205</c:v>
                </c:pt>
                <c:pt idx="26">
                  <c:v>1.031776441279413</c:v>
                </c:pt>
                <c:pt idx="27">
                  <c:v>1.0289533489289713</c:v>
                </c:pt>
                <c:pt idx="28">
                  <c:v>1.0262129663984896</c:v>
                </c:pt>
                <c:pt idx="29">
                  <c:v>1.0235507873695622</c:v>
                </c:pt>
                <c:pt idx="30">
                  <c:v>1.0209626588094525</c:v>
                </c:pt>
              </c:numCache>
            </c:numRef>
          </c:val>
          <c:smooth val="0"/>
        </c:ser>
        <c:ser>
          <c:idx val="0"/>
          <c:order val="8"/>
          <c:tx>
            <c:strRef>
              <c:f>[1]Lapas1!$K$2</c:f>
              <c:strCache>
                <c:ptCount val="1"/>
                <c:pt idx="0">
                  <c:v>Paklausa</c:v>
                </c:pt>
              </c:strCache>
            </c:strRef>
          </c:tx>
          <c:spPr>
            <a:ln>
              <a:solidFill>
                <a:srgbClr val="CDAE64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[1]Lapas1!$K$13:$K$43</c:f>
              <c:numCache>
                <c:formatCode>General</c:formatCode>
                <c:ptCount val="31"/>
                <c:pt idx="0">
                  <c:v>1.3030868074309079</c:v>
                </c:pt>
                <c:pt idx="1">
                  <c:v>1.2907260624515553</c:v>
                </c:pt>
                <c:pt idx="2">
                  <c:v>1.2795439961490942</c:v>
                </c:pt>
                <c:pt idx="3">
                  <c:v>1.2693430595375752</c:v>
                </c:pt>
                <c:pt idx="4">
                  <c:v>1.2599709856887453</c:v>
                </c:pt>
                <c:pt idx="5">
                  <c:v>1.2513080026265659</c:v>
                </c:pt>
                <c:pt idx="6">
                  <c:v>1.2432582497270481</c:v>
                </c:pt>
                <c:pt idx="7">
                  <c:v>1.2357438445197657</c:v>
                </c:pt>
                <c:pt idx="8">
                  <c:v>1.2287006767037896</c:v>
                </c:pt>
                <c:pt idx="9">
                  <c:v>1.2220753603294996</c:v>
                </c:pt>
                <c:pt idx="10">
                  <c:v>1.2158229821694078</c:v>
                </c:pt>
                <c:pt idx="11">
                  <c:v>1.2099054095850819</c:v>
                </c:pt>
                <c:pt idx="12">
                  <c:v>1.2042899993036988</c:v>
                </c:pt>
                <c:pt idx="13">
                  <c:v>1.1989485985214412</c:v>
                </c:pt>
                <c:pt idx="14">
                  <c:v>1.1938567625299505</c:v>
                </c:pt>
                <c:pt idx="15">
                  <c:v>1.1889931350110485</c:v>
                </c:pt>
                <c:pt idx="16">
                  <c:v>1.1843389521268275</c:v>
                </c:pt>
                <c:pt idx="17">
                  <c:v>1.1798776419380252</c:v>
                </c:pt>
                <c:pt idx="18">
                  <c:v>1.1755944980267499</c:v>
                </c:pt>
                <c:pt idx="19">
                  <c:v>1.1714764114573728</c:v>
                </c:pt>
                <c:pt idx="20">
                  <c:v>1.1675116490246122</c:v>
                </c:pt>
                <c:pt idx="21">
                  <c:v>1.1636896685406342</c:v>
                </c:pt>
                <c:pt idx="22">
                  <c:v>1.1600009639956426</c:v>
                </c:pt>
                <c:pt idx="23">
                  <c:v>1.1564369349904269</c:v>
                </c:pt>
                <c:pt idx="24">
                  <c:v>1.1529897760254724</c:v>
                </c:pt>
                <c:pt idx="25">
                  <c:v>1.149652382139134</c:v>
                </c:pt>
                <c:pt idx="26">
                  <c:v>1.1464182680882367</c:v>
                </c:pt>
                <c:pt idx="27">
                  <c:v>1.1432814988099682</c:v>
                </c:pt>
                <c:pt idx="28">
                  <c:v>1.140236629331655</c:v>
                </c:pt>
                <c:pt idx="29">
                  <c:v>1.1372786526328469</c:v>
                </c:pt>
                <c:pt idx="30">
                  <c:v>1.134402954232725</c:v>
                </c:pt>
              </c:numCache>
            </c:numRef>
          </c:val>
          <c:smooth val="0"/>
        </c:ser>
        <c:ser>
          <c:idx val="1"/>
          <c:order val="9"/>
          <c:tx>
            <c:strRef>
              <c:f>[1]Lapas1!$L$2</c:f>
              <c:strCache>
                <c:ptCount val="1"/>
                <c:pt idx="0">
                  <c:v>MAE paklausa</c:v>
                </c:pt>
              </c:strCache>
            </c:strRef>
          </c:tx>
          <c:spPr>
            <a:ln>
              <a:solidFill>
                <a:srgbClr val="535141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[1]Lapas1!$L$13:$L$43</c:f>
              <c:numCache>
                <c:formatCode>General</c:formatCode>
                <c:ptCount val="3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</c:numCache>
            </c:numRef>
          </c:val>
          <c:smooth val="0"/>
        </c:ser>
        <c:ser>
          <c:idx val="2"/>
          <c:order val="10"/>
          <c:tx>
            <c:strRef>
              <c:f>[1]Lapas1!$M$2</c:f>
              <c:strCache>
                <c:ptCount val="1"/>
                <c:pt idx="0">
                  <c:v>Pasiūla</c:v>
                </c:pt>
              </c:strCache>
            </c:strRef>
          </c:tx>
          <c:spPr>
            <a:ln>
              <a:solidFill>
                <a:srgbClr val="E1942A"/>
              </a:solidFill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[1]Lapas1!$M$13:$M$43</c:f>
              <c:numCache>
                <c:formatCode>General</c:formatCode>
                <c:ptCount val="31"/>
                <c:pt idx="0">
                  <c:v>0.70126153393872692</c:v>
                </c:pt>
                <c:pt idx="1">
                  <c:v>0.72504916570263811</c:v>
                </c:pt>
                <c:pt idx="2">
                  <c:v>0.74746946076322152</c:v>
                </c:pt>
                <c:pt idx="3">
                  <c:v>0.76870585797341962</c:v>
                </c:pt>
                <c:pt idx="4">
                  <c:v>0.78890522024942111</c:v>
                </c:pt>
                <c:pt idx="5">
                  <c:v>0.80818718170987491</c:v>
                </c:pt>
                <c:pt idx="6">
                  <c:v>0.82665064943696032</c:v>
                </c:pt>
                <c:pt idx="7">
                  <c:v>0.8443784480489982</c:v>
                </c:pt>
                <c:pt idx="8">
                  <c:v>0.86144071458682214</c:v>
                </c:pt>
                <c:pt idx="9">
                  <c:v>0.87789743005183685</c:v>
                </c:pt>
                <c:pt idx="10">
                  <c:v>0.89380034061181191</c:v>
                </c:pt>
                <c:pt idx="11">
                  <c:v>0.90919443849788706</c:v>
                </c:pt>
                <c:pt idx="12">
                  <c:v>0.92411911947526204</c:v>
                </c:pt>
                <c:pt idx="13">
                  <c:v>0.93860909888231658</c:v>
                </c:pt>
                <c:pt idx="14">
                  <c:v>0.95269514481236228</c:v>
                </c:pt>
                <c:pt idx="15">
                  <c:v>0.96640467097184901</c:v>
                </c:pt>
                <c:pt idx="16">
                  <c:v>0.97976222056259332</c:v>
                </c:pt>
                <c:pt idx="17">
                  <c:v>0.99278986460548602</c:v>
                </c:pt>
                <c:pt idx="18">
                  <c:v>1.005507532416543</c:v>
                </c:pt>
                <c:pt idx="19">
                  <c:v>1.0179332877830083</c:v>
                </c:pt>
                <c:pt idx="20">
                  <c:v>1.0300835613115242</c:v>
                </c:pt>
                <c:pt idx="21">
                  <c:v>1.0419733471215302</c:v>
                </c:pt>
                <c:pt idx="22">
                  <c:v>1.0536163703202481</c:v>
                </c:pt>
                <c:pt idx="23">
                  <c:v>1.0650252303703009</c:v>
                </c:pt>
                <c:pt idx="24">
                  <c:v>1.0762115244401962</c:v>
                </c:pt>
                <c:pt idx="25">
                  <c:v>1.0871859540348481</c:v>
                </c:pt>
                <c:pt idx="26">
                  <c:v>1.0979584175821331</c:v>
                </c:pt>
                <c:pt idx="27">
                  <c:v>1.1085380911612366</c:v>
                </c:pt>
                <c:pt idx="28">
                  <c:v>1.1189334991688373</c:v>
                </c:pt>
                <c:pt idx="29">
                  <c:v>1.1291525764073604</c:v>
                </c:pt>
                <c:pt idx="30">
                  <c:v>1.1392027228283612</c:v>
                </c:pt>
              </c:numCache>
            </c:numRef>
          </c:val>
          <c:smooth val="0"/>
        </c:ser>
        <c:ser>
          <c:idx val="3"/>
          <c:order val="11"/>
          <c:tx>
            <c:strRef>
              <c:f>[1]Lapas1!$N$2</c:f>
              <c:strCache>
                <c:ptCount val="1"/>
                <c:pt idx="0">
                  <c:v>Ribinės pajamos</c:v>
                </c:pt>
              </c:strCache>
            </c:strRef>
          </c:tx>
          <c:spPr>
            <a:ln w="22225">
              <a:solidFill>
                <a:srgbClr val="CDAE64"/>
              </a:solidFill>
              <a:prstDash val="dash"/>
            </a:ln>
          </c:spPr>
          <c:marker>
            <c:symbol val="none"/>
          </c:marker>
          <c:cat>
            <c:numRef>
              <c:f>[1]Lapas1!$J$13:$J$43</c:f>
              <c:numCache>
                <c:formatCode>General</c:formatCode>
                <c:ptCount val="3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  <c:pt idx="21">
                  <c:v>3100</c:v>
                </c:pt>
                <c:pt idx="22">
                  <c:v>3200</c:v>
                </c:pt>
                <c:pt idx="23">
                  <c:v>3300</c:v>
                </c:pt>
                <c:pt idx="24">
                  <c:v>3400</c:v>
                </c:pt>
                <c:pt idx="25">
                  <c:v>3500</c:v>
                </c:pt>
                <c:pt idx="26">
                  <c:v>3600</c:v>
                </c:pt>
                <c:pt idx="27">
                  <c:v>3700</c:v>
                </c:pt>
                <c:pt idx="28">
                  <c:v>3800</c:v>
                </c:pt>
                <c:pt idx="29">
                  <c:v>3900</c:v>
                </c:pt>
                <c:pt idx="30">
                  <c:v>4000</c:v>
                </c:pt>
              </c:numCache>
            </c:numRef>
          </c:cat>
          <c:val>
            <c:numRef>
              <c:f>[1]Lapas1!$N$13:$N$43</c:f>
              <c:numCache>
                <c:formatCode>General</c:formatCode>
                <c:ptCount val="31"/>
                <c:pt idx="0">
                  <c:v>1.1727781266878172</c:v>
                </c:pt>
                <c:pt idx="1">
                  <c:v>1.1616534562063996</c:v>
                </c:pt>
                <c:pt idx="2">
                  <c:v>1.1515895965341847</c:v>
                </c:pt>
                <c:pt idx="3">
                  <c:v>1.1424087535838177</c:v>
                </c:pt>
                <c:pt idx="4">
                  <c:v>1.1339738871198708</c:v>
                </c:pt>
                <c:pt idx="5">
                  <c:v>1.1261772023639094</c:v>
                </c:pt>
                <c:pt idx="6">
                  <c:v>1.1189324247543433</c:v>
                </c:pt>
                <c:pt idx="7">
                  <c:v>1.1121694600677892</c:v>
                </c:pt>
                <c:pt idx="8">
                  <c:v>1.1058306090334107</c:v>
                </c:pt>
                <c:pt idx="9">
                  <c:v>1.0998678242965496</c:v>
                </c:pt>
                <c:pt idx="10">
                  <c:v>1.094240683952467</c:v>
                </c:pt>
                <c:pt idx="11">
                  <c:v>1.0889148686265737</c:v>
                </c:pt>
                <c:pt idx="12">
                  <c:v>1.083860999373329</c:v>
                </c:pt>
                <c:pt idx="13">
                  <c:v>1.0790537386692971</c:v>
                </c:pt>
                <c:pt idx="14">
                  <c:v>1.0744710862769555</c:v>
                </c:pt>
                <c:pt idx="15">
                  <c:v>1.0700938215099438</c:v>
                </c:pt>
                <c:pt idx="16">
                  <c:v>1.0659050569141448</c:v>
                </c:pt>
                <c:pt idx="17">
                  <c:v>1.0618898777442227</c:v>
                </c:pt>
                <c:pt idx="18">
                  <c:v>1.058035048224075</c:v>
                </c:pt>
                <c:pt idx="19">
                  <c:v>1.0543287703116355</c:v>
                </c:pt>
                <c:pt idx="20">
                  <c:v>1.0507604841221512</c:v>
                </c:pt>
                <c:pt idx="21">
                  <c:v>1.0473207016865707</c:v>
                </c:pt>
                <c:pt idx="22">
                  <c:v>1.0440008675960784</c:v>
                </c:pt>
                <c:pt idx="23">
                  <c:v>1.0407932414913843</c:v>
                </c:pt>
                <c:pt idx="24">
                  <c:v>1.0376907984229251</c:v>
                </c:pt>
                <c:pt idx="25">
                  <c:v>1.0346871439252205</c:v>
                </c:pt>
                <c:pt idx="26">
                  <c:v>1.031776441279413</c:v>
                </c:pt>
                <c:pt idx="27">
                  <c:v>1.0289533489289713</c:v>
                </c:pt>
                <c:pt idx="28">
                  <c:v>1.0262129663984896</c:v>
                </c:pt>
                <c:pt idx="29">
                  <c:v>1.0235507873695622</c:v>
                </c:pt>
                <c:pt idx="30">
                  <c:v>1.0209626588094525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8016608"/>
        <c:axId val="438011904"/>
      </c:lineChart>
      <c:catAx>
        <c:axId val="438016608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Ek</a:t>
                </a:r>
                <a:r>
                  <a:rPr lang="lt-LT" b="0"/>
                  <a:t>sporto kiekis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7473506029137662"/>
              <c:y val="0.83438796845309571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43801190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38011904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 b="0"/>
                  <a:t>Eksporto</a:t>
                </a:r>
                <a:r>
                  <a:rPr lang="lt-LT" b="0" baseline="0"/>
                  <a:t> kaina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4.0025190087954188E-4"/>
              <c:y val="1.3984480753465141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438016608"/>
        <c:crosses val="autoZero"/>
        <c:crossBetween val="midCat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2504723141491372"/>
          <c:y val="0.63101434354603991"/>
          <c:w val="0.38890944881889766"/>
          <c:h val="0.2168020311020444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4217399739508378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'5 pav.'!$E$4</c:f>
              <c:strCache>
                <c:ptCount val="1"/>
                <c:pt idx="0">
                  <c:v>BGVN (kairė ašis)</c:v>
                </c:pt>
              </c:strCache>
            </c:strRef>
          </c:tx>
          <c:spPr>
            <a:solidFill>
              <a:srgbClr val="CDAE6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pav.'!$D$5:$D$23</c:f>
              <c:strCache>
                <c:ptCount val="19"/>
                <c:pt idx="0">
                  <c:v>2005-2008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8">
                  <c:v>2016-2019</c:v>
                </c:pt>
              </c:strCache>
            </c:strRef>
          </c:cat>
          <c:val>
            <c:numRef>
              <c:f>'5 pav.'!$E$5:$E$23</c:f>
              <c:numCache>
                <c:formatCode>0.0000</c:formatCode>
                <c:ptCount val="19"/>
                <c:pt idx="0">
                  <c:v>3.1388384825100948</c:v>
                </c:pt>
                <c:pt idx="2">
                  <c:v>3.7336196123167298</c:v>
                </c:pt>
                <c:pt idx="3">
                  <c:v>3.2704277438984501</c:v>
                </c:pt>
                <c:pt idx="4">
                  <c:v>2.8500306870864902</c:v>
                </c:pt>
                <c:pt idx="5">
                  <c:v>2.7012758867387099</c:v>
                </c:pt>
                <c:pt idx="6">
                  <c:v>2.48381749597874</c:v>
                </c:pt>
                <c:pt idx="7">
                  <c:v>1.4953141645024799</c:v>
                </c:pt>
                <c:pt idx="8">
                  <c:v>1.3261464332222399</c:v>
                </c:pt>
                <c:pt idx="9">
                  <c:v>1.3674470897650099</c:v>
                </c:pt>
                <c:pt idx="10">
                  <c:v>1.0818778767359001</c:v>
                </c:pt>
                <c:pt idx="11">
                  <c:v>1.1070670998293499</c:v>
                </c:pt>
                <c:pt idx="12">
                  <c:v>1.03545299201721</c:v>
                </c:pt>
                <c:pt idx="13">
                  <c:v>1.22849110214309</c:v>
                </c:pt>
                <c:pt idx="14">
                  <c:v>1.4475813939064599</c:v>
                </c:pt>
                <c:pt idx="15">
                  <c:v>1.67304975726287</c:v>
                </c:pt>
                <c:pt idx="16">
                  <c:v>1.86095325471309</c:v>
                </c:pt>
                <c:pt idx="18">
                  <c:v>1.5525188770063774</c:v>
                </c:pt>
              </c:numCache>
            </c:numRef>
          </c:val>
        </c:ser>
        <c:ser>
          <c:idx val="3"/>
          <c:order val="2"/>
          <c:tx>
            <c:strRef>
              <c:f>'5 pav.'!$F$4</c:f>
              <c:strCache>
                <c:ptCount val="1"/>
                <c:pt idx="0">
                  <c:v>Darbas (kairė ašis)</c:v>
                </c:pt>
              </c:strCache>
            </c:strRef>
          </c:tx>
          <c:spPr>
            <a:solidFill>
              <a:srgbClr val="948A54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pav.'!$D$5:$D$23</c:f>
              <c:strCache>
                <c:ptCount val="19"/>
                <c:pt idx="0">
                  <c:v>2005-2008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8">
                  <c:v>2016-2019</c:v>
                </c:pt>
              </c:strCache>
            </c:strRef>
          </c:cat>
          <c:val>
            <c:numRef>
              <c:f>'5 pav.'!$F$5:$F$23</c:f>
              <c:numCache>
                <c:formatCode>0.0000</c:formatCode>
                <c:ptCount val="19"/>
                <c:pt idx="0">
                  <c:v>-0.29552595494183703</c:v>
                </c:pt>
                <c:pt idx="2">
                  <c:v>-0.25580022980000189</c:v>
                </c:pt>
                <c:pt idx="3">
                  <c:v>-0.59900845285881088</c:v>
                </c:pt>
                <c:pt idx="4">
                  <c:v>-0.31228464292405506</c:v>
                </c:pt>
                <c:pt idx="5">
                  <c:v>-1.5010494184480193E-2</c:v>
                </c:pt>
                <c:pt idx="6">
                  <c:v>-0.16850972319491522</c:v>
                </c:pt>
                <c:pt idx="7">
                  <c:v>-8.3605784773907829E-2</c:v>
                </c:pt>
                <c:pt idx="8">
                  <c:v>-1.1345116183746304</c:v>
                </c:pt>
                <c:pt idx="9">
                  <c:v>-1.0226552978886017</c:v>
                </c:pt>
                <c:pt idx="10">
                  <c:v>-3.4619483103597248E-2</c:v>
                </c:pt>
                <c:pt idx="11">
                  <c:v>0.11613747872661376</c:v>
                </c:pt>
                <c:pt idx="12">
                  <c:v>0.30580794627326208</c:v>
                </c:pt>
                <c:pt idx="13">
                  <c:v>-2.0720791428402625E-2</c:v>
                </c:pt>
                <c:pt idx="14">
                  <c:v>-0.13186823333148801</c:v>
                </c:pt>
                <c:pt idx="15">
                  <c:v>-0.19322200527812994</c:v>
                </c:pt>
                <c:pt idx="16">
                  <c:v>-0.39218896150782656</c:v>
                </c:pt>
                <c:pt idx="18">
                  <c:v>-0.18449999788646179</c:v>
                </c:pt>
              </c:numCache>
            </c:numRef>
          </c:val>
        </c:ser>
        <c:ser>
          <c:idx val="2"/>
          <c:order val="3"/>
          <c:tx>
            <c:strRef>
              <c:f>'5 pav.'!$G$4</c:f>
              <c:strCache>
                <c:ptCount val="1"/>
                <c:pt idx="0">
                  <c:v>Kapitalas (kairė ašis)</c:v>
                </c:pt>
              </c:strCache>
            </c:strRef>
          </c:tx>
          <c:spPr>
            <a:solidFill>
              <a:srgbClr val="FDCA57"/>
            </a:solidFill>
            <a:ln>
              <a:solidFill>
                <a:srgbClr val="535141"/>
              </a:solidFill>
            </a:ln>
          </c:spPr>
          <c:invertIfNegative val="0"/>
          <c:cat>
            <c:strRef>
              <c:f>'5 pav.'!$D$5:$D$23</c:f>
              <c:strCache>
                <c:ptCount val="19"/>
                <c:pt idx="0">
                  <c:v>2005-2008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8">
                  <c:v>2016-2019</c:v>
                </c:pt>
              </c:strCache>
            </c:strRef>
          </c:cat>
          <c:val>
            <c:numRef>
              <c:f>'5 pav.'!$G$5:$G$23</c:f>
              <c:numCache>
                <c:formatCode>0.0000</c:formatCode>
                <c:ptCount val="19"/>
                <c:pt idx="0">
                  <c:v>2.1224221566073584</c:v>
                </c:pt>
                <c:pt idx="2">
                  <c:v>1.651802948039538</c:v>
                </c:pt>
                <c:pt idx="3">
                  <c:v>2.1123857597988458</c:v>
                </c:pt>
                <c:pt idx="4">
                  <c:v>2.6343833951900484</c:v>
                </c:pt>
                <c:pt idx="5">
                  <c:v>2.0911165234010025</c:v>
                </c:pt>
                <c:pt idx="6">
                  <c:v>0.43891160774317195</c:v>
                </c:pt>
                <c:pt idx="7">
                  <c:v>0.37544902621625159</c:v>
                </c:pt>
                <c:pt idx="8">
                  <c:v>0.79494703200838435</c:v>
                </c:pt>
                <c:pt idx="9">
                  <c:v>0.66455037695086194</c:v>
                </c:pt>
                <c:pt idx="10">
                  <c:v>0.81346212137316953</c:v>
                </c:pt>
                <c:pt idx="11">
                  <c:v>0.88613616191439959</c:v>
                </c:pt>
                <c:pt idx="12">
                  <c:v>1.0924031982021118</c:v>
                </c:pt>
                <c:pt idx="13">
                  <c:v>1.0734601419099612</c:v>
                </c:pt>
                <c:pt idx="14">
                  <c:v>1.0893508068402358</c:v>
                </c:pt>
                <c:pt idx="15">
                  <c:v>1.1104409249732807</c:v>
                </c:pt>
                <c:pt idx="16">
                  <c:v>1.1278077601434875</c:v>
                </c:pt>
                <c:pt idx="18">
                  <c:v>1.1002649084667413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9926760"/>
        <c:axId val="439927152"/>
      </c:barChart>
      <c:lineChart>
        <c:grouping val="stacked"/>
        <c:varyColors val="0"/>
        <c:ser>
          <c:idx val="0"/>
          <c:order val="0"/>
          <c:tx>
            <c:strRef>
              <c:f>'5 pav.'!$H$4</c:f>
              <c:strCache>
                <c:ptCount val="1"/>
                <c:pt idx="0">
                  <c:v>Potencialus BVP (dešinė ašis)</c:v>
                </c:pt>
              </c:strCache>
            </c:strRef>
          </c:tx>
          <c:spPr>
            <a:ln>
              <a:solidFill>
                <a:srgbClr val="535141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solidFill>
                  <a:srgbClr val="535141"/>
                </a:solidFill>
              </a:ln>
            </c:spPr>
          </c:dPt>
          <c:dPt>
            <c:idx val="1"/>
            <c:bubble3D val="0"/>
            <c:spPr>
              <a:ln>
                <a:noFill/>
                <a:round/>
              </a:ln>
            </c:spPr>
          </c:dPt>
          <c:dPt>
            <c:idx val="2"/>
            <c:bubble3D val="0"/>
            <c:spPr>
              <a:ln>
                <a:noFill/>
                <a:round/>
              </a:ln>
            </c:spPr>
          </c:dPt>
          <c:dPt>
            <c:idx val="17"/>
            <c:bubble3D val="0"/>
            <c:spPr>
              <a:ln>
                <a:noFill/>
                <a:round/>
              </a:ln>
            </c:spPr>
          </c:dPt>
          <c:dPt>
            <c:idx val="18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22"/>
            <c:bubble3D val="0"/>
            <c:spPr>
              <a:ln>
                <a:noFill/>
                <a:round/>
              </a:ln>
            </c:spPr>
          </c:dPt>
          <c:dPt>
            <c:idx val="23"/>
            <c:marker>
              <c:symbol val="dash"/>
              <c:size val="8"/>
              <c:spPr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dPt>
            <c:idx val="39"/>
            <c:bubble3D val="0"/>
            <c:spPr>
              <a:ln>
                <a:noFill/>
                <a:round/>
              </a:ln>
            </c:spPr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535141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</c:dPt>
          <c:cat>
            <c:strRef>
              <c:f>'5 pav.'!$D$5:$D$23</c:f>
              <c:strCache>
                <c:ptCount val="19"/>
                <c:pt idx="0">
                  <c:v>2005-2008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8">
                  <c:v>2016-2019</c:v>
                </c:pt>
              </c:strCache>
            </c:strRef>
          </c:cat>
          <c:val>
            <c:numRef>
              <c:f>'5 pav.'!$H$5:$H$23</c:f>
              <c:numCache>
                <c:formatCode>0.0000</c:formatCode>
                <c:ptCount val="19"/>
                <c:pt idx="0">
                  <c:v>4.9657346841756</c:v>
                </c:pt>
                <c:pt idx="2">
                  <c:v>5.1296223305561304</c:v>
                </c:pt>
                <c:pt idx="3">
                  <c:v>4.7838050508385503</c:v>
                </c:pt>
                <c:pt idx="4">
                  <c:v>5.1721294393525197</c:v>
                </c:pt>
                <c:pt idx="5">
                  <c:v>4.7773819159551998</c:v>
                </c:pt>
                <c:pt idx="6">
                  <c:v>2.7542193805270898</c:v>
                </c:pt>
                <c:pt idx="7">
                  <c:v>1.7871574059448301</c:v>
                </c:pt>
                <c:pt idx="8">
                  <c:v>0.98658184685600503</c:v>
                </c:pt>
                <c:pt idx="9">
                  <c:v>1.0093421688273101</c:v>
                </c:pt>
                <c:pt idx="10">
                  <c:v>1.86072051500545</c:v>
                </c:pt>
                <c:pt idx="11">
                  <c:v>2.1093407404702398</c:v>
                </c:pt>
                <c:pt idx="12">
                  <c:v>2.43366413649255</c:v>
                </c:pt>
                <c:pt idx="13">
                  <c:v>2.2812304526247802</c:v>
                </c:pt>
                <c:pt idx="14">
                  <c:v>2.4050639674150802</c:v>
                </c:pt>
                <c:pt idx="15">
                  <c:v>2.5902686769580101</c:v>
                </c:pt>
                <c:pt idx="16">
                  <c:v>2.5965720533488201</c:v>
                </c:pt>
                <c:pt idx="18">
                  <c:v>2.4682837875866728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928720"/>
        <c:axId val="439933816"/>
      </c:lineChart>
      <c:catAx>
        <c:axId val="439926760"/>
        <c:scaling>
          <c:orientation val="minMax"/>
        </c:scaling>
        <c:delete val="0"/>
        <c:axPos val="b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254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9927152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439927152"/>
        <c:scaling>
          <c:orientation val="minMax"/>
          <c:max val="6"/>
          <c:min val="-2"/>
        </c:scaling>
        <c:delete val="0"/>
        <c:axPos val="l"/>
        <c:majorGridlines>
          <c:spPr>
            <a:ln w="12700">
              <a:solidFill>
                <a:sysClr val="window" lastClr="FFFFFF">
                  <a:lumMod val="75000"/>
                </a:sysClr>
              </a:solidFill>
              <a:prstDash val="dash"/>
            </a:ln>
          </c:spPr>
        </c:majorGridlines>
        <c:numFmt formatCode="#,##0.0" sourceLinked="0"/>
        <c:majorTickMark val="out"/>
        <c:minorTickMark val="none"/>
        <c:tickLblPos val="nextTo"/>
        <c:spPr>
          <a:ln w="25400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9926760"/>
        <c:crosses val="autoZero"/>
        <c:crossBetween val="between"/>
        <c:majorUnit val="1"/>
      </c:valAx>
      <c:catAx>
        <c:axId val="439928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933816"/>
        <c:crosses val="autoZero"/>
        <c:auto val="1"/>
        <c:lblAlgn val="ctr"/>
        <c:lblOffset val="100"/>
        <c:noMultiLvlLbl val="0"/>
      </c:catAx>
      <c:valAx>
        <c:axId val="439933816"/>
        <c:scaling>
          <c:orientation val="minMax"/>
          <c:min val="-2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lt-LT"/>
          </a:p>
        </c:txPr>
        <c:crossAx val="439928720"/>
        <c:crosses val="max"/>
        <c:crossBetween val="between"/>
      </c:valAx>
      <c:spPr>
        <a:noFill/>
        <a:ln w="12700">
          <a:solidFill>
            <a:srgbClr val="86776F"/>
          </a:solidFill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lt-LT" sz="900" b="0"/>
              <a:t>2016 </a:t>
            </a:r>
          </a:p>
        </c:rich>
      </c:tx>
      <c:layout>
        <c:manualLayout>
          <c:xMode val="edge"/>
          <c:yMode val="edge"/>
          <c:x val="0.30205479452054795"/>
          <c:y val="1.9323671497584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'6 pav.'!$D$6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pav.'!$E$6:$I$6</c:f>
              <c:numCache>
                <c:formatCode>0.0</c:formatCode>
                <c:ptCount val="5"/>
                <c:pt idx="0">
                  <c:v>-1.3124522254152069</c:v>
                </c:pt>
                <c:pt idx="1">
                  <c:v>-0.43498757795362764</c:v>
                </c:pt>
                <c:pt idx="2">
                  <c:v>0</c:v>
                </c:pt>
                <c:pt idx="3">
                  <c:v>-1.9125302028086848</c:v>
                </c:pt>
                <c:pt idx="4">
                  <c:v>-0.1040569775368595</c:v>
                </c:pt>
              </c:numCache>
            </c:numRef>
          </c:val>
        </c:ser>
        <c:ser>
          <c:idx val="1"/>
          <c:order val="2"/>
          <c:tx>
            <c:strRef>
              <c:f>'6 pav.'!$D$5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pav.'!$E$5:$I$5</c:f>
              <c:numCache>
                <c:formatCode>0.0</c:formatCode>
                <c:ptCount val="5"/>
                <c:pt idx="0">
                  <c:v>2.9417407906116795</c:v>
                </c:pt>
                <c:pt idx="1">
                  <c:v>1.9875807058225323</c:v>
                </c:pt>
                <c:pt idx="2" formatCode="General">
                  <c:v>3.5</c:v>
                </c:pt>
                <c:pt idx="3">
                  <c:v>4.5182254419730858</c:v>
                </c:pt>
                <c:pt idx="4">
                  <c:v>3.231265013432675</c:v>
                </c:pt>
              </c:numCache>
            </c:numRef>
          </c:val>
        </c:ser>
        <c:ser>
          <c:idx val="3"/>
          <c:order val="3"/>
          <c:tx>
            <c:strRef>
              <c:f>'6 pav.'!$D$7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pav.'!$E$7:$I$7</c:f>
              <c:numCache>
                <c:formatCode>0.0</c:formatCode>
                <c:ptCount val="5"/>
                <c:pt idx="0">
                  <c:v>0.67171143480352491</c:v>
                </c:pt>
                <c:pt idx="1">
                  <c:v>0.74740687213108026</c:v>
                </c:pt>
                <c:pt idx="2">
                  <c:v>-0.7</c:v>
                </c:pt>
                <c:pt idx="3">
                  <c:v>-0.10569523916440637</c:v>
                </c:pt>
                <c:pt idx="4">
                  <c:v>-0.30960803589580915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929112"/>
        <c:axId val="439934208"/>
      </c:barChart>
      <c:scatterChart>
        <c:scatterStyle val="lineMarker"/>
        <c:varyColors val="0"/>
        <c:ser>
          <c:idx val="0"/>
          <c:order val="0"/>
          <c:tx>
            <c:strRef>
              <c:f>'6 pav.'!$D$4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xVal>
          <c:yVal>
            <c:numRef>
              <c:f>'6 pav.'!$E$4:$I$4</c:f>
              <c:numCache>
                <c:formatCode>General</c:formatCode>
                <c:ptCount val="5"/>
                <c:pt idx="0" formatCode="0.0">
                  <c:v>2.2999999999999998</c:v>
                </c:pt>
                <c:pt idx="1">
                  <c:v>2.2999999999999998</c:v>
                </c:pt>
                <c:pt idx="2">
                  <c:v>2.8</c:v>
                </c:pt>
                <c:pt idx="3">
                  <c:v>2.5</c:v>
                </c:pt>
                <c:pt idx="4">
                  <c:v>2.8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33032"/>
        <c:axId val="439932640"/>
      </c:scatterChart>
      <c:catAx>
        <c:axId val="439929112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900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lt-LT"/>
          </a:p>
        </c:txPr>
        <c:crossAx val="439934208"/>
        <c:crosses val="autoZero"/>
        <c:auto val="0"/>
        <c:lblAlgn val="ctr"/>
        <c:lblOffset val="100"/>
        <c:noMultiLvlLbl val="0"/>
      </c:catAx>
      <c:valAx>
        <c:axId val="439934208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crossAx val="439929112"/>
        <c:crosses val="autoZero"/>
        <c:crossBetween val="between"/>
      </c:valAx>
      <c:valAx>
        <c:axId val="43993303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proc.p.</a:t>
                </a:r>
                <a:endParaRPr lang="lt-LT" sz="900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439932640"/>
        <c:crosses val="autoZero"/>
        <c:crossBetween val="midCat"/>
      </c:valAx>
      <c:valAx>
        <c:axId val="439932640"/>
        <c:scaling>
          <c:orientation val="minMax"/>
          <c:max val="6"/>
          <c:min val="-3"/>
        </c:scaling>
        <c:delete val="0"/>
        <c:axPos val="r"/>
        <c:numFmt formatCode="0.0" sourceLinked="1"/>
        <c:majorTickMark val="out"/>
        <c:minorTickMark val="none"/>
        <c:tickLblPos val="nextTo"/>
        <c:crossAx val="439933032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lang="lt-LT" sz="900" b="0"/>
              <a:t>2017</a:t>
            </a:r>
          </a:p>
          <a:p>
            <a:pPr>
              <a:defRPr sz="900" b="0"/>
            </a:pPr>
            <a:r>
              <a:rPr lang="lt-LT" sz="900" b="0"/>
              <a:t> </a:t>
            </a:r>
          </a:p>
        </c:rich>
      </c:tx>
      <c:layout>
        <c:manualLayout>
          <c:xMode val="edge"/>
          <c:yMode val="edge"/>
          <c:x val="0.30205479452054795"/>
          <c:y val="1.93236714975845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0635289906943455E-2"/>
          <c:y val="8.6718188004277219E-2"/>
          <c:w val="0.51563012009862408"/>
          <c:h val="0.87050387220115999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'6 pav.'!$D$12</c:f>
              <c:strCache>
                <c:ptCount val="1"/>
                <c:pt idx="0">
                  <c:v>Atsargų pokyčiai ir vertybių įsigijimas atėmus pardavimus / perleidimus (kairė ašis)</c:v>
                </c:pt>
              </c:strCache>
            </c:strRef>
          </c:tx>
          <c:spPr>
            <a:solidFill>
              <a:srgbClr val="B9B38F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pav.'!$E$12:$I$12</c:f>
              <c:numCache>
                <c:formatCode>0.0</c:formatCode>
                <c:ptCount val="5"/>
                <c:pt idx="0">
                  <c:v>-0.13398133946405025</c:v>
                </c:pt>
                <c:pt idx="1">
                  <c:v>-0.69284900871822508</c:v>
                </c:pt>
                <c:pt idx="2">
                  <c:v>0</c:v>
                </c:pt>
                <c:pt idx="3">
                  <c:v>-1.0112043951754739</c:v>
                </c:pt>
                <c:pt idx="4">
                  <c:v>0.13007579665872887</c:v>
                </c:pt>
              </c:numCache>
            </c:numRef>
          </c:val>
        </c:ser>
        <c:ser>
          <c:idx val="1"/>
          <c:order val="2"/>
          <c:tx>
            <c:strRef>
              <c:f>'6 pav.'!$D$11</c:f>
              <c:strCache>
                <c:ptCount val="1"/>
                <c:pt idx="0">
                  <c:v>Vidaus paklausa (kairė ašis)</c:v>
                </c:pt>
              </c:strCache>
            </c:strRef>
          </c:tx>
          <c:spPr>
            <a:solidFill>
              <a:srgbClr val="948A54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pav.'!$E$11:$I$11</c:f>
              <c:numCache>
                <c:formatCode>0.0</c:formatCode>
                <c:ptCount val="5"/>
                <c:pt idx="0">
                  <c:v>4.2324418826711545</c:v>
                </c:pt>
                <c:pt idx="1">
                  <c:v>4.1299005746536732</c:v>
                </c:pt>
                <c:pt idx="2" formatCode="General">
                  <c:v>3.8</c:v>
                </c:pt>
                <c:pt idx="3">
                  <c:v>4.9782288028103432</c:v>
                </c:pt>
                <c:pt idx="4">
                  <c:v>3.7485611780448691</c:v>
                </c:pt>
              </c:numCache>
            </c:numRef>
          </c:val>
        </c:ser>
        <c:ser>
          <c:idx val="3"/>
          <c:order val="3"/>
          <c:tx>
            <c:strRef>
              <c:f>'6 pav.'!$D$13</c:f>
              <c:strCache>
                <c:ptCount val="1"/>
                <c:pt idx="0">
                  <c:v>Grynasis eksportas (kairė ašis)</c:v>
                </c:pt>
              </c:strCache>
            </c:strRef>
          </c:tx>
          <c:spPr>
            <a:solidFill>
              <a:srgbClr val="CDAE64"/>
            </a:solidFill>
          </c:spPr>
          <c:invertIfNegative val="0"/>
          <c:cat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cat>
          <c:val>
            <c:numRef>
              <c:f>'6 pav.'!$E$13:$I$13</c:f>
              <c:numCache>
                <c:formatCode>0.0</c:formatCode>
                <c:ptCount val="5"/>
                <c:pt idx="0">
                  <c:v>-1.3685705432071065</c:v>
                </c:pt>
                <c:pt idx="1">
                  <c:v>-0.53705156593545356</c:v>
                </c:pt>
                <c:pt idx="2">
                  <c:v>-0.7</c:v>
                </c:pt>
                <c:pt idx="3">
                  <c:v>-0.96702440763485686</c:v>
                </c:pt>
                <c:pt idx="4">
                  <c:v>-0.52153697470359017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9927544"/>
        <c:axId val="439931856"/>
      </c:barChart>
      <c:scatterChart>
        <c:scatterStyle val="lineMarker"/>
        <c:varyColors val="0"/>
        <c:ser>
          <c:idx val="0"/>
          <c:order val="0"/>
          <c:tx>
            <c:strRef>
              <c:f>'6 pav.'!$D$10</c:f>
              <c:strCache>
                <c:ptCount val="1"/>
                <c:pt idx="0">
                  <c:v>BVP, grandine susietos apimties augimas (dešinė ašis)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E1942A"/>
              </a:solidFill>
            </c:spPr>
          </c:marker>
          <c:dLbls>
            <c:dLbl>
              <c:idx val="4"/>
              <c:layout>
                <c:manualLayout>
                  <c:x val="-6.8493150684931503E-3"/>
                  <c:y val="0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xVal>
            <c:strRef>
              <c:f>'6 pav.'!$E$3:$I$3</c:f>
              <c:strCache>
                <c:ptCount val="5"/>
                <c:pt idx="0">
                  <c:v>FM</c:v>
                </c:pt>
                <c:pt idx="1">
                  <c:v>LB</c:v>
                </c:pt>
                <c:pt idx="2">
                  <c:v>EK</c:v>
                </c:pt>
                <c:pt idx="3">
                  <c:v>Swedbank</c:v>
                </c:pt>
                <c:pt idx="4">
                  <c:v>EBPO</c:v>
                </c:pt>
              </c:strCache>
            </c:strRef>
          </c:xVal>
          <c:yVal>
            <c:numRef>
              <c:f>'6 pav.'!$E$10:$I$10</c:f>
              <c:numCache>
                <c:formatCode>General</c:formatCode>
                <c:ptCount val="5"/>
                <c:pt idx="0" formatCode="0.0">
                  <c:v>2.7</c:v>
                </c:pt>
                <c:pt idx="1">
                  <c:v>2.9</c:v>
                </c:pt>
                <c:pt idx="2">
                  <c:v>3.1</c:v>
                </c:pt>
                <c:pt idx="3">
                  <c:v>3</c:v>
                </c:pt>
                <c:pt idx="4">
                  <c:v>3.4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9932248"/>
        <c:axId val="439928328"/>
      </c:scatterChart>
      <c:catAx>
        <c:axId val="439927544"/>
        <c:scaling>
          <c:orientation val="minMax"/>
        </c:scaling>
        <c:delete val="0"/>
        <c:axPos val="b"/>
        <c:majorGridlines>
          <c:spPr>
            <a:ln w="12700"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lt-LT" sz="900" b="0"/>
                  <a:t>proc.</a:t>
                </a:r>
              </a:p>
            </c:rich>
          </c:tx>
          <c:layout>
            <c:manualLayout>
              <c:xMode val="edge"/>
              <c:yMode val="edge"/>
              <c:x val="0.586349908316255"/>
              <c:y val="1.7391304347826088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lt-LT"/>
          </a:p>
        </c:txPr>
        <c:crossAx val="439931856"/>
        <c:crosses val="autoZero"/>
        <c:auto val="0"/>
        <c:lblAlgn val="ctr"/>
        <c:lblOffset val="100"/>
        <c:noMultiLvlLbl val="0"/>
      </c:catAx>
      <c:valAx>
        <c:axId val="439931856"/>
        <c:scaling>
          <c:orientation val="minMax"/>
          <c:max val="6"/>
        </c:scaling>
        <c:delete val="0"/>
        <c:axPos val="l"/>
        <c:majorGridlines>
          <c:spPr>
            <a:ln w="12700">
              <a:prstDash val="dash"/>
            </a:ln>
          </c:spPr>
        </c:majorGridlines>
        <c:numFmt formatCode="0.0" sourceLinked="1"/>
        <c:majorTickMark val="out"/>
        <c:minorTickMark val="none"/>
        <c:tickLblPos val="nextTo"/>
        <c:crossAx val="439927544"/>
        <c:crosses val="autoZero"/>
        <c:crossBetween val="between"/>
      </c:valAx>
      <c:valAx>
        <c:axId val="4399322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proc.p.</a:t>
                </a:r>
                <a:endParaRPr lang="lt-LT" sz="900" b="0"/>
              </a:p>
            </c:rich>
          </c:tx>
          <c:layout>
            <c:manualLayout>
              <c:xMode val="edge"/>
              <c:yMode val="edge"/>
              <c:x val="1.7836982705928882E-3"/>
              <c:y val="3.430179923161779E-3"/>
            </c:manualLayout>
          </c:layout>
          <c:overlay val="0"/>
        </c:title>
        <c:majorTickMark val="out"/>
        <c:minorTickMark val="none"/>
        <c:tickLblPos val="nextTo"/>
        <c:crossAx val="439928328"/>
        <c:crosses val="autoZero"/>
        <c:crossBetween val="midCat"/>
      </c:valAx>
      <c:valAx>
        <c:axId val="439928328"/>
        <c:scaling>
          <c:orientation val="minMax"/>
          <c:max val="6"/>
          <c:min val="-3"/>
        </c:scaling>
        <c:delete val="0"/>
        <c:axPos val="r"/>
        <c:numFmt formatCode="0.0" sourceLinked="1"/>
        <c:majorTickMark val="out"/>
        <c:minorTickMark val="none"/>
        <c:tickLblPos val="nextTo"/>
        <c:crossAx val="439932248"/>
        <c:crosses val="max"/>
        <c:crossBetween val="midCat"/>
        <c:majorUnit val="1"/>
        <c:minorUnit val="0.2"/>
      </c:valAx>
      <c:spPr>
        <a:ln w="12700"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sz="1000">
          <a:latin typeface="Segoe UI" pitchFamily="34" charset="0"/>
          <a:cs typeface="Segoe UI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358140</xdr:colOff>
      <xdr:row>0</xdr:row>
      <xdr:rowOff>0</xdr:rowOff>
    </xdr:from>
    <xdr:to>
      <xdr:col>2</xdr:col>
      <xdr:colOff>15240</xdr:colOff>
      <xdr:row>0</xdr:row>
      <xdr:rowOff>1129154</xdr:rowOff>
    </xdr:to>
    <xdr:pic>
      <xdr:nvPicPr>
        <xdr:cNvPr id="3" name="Paveikslėlis 2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0" y="0"/>
          <a:ext cx="9128760" cy="11291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0.22707</cdr:x>
      <cdr:y>0.05635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0.74876</cdr:x>
      <cdr:y>0</cdr:y>
    </cdr:from>
    <cdr:to>
      <cdr:x>1</cdr:x>
      <cdr:y>0.05635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389519" y="0"/>
          <a:ext cx="1808379" cy="301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proc., pokytis per metus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5562600</xdr:colOff>
      <xdr:row>14</xdr:row>
      <xdr:rowOff>152400</xdr:rowOff>
    </xdr:to>
    <xdr:graphicFrame macro="">
      <xdr:nvGraphicFramePr>
        <xdr:cNvPr id="6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15</xdr:row>
      <xdr:rowOff>0</xdr:rowOff>
    </xdr:from>
    <xdr:to>
      <xdr:col>1</xdr:col>
      <xdr:colOff>5562600</xdr:colOff>
      <xdr:row>30</xdr:row>
      <xdr:rowOff>142875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0.48801</cdr:x>
      <cdr:y>0.66667</cdr:y>
    </cdr:from>
    <cdr:to>
      <cdr:x>0.6524</cdr:x>
      <cdr:y>0.94493</cdr:y>
    </cdr:to>
    <cdr:sp macro="" textlink="">
      <cdr:nvSpPr>
        <cdr:cNvPr id="11" name="TextBox 5"/>
        <cdr:cNvSpPr txBox="1"/>
      </cdr:nvSpPr>
      <cdr:spPr>
        <a:xfrm xmlns:a="http://schemas.openxmlformats.org/drawingml/2006/main">
          <a:off x="2714625" y="21907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200025</xdr:colOff>
      <xdr:row>5</xdr:row>
      <xdr:rowOff>28575</xdr:rowOff>
    </xdr:from>
    <xdr:to>
      <xdr:col>2</xdr:col>
      <xdr:colOff>552450</xdr:colOff>
      <xdr:row>5</xdr:row>
      <xdr:rowOff>257175</xdr:rowOff>
    </xdr:to>
    <xdr:pic>
      <xdr:nvPicPr>
        <xdr:cNvPr id="28" name="Paveikslėlis 11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27635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285750</xdr:colOff>
      <xdr:row>5</xdr:row>
      <xdr:rowOff>38100</xdr:rowOff>
    </xdr:from>
    <xdr:to>
      <xdr:col>3</xdr:col>
      <xdr:colOff>438150</xdr:colOff>
      <xdr:row>5</xdr:row>
      <xdr:rowOff>266700</xdr:rowOff>
    </xdr:to>
    <xdr:pic>
      <xdr:nvPicPr>
        <xdr:cNvPr id="29" name="Paveikslėlis 4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2858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257175</xdr:colOff>
      <xdr:row>5</xdr:row>
      <xdr:rowOff>47625</xdr:rowOff>
    </xdr:from>
    <xdr:to>
      <xdr:col>4</xdr:col>
      <xdr:colOff>609600</xdr:colOff>
      <xdr:row>5</xdr:row>
      <xdr:rowOff>276225</xdr:rowOff>
    </xdr:to>
    <xdr:pic>
      <xdr:nvPicPr>
        <xdr:cNvPr id="30" name="Paveikslėlis 29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12954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342900</xdr:colOff>
      <xdr:row>5</xdr:row>
      <xdr:rowOff>38100</xdr:rowOff>
    </xdr:from>
    <xdr:to>
      <xdr:col>5</xdr:col>
      <xdr:colOff>495300</xdr:colOff>
      <xdr:row>5</xdr:row>
      <xdr:rowOff>266700</xdr:rowOff>
    </xdr:to>
    <xdr:pic>
      <xdr:nvPicPr>
        <xdr:cNvPr id="31" name="Paveikslėlis 12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2150" y="12858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295275</xdr:colOff>
      <xdr:row>5</xdr:row>
      <xdr:rowOff>57150</xdr:rowOff>
    </xdr:from>
    <xdr:to>
      <xdr:col>6</xdr:col>
      <xdr:colOff>647700</xdr:colOff>
      <xdr:row>5</xdr:row>
      <xdr:rowOff>285750</xdr:rowOff>
    </xdr:to>
    <xdr:pic>
      <xdr:nvPicPr>
        <xdr:cNvPr id="32" name="Paveikslėlis 31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2725" y="130492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304800</xdr:colOff>
      <xdr:row>5</xdr:row>
      <xdr:rowOff>28575</xdr:rowOff>
    </xdr:from>
    <xdr:to>
      <xdr:col>7</xdr:col>
      <xdr:colOff>457200</xdr:colOff>
      <xdr:row>5</xdr:row>
      <xdr:rowOff>257175</xdr:rowOff>
    </xdr:to>
    <xdr:pic>
      <xdr:nvPicPr>
        <xdr:cNvPr id="33" name="Paveikslėlis 6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2763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257175</xdr:colOff>
      <xdr:row>5</xdr:row>
      <xdr:rowOff>47625</xdr:rowOff>
    </xdr:from>
    <xdr:to>
      <xdr:col>8</xdr:col>
      <xdr:colOff>609600</xdr:colOff>
      <xdr:row>5</xdr:row>
      <xdr:rowOff>276225</xdr:rowOff>
    </xdr:to>
    <xdr:pic>
      <xdr:nvPicPr>
        <xdr:cNvPr id="34" name="Paveikslėlis 33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2954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323850</xdr:colOff>
      <xdr:row>5</xdr:row>
      <xdr:rowOff>38100</xdr:rowOff>
    </xdr:from>
    <xdr:to>
      <xdr:col>9</xdr:col>
      <xdr:colOff>476250</xdr:colOff>
      <xdr:row>5</xdr:row>
      <xdr:rowOff>266700</xdr:rowOff>
    </xdr:to>
    <xdr:pic>
      <xdr:nvPicPr>
        <xdr:cNvPr id="35" name="Paveikslėlis 15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128587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161925</xdr:colOff>
      <xdr:row>5</xdr:row>
      <xdr:rowOff>38100</xdr:rowOff>
    </xdr:from>
    <xdr:to>
      <xdr:col>10</xdr:col>
      <xdr:colOff>514350</xdr:colOff>
      <xdr:row>5</xdr:row>
      <xdr:rowOff>266700</xdr:rowOff>
    </xdr:to>
    <xdr:pic>
      <xdr:nvPicPr>
        <xdr:cNvPr id="36" name="Paveikslėlis 9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10750" y="128587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266700</xdr:colOff>
      <xdr:row>5</xdr:row>
      <xdr:rowOff>47625</xdr:rowOff>
    </xdr:from>
    <xdr:to>
      <xdr:col>11</xdr:col>
      <xdr:colOff>400050</xdr:colOff>
      <xdr:row>5</xdr:row>
      <xdr:rowOff>247650</xdr:rowOff>
    </xdr:to>
    <xdr:pic>
      <xdr:nvPicPr>
        <xdr:cNvPr id="37" name="Paveikslėlis 10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295400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</xdr:row>
      <xdr:rowOff>38100</xdr:rowOff>
    </xdr:from>
    <xdr:to>
      <xdr:col>1</xdr:col>
      <xdr:colOff>409575</xdr:colOff>
      <xdr:row>10</xdr:row>
      <xdr:rowOff>276225</xdr:rowOff>
    </xdr:to>
    <xdr:pic>
      <xdr:nvPicPr>
        <xdr:cNvPr id="38" name="Paveikslėlis 13" descr="Aprašas: rodyklė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2476500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180975</xdr:colOff>
      <xdr:row>11</xdr:row>
      <xdr:rowOff>9525</xdr:rowOff>
    </xdr:from>
    <xdr:to>
      <xdr:col>1</xdr:col>
      <xdr:colOff>314325</xdr:colOff>
      <xdr:row>12</xdr:row>
      <xdr:rowOff>2381</xdr:rowOff>
    </xdr:to>
    <xdr:pic>
      <xdr:nvPicPr>
        <xdr:cNvPr id="39" name="Paveikslėlis 14" descr="Aprašas: oil-03mazas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790825"/>
          <a:ext cx="133350" cy="25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7</xdr:col>
      <xdr:colOff>504826</xdr:colOff>
      <xdr:row>25</xdr:row>
      <xdr:rowOff>180977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2</xdr:row>
      <xdr:rowOff>171449</xdr:rowOff>
    </xdr:from>
    <xdr:to>
      <xdr:col>4</xdr:col>
      <xdr:colOff>476250</xdr:colOff>
      <xdr:row>20</xdr:row>
      <xdr:rowOff>196102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0.43137</cdr:x>
      <cdr:y>0.04602</cdr:y>
    </cdr:from>
    <cdr:to>
      <cdr:x>0.53403</cdr:x>
      <cdr:y>0.1225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0.00073</cdr:y>
    </cdr:from>
    <cdr:to>
      <cdr:x>0.22707</cdr:x>
      <cdr:y>0.05391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2114147" cy="2723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 p</a:t>
          </a:r>
          <a:r>
            <a:rPr lang="lt-LT" sz="1200" baseline="0">
              <a:latin typeface="Segoe UI" pitchFamily="34" charset="0"/>
              <a:cs typeface="Segoe UI" pitchFamily="34" charset="0"/>
            </a:rPr>
            <a:t>.</a:t>
          </a:r>
          <a:endParaRPr lang="en-US" sz="1200">
            <a:latin typeface="Segoe UI" pitchFamily="34" charset="0"/>
            <a:cs typeface="Segoe UI" pitchFamily="34" charset="0"/>
          </a:endParaRPr>
        </a:p>
      </cdr:txBody>
    </cdr:sp>
  </cdr:relSizeAnchor>
  <cdr:relSizeAnchor xmlns:cdr="http://schemas.openxmlformats.org/drawingml/2006/chartDrawing">
    <cdr:from>
      <cdr:x>0.46848</cdr:x>
      <cdr:y>0.01317</cdr:y>
    </cdr:from>
    <cdr:to>
      <cdr:x>0.76426</cdr:x>
      <cdr:y>0.07427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988517" y="63342"/>
          <a:ext cx="2521652" cy="311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aseline="0">
              <a:latin typeface="Segoe UI" pitchFamily="34" charset="0"/>
              <a:cs typeface="Segoe UI" pitchFamily="34" charset="0"/>
            </a:rPr>
            <a:t>proc., pokytis per metus</a:t>
          </a:r>
          <a:endParaRPr lang="en-US" sz="1000">
            <a:latin typeface="Segoe UI" pitchFamily="34" charset="0"/>
            <a:cs typeface="Segoe UI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68580</xdr:rowOff>
    </xdr:from>
    <xdr:to>
      <xdr:col>1</xdr:col>
      <xdr:colOff>6103620</xdr:colOff>
      <xdr:row>22</xdr:row>
      <xdr:rowOff>68580</xdr:rowOff>
    </xdr:to>
    <xdr:graphicFrame macro="">
      <xdr:nvGraphicFramePr>
        <xdr:cNvPr id="2" name="Diagra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66675</xdr:rowOff>
    </xdr:from>
    <xdr:to>
      <xdr:col>7</xdr:col>
      <xdr:colOff>57150</xdr:colOff>
      <xdr:row>20</xdr:row>
      <xdr:rowOff>47625</xdr:rowOff>
    </xdr:to>
    <xdr:graphicFrame macro="">
      <xdr:nvGraphicFramePr>
        <xdr:cNvPr id="8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3</xdr:row>
      <xdr:rowOff>85724</xdr:rowOff>
    </xdr:from>
    <xdr:to>
      <xdr:col>6</xdr:col>
      <xdr:colOff>556260</xdr:colOff>
      <xdr:row>19</xdr:row>
      <xdr:rowOff>266700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213358</xdr:rowOff>
    </xdr:from>
    <xdr:to>
      <xdr:col>11</xdr:col>
      <xdr:colOff>158068</xdr:colOff>
      <xdr:row>32</xdr:row>
      <xdr:rowOff>396239</xdr:rowOff>
    </xdr:to>
    <xdr:pic>
      <xdr:nvPicPr>
        <xdr:cNvPr id="77" name="Paveikslėlis 7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213358"/>
          <a:ext cx="6863668" cy="79095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7219950</xdr:colOff>
      <xdr:row>19</xdr:row>
      <xdr:rowOff>133350</xdr:rowOff>
    </xdr:to>
    <xdr:grpSp>
      <xdr:nvGrpSpPr>
        <xdr:cNvPr id="5" name="Grupė 4"/>
        <xdr:cNvGrpSpPr>
          <a:grpSpLocks/>
        </xdr:cNvGrpSpPr>
      </xdr:nvGrpSpPr>
      <xdr:grpSpPr bwMode="auto">
        <a:xfrm>
          <a:off x="670560" y="647700"/>
          <a:ext cx="7219950" cy="3973830"/>
          <a:chOff x="504825" y="714375"/>
          <a:chExt cx="7219950" cy="3905250"/>
        </a:xfrm>
      </xdr:grpSpPr>
      <xdr:sp macro="" textlink="">
        <xdr:nvSpPr>
          <xdr:cNvPr id="6" name="Stačiakampis 5"/>
          <xdr:cNvSpPr/>
        </xdr:nvSpPr>
        <xdr:spPr bwMode="auto">
          <a:xfrm>
            <a:off x="5305425" y="1095375"/>
            <a:ext cx="2019300" cy="2638425"/>
          </a:xfrm>
          <a:prstGeom prst="rect">
            <a:avLst/>
          </a:prstGeom>
          <a:solidFill>
            <a:schemeClr val="bg1">
              <a:lumMod val="8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/>
          </a:p>
        </xdr:txBody>
      </xdr:sp>
      <xdr:graphicFrame macro="">
        <xdr:nvGraphicFramePr>
          <xdr:cNvPr id="7" name="Chart 1"/>
          <xdr:cNvGraphicFramePr>
            <a:graphicFrameLocks/>
          </xdr:cNvGraphicFramePr>
        </xdr:nvGraphicFramePr>
        <xdr:xfrm>
          <a:off x="504825" y="714375"/>
          <a:ext cx="7219950" cy="3905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1%20Isvados%20ir%20ataskaitos\Isvados%202016\Isvada%20del%20ekonomines%20raidos%20scenarijaus%20tvirtinimo%20-%20ruduo\02.%20Isvada%20sudarancios%20dalys\A%20intarpas\Grafik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</sheetNames>
    <sheetDataSet>
      <sheetData sheetId="0">
        <row r="2">
          <cell r="K2" t="str">
            <v>Paklausa</v>
          </cell>
          <cell r="L2" t="str">
            <v>MAE paklausa</v>
          </cell>
          <cell r="M2" t="str">
            <v>Pasiūla</v>
          </cell>
          <cell r="N2" t="str">
            <v>Ribinės pajamos</v>
          </cell>
        </row>
        <row r="13">
          <cell r="J13">
            <v>1000</v>
          </cell>
          <cell r="K13">
            <v>1.3030868074309079</v>
          </cell>
          <cell r="L13">
            <v>1</v>
          </cell>
          <cell r="M13">
            <v>0.70126153393872692</v>
          </cell>
          <cell r="N13">
            <v>1.1727781266878172</v>
          </cell>
        </row>
        <row r="14">
          <cell r="J14">
            <v>1100</v>
          </cell>
          <cell r="K14">
            <v>1.2907260624515553</v>
          </cell>
          <cell r="L14">
            <v>1</v>
          </cell>
          <cell r="M14">
            <v>0.72504916570263811</v>
          </cell>
          <cell r="N14">
            <v>1.1616534562063996</v>
          </cell>
        </row>
        <row r="15">
          <cell r="J15">
            <v>1200</v>
          </cell>
          <cell r="K15">
            <v>1.2795439961490942</v>
          </cell>
          <cell r="L15">
            <v>1</v>
          </cell>
          <cell r="M15">
            <v>0.74746946076322152</v>
          </cell>
          <cell r="N15">
            <v>1.1515895965341847</v>
          </cell>
        </row>
        <row r="16">
          <cell r="J16">
            <v>1300</v>
          </cell>
          <cell r="K16">
            <v>1.2693430595375752</v>
          </cell>
          <cell r="L16">
            <v>1</v>
          </cell>
          <cell r="M16">
            <v>0.76870585797341962</v>
          </cell>
          <cell r="N16">
            <v>1.1424087535838177</v>
          </cell>
        </row>
        <row r="17">
          <cell r="J17">
            <v>1400</v>
          </cell>
          <cell r="K17">
            <v>1.2599709856887453</v>
          </cell>
          <cell r="L17">
            <v>1</v>
          </cell>
          <cell r="M17">
            <v>0.78890522024942111</v>
          </cell>
          <cell r="N17">
            <v>1.1339738871198708</v>
          </cell>
        </row>
        <row r="18">
          <cell r="J18">
            <v>1500</v>
          </cell>
          <cell r="K18">
            <v>1.2513080026265659</v>
          </cell>
          <cell r="L18">
            <v>1</v>
          </cell>
          <cell r="M18">
            <v>0.80818718170987491</v>
          </cell>
          <cell r="N18">
            <v>1.1261772023639094</v>
          </cell>
        </row>
        <row r="19">
          <cell r="J19">
            <v>1600</v>
          </cell>
          <cell r="K19">
            <v>1.2432582497270481</v>
          </cell>
          <cell r="L19">
            <v>1</v>
          </cell>
          <cell r="M19">
            <v>0.82665064943696032</v>
          </cell>
          <cell r="N19">
            <v>1.1189324247543433</v>
          </cell>
        </row>
        <row r="20">
          <cell r="J20">
            <v>1700</v>
          </cell>
          <cell r="K20">
            <v>1.2357438445197657</v>
          </cell>
          <cell r="L20">
            <v>1</v>
          </cell>
          <cell r="M20">
            <v>0.8443784480489982</v>
          </cell>
          <cell r="N20">
            <v>1.1121694600677892</v>
          </cell>
        </row>
        <row r="21">
          <cell r="J21">
            <v>1800</v>
          </cell>
          <cell r="K21">
            <v>1.2287006767037896</v>
          </cell>
          <cell r="L21">
            <v>1</v>
          </cell>
          <cell r="M21">
            <v>0.86144071458682214</v>
          </cell>
          <cell r="N21">
            <v>1.1058306090334107</v>
          </cell>
        </row>
        <row r="22">
          <cell r="J22">
            <v>1900</v>
          </cell>
          <cell r="K22">
            <v>1.2220753603294996</v>
          </cell>
          <cell r="L22">
            <v>1</v>
          </cell>
          <cell r="M22">
            <v>0.87789743005183685</v>
          </cell>
          <cell r="N22">
            <v>1.0998678242965496</v>
          </cell>
        </row>
        <row r="23">
          <cell r="J23">
            <v>2000</v>
          </cell>
          <cell r="K23">
            <v>1.2158229821694078</v>
          </cell>
          <cell r="L23">
            <v>1</v>
          </cell>
          <cell r="M23">
            <v>0.89380034061181191</v>
          </cell>
          <cell r="N23">
            <v>1.094240683952467</v>
          </cell>
        </row>
        <row r="24">
          <cell r="J24">
            <v>2100</v>
          </cell>
          <cell r="K24">
            <v>1.2099054095850819</v>
          </cell>
          <cell r="L24">
            <v>1</v>
          </cell>
          <cell r="M24">
            <v>0.90919443849788706</v>
          </cell>
          <cell r="N24">
            <v>1.0889148686265737</v>
          </cell>
        </row>
        <row r="25">
          <cell r="J25">
            <v>2200</v>
          </cell>
          <cell r="K25">
            <v>1.2042899993036988</v>
          </cell>
          <cell r="L25">
            <v>1</v>
          </cell>
          <cell r="M25">
            <v>0.92411911947526204</v>
          </cell>
          <cell r="N25">
            <v>1.083860999373329</v>
          </cell>
        </row>
        <row r="26">
          <cell r="J26">
            <v>2300</v>
          </cell>
          <cell r="K26">
            <v>1.1989485985214412</v>
          </cell>
          <cell r="L26">
            <v>1</v>
          </cell>
          <cell r="M26">
            <v>0.93860909888231658</v>
          </cell>
          <cell r="N26">
            <v>1.0790537386692971</v>
          </cell>
        </row>
        <row r="27">
          <cell r="J27">
            <v>2400</v>
          </cell>
          <cell r="K27">
            <v>1.1938567625299505</v>
          </cell>
          <cell r="L27">
            <v>1</v>
          </cell>
          <cell r="M27">
            <v>0.95269514481236228</v>
          </cell>
          <cell r="N27">
            <v>1.0744710862769555</v>
          </cell>
        </row>
        <row r="28">
          <cell r="J28">
            <v>2500</v>
          </cell>
          <cell r="K28">
            <v>1.1889931350110485</v>
          </cell>
          <cell r="L28">
            <v>1</v>
          </cell>
          <cell r="M28">
            <v>0.96640467097184901</v>
          </cell>
          <cell r="N28">
            <v>1.0700938215099438</v>
          </cell>
        </row>
        <row r="29">
          <cell r="J29">
            <v>2600</v>
          </cell>
          <cell r="K29">
            <v>1.1843389521268275</v>
          </cell>
          <cell r="L29">
            <v>1</v>
          </cell>
          <cell r="M29">
            <v>0.97976222056259332</v>
          </cell>
          <cell r="N29">
            <v>1.0659050569141448</v>
          </cell>
        </row>
        <row r="30">
          <cell r="J30">
            <v>2700</v>
          </cell>
          <cell r="K30">
            <v>1.1798776419380252</v>
          </cell>
          <cell r="L30">
            <v>1</v>
          </cell>
          <cell r="M30">
            <v>0.99278986460548602</v>
          </cell>
          <cell r="N30">
            <v>1.0618898777442227</v>
          </cell>
        </row>
        <row r="31">
          <cell r="J31">
            <v>2800</v>
          </cell>
          <cell r="K31">
            <v>1.1755944980267499</v>
          </cell>
          <cell r="L31">
            <v>1</v>
          </cell>
          <cell r="M31">
            <v>1.005507532416543</v>
          </cell>
          <cell r="N31">
            <v>1.058035048224075</v>
          </cell>
        </row>
        <row r="32">
          <cell r="J32">
            <v>2900</v>
          </cell>
          <cell r="K32">
            <v>1.1714764114573728</v>
          </cell>
          <cell r="L32">
            <v>1</v>
          </cell>
          <cell r="M32">
            <v>1.0179332877830083</v>
          </cell>
          <cell r="N32">
            <v>1.0543287703116355</v>
          </cell>
        </row>
        <row r="33">
          <cell r="J33">
            <v>3000</v>
          </cell>
          <cell r="K33">
            <v>1.1675116490246122</v>
          </cell>
          <cell r="L33">
            <v>1</v>
          </cell>
          <cell r="M33">
            <v>1.0300835613115242</v>
          </cell>
          <cell r="N33">
            <v>1.0507604841221512</v>
          </cell>
        </row>
        <row r="34">
          <cell r="J34">
            <v>3100</v>
          </cell>
          <cell r="K34">
            <v>1.1636896685406342</v>
          </cell>
          <cell r="L34">
            <v>1</v>
          </cell>
          <cell r="M34">
            <v>1.0419733471215302</v>
          </cell>
          <cell r="N34">
            <v>1.0473207016865707</v>
          </cell>
        </row>
        <row r="35">
          <cell r="J35">
            <v>3200</v>
          </cell>
          <cell r="K35">
            <v>1.1600009639956426</v>
          </cell>
          <cell r="L35">
            <v>1</v>
          </cell>
          <cell r="M35">
            <v>1.0536163703202481</v>
          </cell>
          <cell r="N35">
            <v>1.0440008675960784</v>
          </cell>
        </row>
        <row r="36">
          <cell r="J36">
            <v>3300</v>
          </cell>
          <cell r="K36">
            <v>1.1564369349904269</v>
          </cell>
          <cell r="L36">
            <v>1</v>
          </cell>
          <cell r="M36">
            <v>1.0650252303703009</v>
          </cell>
          <cell r="N36">
            <v>1.0407932414913843</v>
          </cell>
        </row>
        <row r="37">
          <cell r="J37">
            <v>3400</v>
          </cell>
          <cell r="K37">
            <v>1.1529897760254724</v>
          </cell>
          <cell r="L37">
            <v>1</v>
          </cell>
          <cell r="M37">
            <v>1.0762115244401962</v>
          </cell>
          <cell r="N37">
            <v>1.0376907984229251</v>
          </cell>
        </row>
        <row r="38">
          <cell r="J38">
            <v>3500</v>
          </cell>
          <cell r="K38">
            <v>1.149652382139134</v>
          </cell>
          <cell r="L38">
            <v>1</v>
          </cell>
          <cell r="M38">
            <v>1.0871859540348481</v>
          </cell>
          <cell r="N38">
            <v>1.0346871439252205</v>
          </cell>
        </row>
        <row r="39">
          <cell r="J39">
            <v>3600</v>
          </cell>
          <cell r="K39">
            <v>1.1464182680882367</v>
          </cell>
          <cell r="L39">
            <v>1</v>
          </cell>
          <cell r="M39">
            <v>1.0979584175821331</v>
          </cell>
          <cell r="N39">
            <v>1.031776441279413</v>
          </cell>
        </row>
        <row r="40">
          <cell r="J40">
            <v>3700</v>
          </cell>
          <cell r="K40">
            <v>1.1432814988099682</v>
          </cell>
          <cell r="L40">
            <v>1</v>
          </cell>
          <cell r="M40">
            <v>1.1085380911612366</v>
          </cell>
          <cell r="N40">
            <v>1.0289533489289713</v>
          </cell>
        </row>
        <row r="41">
          <cell r="J41">
            <v>3800</v>
          </cell>
          <cell r="K41">
            <v>1.140236629331655</v>
          </cell>
          <cell r="L41">
            <v>1</v>
          </cell>
          <cell r="M41">
            <v>1.1189334991688373</v>
          </cell>
          <cell r="N41">
            <v>1.0262129663984896</v>
          </cell>
        </row>
        <row r="42">
          <cell r="J42">
            <v>3900</v>
          </cell>
          <cell r="K42">
            <v>1.1372786526328469</v>
          </cell>
          <cell r="L42">
            <v>1</v>
          </cell>
          <cell r="M42">
            <v>1.1291525764073604</v>
          </cell>
          <cell r="N42">
            <v>1.0235507873695622</v>
          </cell>
        </row>
        <row r="43">
          <cell r="J43">
            <v>4000</v>
          </cell>
          <cell r="K43">
            <v>1.134402954232725</v>
          </cell>
          <cell r="L43">
            <v>1</v>
          </cell>
          <cell r="M43">
            <v>1.1392027228283612</v>
          </cell>
          <cell r="N43">
            <v>1.0209626588094525</v>
          </cell>
        </row>
      </sheetData>
    </sheetDataSet>
  </externalBook>
</externalLink>
</file>

<file path=xl/theme/theme1.xml><?xml version="1.0" encoding="utf-8"?>
<a:theme xmlns:a="http://schemas.openxmlformats.org/drawingml/2006/main" name="„Office“ tema">
  <a:themeElements>
    <a:clrScheme name="Pasirinktinis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8D8473"/>
      </a:hlink>
      <a:folHlink>
        <a:srgbClr val="8D8473"/>
      </a:folHlink>
    </a:clrScheme>
    <a:fontScheme name="Pasirinktinis 1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6776F"/>
    <pageSetUpPr autoPageBreaks="0"/>
  </sheetPr>
  <dimension ref="B1:B24"/>
  <sheetViews>
    <sheetView showGridLines="0" showRowColHeaders="0" tabSelected="1" zoomScaleNormal="100" workbookViewId="0">
      <selection activeCell="D4" sqref="D4"/>
    </sheetView>
  </sheetViews>
  <sheetFormatPr defaultRowHeight="16.8" x14ac:dyDescent="0.4"/>
  <cols>
    <col min="1" max="1" width="5" customWidth="1"/>
    <col min="2" max="2" width="119.19921875" customWidth="1"/>
  </cols>
  <sheetData>
    <row r="1" spans="2:2" ht="96.6" customHeight="1" thickBot="1" x14ac:dyDescent="0.45"/>
    <row r="2" spans="2:2" x14ac:dyDescent="0.4">
      <c r="B2" s="23"/>
    </row>
    <row r="3" spans="2:2" ht="20.399999999999999" x14ac:dyDescent="0.45">
      <c r="B3" s="19" t="s">
        <v>18</v>
      </c>
    </row>
    <row r="4" spans="2:2" ht="9.6" customHeight="1" x14ac:dyDescent="0.45">
      <c r="B4" s="20"/>
    </row>
    <row r="5" spans="2:2" x14ac:dyDescent="0.4">
      <c r="B5" s="25" t="s">
        <v>143</v>
      </c>
    </row>
    <row r="6" spans="2:2" ht="9.6" customHeight="1" x14ac:dyDescent="0.4">
      <c r="B6" s="21"/>
    </row>
    <row r="7" spans="2:2" ht="20.399999999999999" x14ac:dyDescent="0.45">
      <c r="B7" s="19" t="s">
        <v>19</v>
      </c>
    </row>
    <row r="8" spans="2:2" ht="9.6" customHeight="1" x14ac:dyDescent="0.45">
      <c r="B8" s="20"/>
    </row>
    <row r="9" spans="2:2" x14ac:dyDescent="0.4">
      <c r="B9" s="22" t="s">
        <v>133</v>
      </c>
    </row>
    <row r="10" spans="2:2" x14ac:dyDescent="0.4">
      <c r="B10" s="28" t="s">
        <v>132</v>
      </c>
    </row>
    <row r="11" spans="2:2" x14ac:dyDescent="0.4">
      <c r="B11" s="28" t="s">
        <v>131</v>
      </c>
    </row>
    <row r="12" spans="2:2" ht="9.6" customHeight="1" x14ac:dyDescent="0.4">
      <c r="B12" s="22"/>
    </row>
    <row r="13" spans="2:2" ht="20.399999999999999" x14ac:dyDescent="0.45">
      <c r="B13" s="19" t="s">
        <v>66</v>
      </c>
    </row>
    <row r="14" spans="2:2" ht="9.6" customHeight="1" x14ac:dyDescent="0.45">
      <c r="B14" s="20"/>
    </row>
    <row r="15" spans="2:2" x14ac:dyDescent="0.4">
      <c r="B15" s="22" t="s">
        <v>134</v>
      </c>
    </row>
    <row r="16" spans="2:2" x14ac:dyDescent="0.4">
      <c r="B16" s="22" t="s">
        <v>135</v>
      </c>
    </row>
    <row r="17" spans="2:2" x14ac:dyDescent="0.4">
      <c r="B17" s="22" t="s">
        <v>136</v>
      </c>
    </row>
    <row r="18" spans="2:2" x14ac:dyDescent="0.4">
      <c r="B18" s="65" t="s">
        <v>137</v>
      </c>
    </row>
    <row r="19" spans="2:2" x14ac:dyDescent="0.4">
      <c r="B19" s="123" t="s">
        <v>138</v>
      </c>
    </row>
    <row r="20" spans="2:2" x14ac:dyDescent="0.4">
      <c r="B20" s="22" t="s">
        <v>139</v>
      </c>
    </row>
    <row r="21" spans="2:2" x14ac:dyDescent="0.4">
      <c r="B21" s="22" t="s">
        <v>140</v>
      </c>
    </row>
    <row r="22" spans="2:2" x14ac:dyDescent="0.4">
      <c r="B22" s="22" t="s">
        <v>141</v>
      </c>
    </row>
    <row r="23" spans="2:2" x14ac:dyDescent="0.4">
      <c r="B23" s="22" t="s">
        <v>142</v>
      </c>
    </row>
    <row r="24" spans="2:2" ht="9.6" customHeight="1" thickBot="1" x14ac:dyDescent="0.45">
      <c r="B24" s="24"/>
    </row>
  </sheetData>
  <hyperlinks>
    <hyperlink ref="B9" location="'1 lentelė'!A1" display="1 lentelė.    VS fiskaliniai rodikliai pagal subsektorius"/>
    <hyperlink ref="B11" location="'2 lentelė'!A1" display="2 lentelė.    VS fiskaliniai rodikliai"/>
    <hyperlink ref="B15" location="'2 pav.'!A1" display="2 pav.        Grynosios migracijos istorinė raida ir ateities perspektyvos"/>
    <hyperlink ref="B16" location="'3 pav.'!A1" display="3 pav.        IFI 2016 demografinės projekcijos"/>
    <hyperlink ref="B17" location="'4 pav.'!_Ref452388731" display="4 pav.      Senėjimo rodiklio raida"/>
    <hyperlink ref="B19" location="'A.1 lentelė'!A1" display="A.1 lentelė.    Eksporto paklausos ir pasiūlos apribojimų vaidmuo"/>
    <hyperlink ref="B20" location="'5 pav.'!A1" display="5 pav.       Potencialaus BVP metinis augimo tempas ir jo kaitos veiksniai"/>
    <hyperlink ref="B21" location="'6 pav.'!_Ref451962712" display="6 pav.      Gyventojų skaičius metų pradžioje"/>
    <hyperlink ref="B10" location="'1 pav.'!A1" display="1 pav.         VS skola"/>
    <hyperlink ref="B18" location="'A.1 pav.'!_Ref452388731" display="A.1 pav.     Eksporto paklausa ir pasiūla"/>
    <hyperlink ref="B22" location="'3 lentelė'!A1" display="3 lentelė.   Makroekonominių rodiklių projekcijų palyginimas, 2016–2018 m."/>
    <hyperlink ref="B23" location="'4 lentelė'!A1" display="4 lentelė.   Techninės prielaidos ir rinkos lūkesčiai pagal ateities sandoriu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H47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95.19921875" customWidth="1"/>
    <col min="3" max="3" width="10.19921875" customWidth="1"/>
    <col min="4" max="4" width="10.5" customWidth="1"/>
    <col min="5" max="8" width="12.5" customWidth="1"/>
  </cols>
  <sheetData>
    <row r="1" spans="1:8" x14ac:dyDescent="0.4">
      <c r="A1" s="84" t="s">
        <v>4</v>
      </c>
      <c r="B1" s="84"/>
    </row>
    <row r="2" spans="1:8" ht="17.399999999999999" thickBot="1" x14ac:dyDescent="0.45"/>
    <row r="3" spans="1:8" x14ac:dyDescent="0.4">
      <c r="B3" s="36" t="s">
        <v>14</v>
      </c>
      <c r="C3" s="41"/>
      <c r="D3" s="34" t="s">
        <v>10</v>
      </c>
    </row>
    <row r="4" spans="1:8" ht="50.4" x14ac:dyDescent="0.4">
      <c r="D4" s="38"/>
      <c r="E4" s="40" t="s">
        <v>81</v>
      </c>
      <c r="F4" s="40" t="s">
        <v>82</v>
      </c>
      <c r="G4" s="40" t="s">
        <v>83</v>
      </c>
      <c r="H4" s="40" t="s">
        <v>84</v>
      </c>
    </row>
    <row r="5" spans="1:8" x14ac:dyDescent="0.4">
      <c r="D5" s="38" t="s">
        <v>85</v>
      </c>
      <c r="E5" s="46">
        <f>AVERAGE(E7:E10)</f>
        <v>3.1388384825100948</v>
      </c>
      <c r="F5" s="46">
        <f>AVERAGE(F7:F10)</f>
        <v>-0.29552595494183703</v>
      </c>
      <c r="G5" s="46">
        <f>AVERAGE(G7:G10)</f>
        <v>2.1224221566073584</v>
      </c>
      <c r="H5" s="46">
        <f>AVERAGE(H7:H10)</f>
        <v>4.9657346841756</v>
      </c>
    </row>
    <row r="6" spans="1:8" x14ac:dyDescent="0.4">
      <c r="D6" s="38"/>
      <c r="E6" s="47"/>
      <c r="F6" s="47"/>
      <c r="G6" s="47"/>
      <c r="H6" s="47"/>
    </row>
    <row r="7" spans="1:8" x14ac:dyDescent="0.4">
      <c r="D7" s="38">
        <v>2005</v>
      </c>
      <c r="E7" s="46">
        <v>3.7336196123167298</v>
      </c>
      <c r="F7" s="46">
        <v>-0.25580022980000189</v>
      </c>
      <c r="G7" s="46">
        <v>1.651802948039538</v>
      </c>
      <c r="H7" s="46">
        <v>5.1296223305561304</v>
      </c>
    </row>
    <row r="8" spans="1:8" x14ac:dyDescent="0.4">
      <c r="D8" s="38">
        <v>2006</v>
      </c>
      <c r="E8" s="46">
        <v>3.2704277438984501</v>
      </c>
      <c r="F8" s="46">
        <v>-0.59900845285881088</v>
      </c>
      <c r="G8" s="46">
        <v>2.1123857597988458</v>
      </c>
      <c r="H8" s="46">
        <v>4.7838050508385503</v>
      </c>
    </row>
    <row r="9" spans="1:8" x14ac:dyDescent="0.4">
      <c r="D9" s="38">
        <v>2007</v>
      </c>
      <c r="E9" s="46">
        <v>2.8500306870864902</v>
      </c>
      <c r="F9" s="46">
        <v>-0.31228464292405506</v>
      </c>
      <c r="G9" s="46">
        <v>2.6343833951900484</v>
      </c>
      <c r="H9" s="46">
        <v>5.1721294393525197</v>
      </c>
    </row>
    <row r="10" spans="1:8" x14ac:dyDescent="0.4">
      <c r="D10" s="38">
        <v>2008</v>
      </c>
      <c r="E10" s="46">
        <v>2.7012758867387099</v>
      </c>
      <c r="F10" s="46">
        <v>-1.5010494184480193E-2</v>
      </c>
      <c r="G10" s="46">
        <v>2.0911165234010025</v>
      </c>
      <c r="H10" s="46">
        <v>4.7773819159551998</v>
      </c>
    </row>
    <row r="11" spans="1:8" x14ac:dyDescent="0.4">
      <c r="D11" s="38">
        <v>2009</v>
      </c>
      <c r="E11" s="46">
        <v>2.48381749597874</v>
      </c>
      <c r="F11" s="46">
        <v>-0.16850972319491522</v>
      </c>
      <c r="G11" s="46">
        <v>0.43891160774317195</v>
      </c>
      <c r="H11" s="46">
        <v>2.7542193805270898</v>
      </c>
    </row>
    <row r="12" spans="1:8" x14ac:dyDescent="0.4">
      <c r="D12" s="38">
        <v>2010</v>
      </c>
      <c r="E12" s="46">
        <v>1.4953141645024799</v>
      </c>
      <c r="F12" s="46">
        <v>-8.3605784773907829E-2</v>
      </c>
      <c r="G12" s="46">
        <v>0.37544902621625159</v>
      </c>
      <c r="H12" s="46">
        <v>1.7871574059448301</v>
      </c>
    </row>
    <row r="13" spans="1:8" x14ac:dyDescent="0.4">
      <c r="D13" s="38">
        <v>2011</v>
      </c>
      <c r="E13" s="46">
        <v>1.3261464332222399</v>
      </c>
      <c r="F13" s="46">
        <v>-1.1345116183746304</v>
      </c>
      <c r="G13" s="46">
        <v>0.79494703200838435</v>
      </c>
      <c r="H13" s="46">
        <v>0.98658184685600503</v>
      </c>
    </row>
    <row r="14" spans="1:8" x14ac:dyDescent="0.4">
      <c r="D14" s="38">
        <v>2012</v>
      </c>
      <c r="E14" s="46">
        <v>1.3674470897650099</v>
      </c>
      <c r="F14" s="46">
        <v>-1.0226552978886017</v>
      </c>
      <c r="G14" s="46">
        <v>0.66455037695086194</v>
      </c>
      <c r="H14" s="46">
        <v>1.0093421688273101</v>
      </c>
    </row>
    <row r="15" spans="1:8" x14ac:dyDescent="0.4">
      <c r="D15" s="38">
        <v>2013</v>
      </c>
      <c r="E15" s="46">
        <v>1.0818778767359001</v>
      </c>
      <c r="F15" s="46">
        <v>-3.4619483103597248E-2</v>
      </c>
      <c r="G15" s="46">
        <v>0.81346212137316953</v>
      </c>
      <c r="H15" s="46">
        <v>1.86072051500545</v>
      </c>
    </row>
    <row r="16" spans="1:8" x14ac:dyDescent="0.4">
      <c r="D16" s="38">
        <v>2014</v>
      </c>
      <c r="E16" s="46">
        <v>1.1070670998293499</v>
      </c>
      <c r="F16" s="46">
        <v>0.11613747872661376</v>
      </c>
      <c r="G16" s="46">
        <v>0.88613616191439959</v>
      </c>
      <c r="H16" s="46">
        <v>2.1093407404702398</v>
      </c>
    </row>
    <row r="17" spans="2:8" x14ac:dyDescent="0.4">
      <c r="D17" s="38">
        <v>2015</v>
      </c>
      <c r="E17" s="46">
        <v>1.03545299201721</v>
      </c>
      <c r="F17" s="46">
        <v>0.30580794627326208</v>
      </c>
      <c r="G17" s="46">
        <v>1.0924031982021118</v>
      </c>
      <c r="H17" s="46">
        <v>2.43366413649255</v>
      </c>
    </row>
    <row r="18" spans="2:8" x14ac:dyDescent="0.4">
      <c r="D18" s="38">
        <v>2016</v>
      </c>
      <c r="E18" s="46">
        <v>1.22849110214309</v>
      </c>
      <c r="F18" s="46">
        <v>-2.0720791428402625E-2</v>
      </c>
      <c r="G18" s="46">
        <v>1.0734601419099612</v>
      </c>
      <c r="H18" s="46">
        <v>2.2812304526247802</v>
      </c>
    </row>
    <row r="19" spans="2:8" x14ac:dyDescent="0.4">
      <c r="D19" s="38">
        <v>2017</v>
      </c>
      <c r="E19" s="46">
        <v>1.4475813939064599</v>
      </c>
      <c r="F19" s="46">
        <v>-0.13186823333148801</v>
      </c>
      <c r="G19" s="46">
        <v>1.0893508068402358</v>
      </c>
      <c r="H19" s="46">
        <v>2.4050639674150802</v>
      </c>
    </row>
    <row r="20" spans="2:8" x14ac:dyDescent="0.4">
      <c r="D20" s="38">
        <v>2018</v>
      </c>
      <c r="E20" s="46">
        <v>1.67304975726287</v>
      </c>
      <c r="F20" s="46">
        <v>-0.19322200527812994</v>
      </c>
      <c r="G20" s="46">
        <v>1.1104409249732807</v>
      </c>
      <c r="H20" s="46">
        <v>2.5902686769580101</v>
      </c>
    </row>
    <row r="21" spans="2:8" ht="17.399999999999999" thickBot="1" x14ac:dyDescent="0.45">
      <c r="B21" s="37" t="s">
        <v>12</v>
      </c>
      <c r="D21" s="67">
        <v>2019</v>
      </c>
      <c r="E21" s="68">
        <v>1.86095325471309</v>
      </c>
      <c r="F21" s="68">
        <v>-0.39218896150782656</v>
      </c>
      <c r="G21" s="68">
        <v>1.1278077601434875</v>
      </c>
      <c r="H21" s="68">
        <v>2.5965720533488201</v>
      </c>
    </row>
    <row r="22" spans="2:8" x14ac:dyDescent="0.4">
      <c r="D22" s="38"/>
      <c r="E22" s="48"/>
      <c r="F22" s="48"/>
      <c r="G22" s="48"/>
      <c r="H22" s="48"/>
    </row>
    <row r="23" spans="2:8" x14ac:dyDescent="0.4">
      <c r="D23" s="38" t="s">
        <v>86</v>
      </c>
      <c r="E23" s="46">
        <f>AVERAGE(E18:E21)</f>
        <v>1.5525188770063774</v>
      </c>
      <c r="F23" s="46">
        <f>AVERAGE(F18:F21)</f>
        <v>-0.18449999788646179</v>
      </c>
      <c r="G23" s="46">
        <f>AVERAGE(G18:G21)</f>
        <v>1.1002649084667413</v>
      </c>
      <c r="H23" s="46">
        <f>AVERAGE(H18:H21)</f>
        <v>2.4682837875866728</v>
      </c>
    </row>
    <row r="24" spans="2:8" x14ac:dyDescent="0.4">
      <c r="C24" s="42"/>
    </row>
    <row r="25" spans="2:8" x14ac:dyDescent="0.4">
      <c r="D25" t="s">
        <v>13</v>
      </c>
      <c r="E25" s="66">
        <f>E23/E5</f>
        <v>0.49461572669545106</v>
      </c>
      <c r="F25" s="66">
        <f>F23/F5</f>
        <v>0.62431063939129661</v>
      </c>
      <c r="G25" s="66">
        <f>G23/G5</f>
        <v>0.51840059483052547</v>
      </c>
      <c r="H25" s="66">
        <f>H23/H5</f>
        <v>0.49706316276872364</v>
      </c>
    </row>
    <row r="26" spans="2:8" x14ac:dyDescent="0.4">
      <c r="D26" s="60"/>
      <c r="E26" s="69"/>
      <c r="F26" s="69"/>
      <c r="G26" s="69"/>
      <c r="H26" s="69"/>
    </row>
    <row r="27" spans="2:8" x14ac:dyDescent="0.4">
      <c r="D27" s="60"/>
      <c r="E27" s="69"/>
      <c r="F27" s="69"/>
      <c r="G27" s="69"/>
      <c r="H27" s="69"/>
    </row>
    <row r="28" spans="2:8" x14ac:dyDescent="0.4">
      <c r="D28" s="60"/>
      <c r="E28" s="69"/>
      <c r="F28" s="69"/>
      <c r="G28" s="69"/>
      <c r="H28" s="69"/>
    </row>
    <row r="29" spans="2:8" x14ac:dyDescent="0.4">
      <c r="D29" s="60"/>
      <c r="E29" s="69"/>
      <c r="F29" s="69"/>
      <c r="G29" s="69"/>
      <c r="H29" s="69"/>
    </row>
    <row r="30" spans="2:8" x14ac:dyDescent="0.4">
      <c r="D30" s="60"/>
      <c r="E30" s="69"/>
      <c r="F30" s="69"/>
      <c r="G30" s="69"/>
      <c r="H30" s="69"/>
    </row>
    <row r="31" spans="2:8" x14ac:dyDescent="0.4">
      <c r="D31" s="60"/>
      <c r="E31" s="69"/>
      <c r="F31" s="69"/>
      <c r="G31" s="69"/>
      <c r="H31" s="69"/>
    </row>
    <row r="32" spans="2:8" x14ac:dyDescent="0.4">
      <c r="D32" s="60"/>
      <c r="E32" s="69"/>
      <c r="F32" s="69"/>
      <c r="G32" s="69"/>
      <c r="H32" s="69"/>
    </row>
    <row r="33" spans="4:8" x14ac:dyDescent="0.4">
      <c r="D33" s="60"/>
      <c r="E33" s="69"/>
      <c r="F33" s="69"/>
      <c r="G33" s="69"/>
      <c r="H33" s="69"/>
    </row>
    <row r="34" spans="4:8" x14ac:dyDescent="0.4">
      <c r="D34" s="60"/>
      <c r="E34" s="69"/>
      <c r="F34" s="69"/>
      <c r="G34" s="69"/>
      <c r="H34" s="69"/>
    </row>
    <row r="35" spans="4:8" x14ac:dyDescent="0.4">
      <c r="D35" s="60"/>
      <c r="E35" s="69"/>
      <c r="F35" s="69"/>
      <c r="G35" s="69"/>
      <c r="H35" s="69"/>
    </row>
    <row r="36" spans="4:8" x14ac:dyDescent="0.4">
      <c r="D36" s="60"/>
      <c r="E36" s="69"/>
      <c r="F36" s="69"/>
      <c r="G36" s="69"/>
      <c r="H36" s="69"/>
    </row>
    <row r="37" spans="4:8" x14ac:dyDescent="0.4">
      <c r="D37" s="60"/>
      <c r="E37" s="69"/>
      <c r="F37" s="69"/>
      <c r="G37" s="69"/>
      <c r="H37" s="69"/>
    </row>
    <row r="38" spans="4:8" x14ac:dyDescent="0.4">
      <c r="D38" s="60"/>
      <c r="E38" s="69"/>
      <c r="F38" s="69"/>
      <c r="G38" s="69"/>
      <c r="H38" s="69"/>
    </row>
    <row r="39" spans="4:8" x14ac:dyDescent="0.4">
      <c r="D39" s="60"/>
      <c r="E39" s="69"/>
      <c r="F39" s="69"/>
      <c r="G39" s="69"/>
      <c r="H39" s="69"/>
    </row>
    <row r="40" spans="4:8" x14ac:dyDescent="0.4">
      <c r="D40" s="60"/>
      <c r="E40" s="69"/>
      <c r="F40" s="69"/>
      <c r="G40" s="69"/>
      <c r="H40" s="69"/>
    </row>
    <row r="41" spans="4:8" x14ac:dyDescent="0.4">
      <c r="D41" s="60"/>
      <c r="E41" s="69"/>
      <c r="F41" s="69"/>
      <c r="G41" s="69"/>
      <c r="H41" s="69"/>
    </row>
    <row r="42" spans="4:8" x14ac:dyDescent="0.4">
      <c r="D42" s="60"/>
      <c r="E42" s="69"/>
      <c r="F42" s="69"/>
      <c r="G42" s="69"/>
      <c r="H42" s="69"/>
    </row>
    <row r="43" spans="4:8" x14ac:dyDescent="0.4">
      <c r="D43" s="60"/>
      <c r="E43" s="69"/>
      <c r="F43" s="69"/>
      <c r="G43" s="69"/>
      <c r="H43" s="69"/>
    </row>
    <row r="44" spans="4:8" x14ac:dyDescent="0.4">
      <c r="D44" s="60"/>
      <c r="E44" s="70"/>
      <c r="F44" s="70"/>
      <c r="G44" s="70"/>
      <c r="H44" s="70"/>
    </row>
    <row r="45" spans="4:8" x14ac:dyDescent="0.4">
      <c r="D45" s="60"/>
      <c r="E45" s="69"/>
      <c r="F45" s="69"/>
      <c r="G45" s="69"/>
      <c r="H45" s="69"/>
    </row>
    <row r="47" spans="4:8" x14ac:dyDescent="0.4">
      <c r="E47" s="43"/>
      <c r="F47" s="43"/>
      <c r="G47" s="43"/>
      <c r="H47" s="43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I46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76.69921875" customWidth="1"/>
    <col min="4" max="4" width="37.5" customWidth="1"/>
    <col min="5" max="5" width="7.3984375" style="1" customWidth="1"/>
    <col min="6" max="6" width="6" style="1" customWidth="1"/>
    <col min="7" max="7" width="5.69921875" customWidth="1"/>
    <col min="8" max="8" width="9.3984375" bestFit="1" customWidth="1"/>
    <col min="9" max="9" width="8.09765625" customWidth="1"/>
  </cols>
  <sheetData>
    <row r="1" spans="1:9" x14ac:dyDescent="0.4">
      <c r="A1" s="84" t="s">
        <v>4</v>
      </c>
      <c r="B1" s="84"/>
      <c r="E1"/>
      <c r="F1"/>
    </row>
    <row r="2" spans="1:9" ht="17.399999999999999" thickBot="1" x14ac:dyDescent="0.45">
      <c r="D2" s="34" t="s">
        <v>10</v>
      </c>
      <c r="E2"/>
      <c r="F2"/>
    </row>
    <row r="3" spans="1:9" x14ac:dyDescent="0.4">
      <c r="B3" s="36" t="s">
        <v>87</v>
      </c>
      <c r="D3" s="71" t="s">
        <v>88</v>
      </c>
      <c r="E3" s="72" t="s">
        <v>89</v>
      </c>
      <c r="F3" s="72" t="s">
        <v>90</v>
      </c>
      <c r="G3" s="72" t="s">
        <v>91</v>
      </c>
      <c r="H3" s="72" t="s">
        <v>92</v>
      </c>
      <c r="I3" s="72" t="s">
        <v>93</v>
      </c>
    </row>
    <row r="4" spans="1:9" ht="33.6" x14ac:dyDescent="0.4">
      <c r="B4" s="35"/>
      <c r="D4" s="73" t="s">
        <v>94</v>
      </c>
      <c r="E4" s="74">
        <v>2.2999999999999998</v>
      </c>
      <c r="F4" s="71">
        <v>2.2999999999999998</v>
      </c>
      <c r="G4" s="71">
        <v>2.8</v>
      </c>
      <c r="H4" s="71">
        <v>2.5</v>
      </c>
      <c r="I4" s="71">
        <v>2.8</v>
      </c>
    </row>
    <row r="5" spans="1:9" x14ac:dyDescent="0.4">
      <c r="D5" s="73" t="s">
        <v>95</v>
      </c>
      <c r="E5" s="74">
        <v>2.9417407906116795</v>
      </c>
      <c r="F5" s="74">
        <v>1.9875807058225323</v>
      </c>
      <c r="G5" s="71">
        <v>3.5</v>
      </c>
      <c r="H5" s="74">
        <v>4.5182254419730858</v>
      </c>
      <c r="I5" s="74">
        <v>3.231265013432675</v>
      </c>
    </row>
    <row r="6" spans="1:9" ht="33.75" customHeight="1" x14ac:dyDescent="0.4">
      <c r="D6" s="73" t="s">
        <v>96</v>
      </c>
      <c r="E6" s="74">
        <v>-1.3124522254152069</v>
      </c>
      <c r="F6" s="74">
        <v>-0.43498757795362764</v>
      </c>
      <c r="G6" s="74">
        <v>0</v>
      </c>
      <c r="H6" s="74">
        <v>-1.9125302028086848</v>
      </c>
      <c r="I6" s="74">
        <v>-0.1040569775368595</v>
      </c>
    </row>
    <row r="7" spans="1:9" x14ac:dyDescent="0.4">
      <c r="D7" s="73" t="s">
        <v>68</v>
      </c>
      <c r="E7" s="74">
        <v>0.67171143480352491</v>
      </c>
      <c r="F7" s="74">
        <v>0.74740687213108026</v>
      </c>
      <c r="G7" s="74">
        <v>-0.7</v>
      </c>
      <c r="H7" s="74">
        <v>-0.10569523916440637</v>
      </c>
      <c r="I7" s="74">
        <v>-0.30960803589580915</v>
      </c>
    </row>
    <row r="8" spans="1:9" x14ac:dyDescent="0.4">
      <c r="E8"/>
      <c r="F8"/>
    </row>
    <row r="9" spans="1:9" x14ac:dyDescent="0.4">
      <c r="D9" s="71" t="s">
        <v>97</v>
      </c>
      <c r="E9" s="72" t="s">
        <v>89</v>
      </c>
      <c r="F9" s="72" t="s">
        <v>90</v>
      </c>
      <c r="G9" s="72" t="s">
        <v>91</v>
      </c>
      <c r="H9" s="72" t="s">
        <v>92</v>
      </c>
      <c r="I9" s="72" t="s">
        <v>93</v>
      </c>
    </row>
    <row r="10" spans="1:9" ht="33.6" x14ac:dyDescent="0.4">
      <c r="D10" s="73" t="s">
        <v>94</v>
      </c>
      <c r="E10" s="74">
        <v>2.7</v>
      </c>
      <c r="F10" s="71">
        <v>2.9</v>
      </c>
      <c r="G10" s="71">
        <v>3.1</v>
      </c>
      <c r="H10" s="71">
        <v>3</v>
      </c>
      <c r="I10" s="71">
        <v>3.4</v>
      </c>
    </row>
    <row r="11" spans="1:9" x14ac:dyDescent="0.4">
      <c r="D11" s="73" t="s">
        <v>95</v>
      </c>
      <c r="E11" s="74">
        <v>4.2324418826711545</v>
      </c>
      <c r="F11" s="74">
        <v>4.1299005746536732</v>
      </c>
      <c r="G11" s="71">
        <v>3.8</v>
      </c>
      <c r="H11" s="74">
        <v>4.9782288028103432</v>
      </c>
      <c r="I11" s="74">
        <v>3.7485611780448691</v>
      </c>
    </row>
    <row r="12" spans="1:9" ht="31.5" customHeight="1" x14ac:dyDescent="0.4">
      <c r="D12" s="73" t="s">
        <v>96</v>
      </c>
      <c r="E12" s="74">
        <v>-0.13398133946405025</v>
      </c>
      <c r="F12" s="74">
        <v>-0.69284900871822508</v>
      </c>
      <c r="G12" s="74">
        <v>0</v>
      </c>
      <c r="H12" s="74">
        <v>-1.0112043951754739</v>
      </c>
      <c r="I12" s="74">
        <v>0.13007579665872887</v>
      </c>
    </row>
    <row r="13" spans="1:9" x14ac:dyDescent="0.4">
      <c r="D13" s="73" t="s">
        <v>68</v>
      </c>
      <c r="E13" s="74">
        <v>-1.3685705432071065</v>
      </c>
      <c r="F13" s="74">
        <v>-0.53705156593545356</v>
      </c>
      <c r="G13" s="74">
        <v>-0.7</v>
      </c>
      <c r="H13" s="74">
        <v>-0.96702440763485686</v>
      </c>
      <c r="I13" s="74">
        <v>-0.52153697470359017</v>
      </c>
    </row>
    <row r="14" spans="1:9" x14ac:dyDescent="0.4">
      <c r="E14"/>
      <c r="F14"/>
    </row>
    <row r="15" spans="1:9" x14ac:dyDescent="0.4">
      <c r="E15"/>
      <c r="F15"/>
    </row>
    <row r="16" spans="1:9" x14ac:dyDescent="0.4">
      <c r="E16"/>
      <c r="F16"/>
    </row>
    <row r="17" spans="2:6" x14ac:dyDescent="0.4">
      <c r="E17"/>
      <c r="F17"/>
    </row>
    <row r="18" spans="2:6" x14ac:dyDescent="0.4">
      <c r="E18"/>
      <c r="F18"/>
    </row>
    <row r="19" spans="2:6" x14ac:dyDescent="0.4">
      <c r="E19"/>
      <c r="F19"/>
    </row>
    <row r="20" spans="2:6" x14ac:dyDescent="0.4">
      <c r="E20"/>
      <c r="F20"/>
    </row>
    <row r="21" spans="2:6" x14ac:dyDescent="0.4">
      <c r="E21"/>
      <c r="F21"/>
    </row>
    <row r="22" spans="2:6" x14ac:dyDescent="0.4">
      <c r="E22"/>
      <c r="F22"/>
    </row>
    <row r="23" spans="2:6" x14ac:dyDescent="0.4">
      <c r="E23"/>
      <c r="F23"/>
    </row>
    <row r="24" spans="2:6" x14ac:dyDescent="0.4">
      <c r="E24"/>
      <c r="F24"/>
    </row>
    <row r="25" spans="2:6" x14ac:dyDescent="0.4">
      <c r="E25"/>
      <c r="F25"/>
    </row>
    <row r="26" spans="2:6" x14ac:dyDescent="0.4">
      <c r="E26"/>
      <c r="F26"/>
    </row>
    <row r="27" spans="2:6" x14ac:dyDescent="0.4">
      <c r="E27"/>
      <c r="F27"/>
    </row>
    <row r="28" spans="2:6" x14ac:dyDescent="0.4">
      <c r="E28"/>
      <c r="F28"/>
    </row>
    <row r="29" spans="2:6" x14ac:dyDescent="0.4">
      <c r="E29"/>
      <c r="F29"/>
    </row>
    <row r="30" spans="2:6" x14ac:dyDescent="0.4">
      <c r="E30"/>
      <c r="F30"/>
    </row>
    <row r="31" spans="2:6" x14ac:dyDescent="0.4">
      <c r="E31"/>
      <c r="F31"/>
    </row>
    <row r="32" spans="2:6" ht="34.200000000000003" thickBot="1" x14ac:dyDescent="0.45">
      <c r="B32" s="37" t="s">
        <v>98</v>
      </c>
      <c r="E32"/>
      <c r="F32"/>
    </row>
    <row r="33" spans="5:6" x14ac:dyDescent="0.4">
      <c r="E33"/>
      <c r="F33"/>
    </row>
    <row r="34" spans="5:6" x14ac:dyDescent="0.4">
      <c r="E34"/>
      <c r="F34"/>
    </row>
    <row r="35" spans="5:6" x14ac:dyDescent="0.4">
      <c r="E35"/>
      <c r="F35"/>
    </row>
    <row r="36" spans="5:6" x14ac:dyDescent="0.4">
      <c r="E36"/>
      <c r="F36"/>
    </row>
    <row r="37" spans="5:6" x14ac:dyDescent="0.4">
      <c r="E37"/>
      <c r="F37"/>
    </row>
    <row r="38" spans="5:6" x14ac:dyDescent="0.4">
      <c r="E38"/>
      <c r="F38"/>
    </row>
    <row r="39" spans="5:6" x14ac:dyDescent="0.4">
      <c r="E39"/>
      <c r="F39"/>
    </row>
    <row r="40" spans="5:6" x14ac:dyDescent="0.4">
      <c r="E40"/>
      <c r="F40"/>
    </row>
    <row r="41" spans="5:6" x14ac:dyDescent="0.4">
      <c r="E41"/>
      <c r="F41"/>
    </row>
    <row r="42" spans="5:6" x14ac:dyDescent="0.4">
      <c r="E42"/>
      <c r="F42"/>
    </row>
    <row r="43" spans="5:6" x14ac:dyDescent="0.4">
      <c r="E43"/>
      <c r="F43"/>
    </row>
    <row r="44" spans="5:6" x14ac:dyDescent="0.4">
      <c r="E44"/>
      <c r="F44"/>
    </row>
    <row r="45" spans="5:6" x14ac:dyDescent="0.4">
      <c r="E45"/>
      <c r="F45"/>
    </row>
    <row r="46" spans="5:6" x14ac:dyDescent="0.4">
      <c r="E46"/>
      <c r="F46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J38"/>
  <sheetViews>
    <sheetView showGridLines="0" showRowColHeaders="0" workbookViewId="0">
      <selection sqref="A1:B1"/>
    </sheetView>
  </sheetViews>
  <sheetFormatPr defaultRowHeight="16.8" x14ac:dyDescent="0.4"/>
  <cols>
    <col min="2" max="2" width="31" style="45" customWidth="1"/>
    <col min="3" max="4" width="9.69921875" style="45" customWidth="1"/>
    <col min="5" max="5" width="11.69921875" style="45" customWidth="1"/>
    <col min="6" max="6" width="11" style="45" customWidth="1"/>
    <col min="7" max="7" width="11.69921875" style="45" customWidth="1"/>
    <col min="8" max="8" width="10.3984375" style="45" bestFit="1" customWidth="1"/>
    <col min="9" max="9" width="11.5" style="45" customWidth="1"/>
    <col min="10" max="10" width="10.69921875" style="45" customWidth="1"/>
  </cols>
  <sheetData>
    <row r="1" spans="1:10" x14ac:dyDescent="0.4">
      <c r="A1" s="84" t="s">
        <v>4</v>
      </c>
      <c r="B1" s="84"/>
    </row>
    <row r="2" spans="1:10" ht="17.399999999999999" thickBot="1" x14ac:dyDescent="0.45"/>
    <row r="3" spans="1:10" ht="17.399999999999999" thickBot="1" x14ac:dyDescent="0.45">
      <c r="B3" s="83" t="s">
        <v>99</v>
      </c>
      <c r="C3" s="83"/>
      <c r="D3" s="83"/>
      <c r="E3" s="83"/>
      <c r="F3" s="83"/>
      <c r="G3" s="83"/>
      <c r="H3" s="83"/>
      <c r="I3" s="83"/>
      <c r="J3" s="83"/>
    </row>
    <row r="4" spans="1:10" ht="34.200000000000003" thickBot="1" x14ac:dyDescent="0.45">
      <c r="B4" s="99" t="s">
        <v>100</v>
      </c>
      <c r="C4" s="100"/>
      <c r="D4" s="49" t="s">
        <v>101</v>
      </c>
      <c r="E4" s="75" t="s">
        <v>102</v>
      </c>
      <c r="F4" s="75" t="s">
        <v>103</v>
      </c>
      <c r="G4" s="75" t="s">
        <v>104</v>
      </c>
      <c r="H4" s="75" t="s">
        <v>93</v>
      </c>
      <c r="I4" s="75" t="s">
        <v>105</v>
      </c>
      <c r="J4" s="75" t="s">
        <v>123</v>
      </c>
    </row>
    <row r="5" spans="1:10" ht="17.399999999999999" thickBot="1" x14ac:dyDescent="0.45">
      <c r="B5" s="97" t="s">
        <v>106</v>
      </c>
      <c r="C5" s="98"/>
      <c r="D5" s="49"/>
      <c r="E5" s="76">
        <v>42625</v>
      </c>
      <c r="F5" s="76">
        <v>42625</v>
      </c>
      <c r="G5" s="76">
        <v>42493</v>
      </c>
      <c r="H5" s="76">
        <v>42493</v>
      </c>
      <c r="I5" s="76">
        <v>42619</v>
      </c>
      <c r="J5" s="76">
        <v>42611</v>
      </c>
    </row>
    <row r="6" spans="1:10" ht="17.399999999999999" thickBot="1" x14ac:dyDescent="0.45">
      <c r="B6" s="99" t="s">
        <v>107</v>
      </c>
      <c r="C6" s="100"/>
      <c r="D6" s="49">
        <v>2016</v>
      </c>
      <c r="E6" s="78">
        <v>2.2999999999999998</v>
      </c>
      <c r="F6" s="78">
        <v>2.2999999999999998</v>
      </c>
      <c r="G6" s="78">
        <v>2.8</v>
      </c>
      <c r="H6" s="78">
        <v>2.8</v>
      </c>
      <c r="I6" s="78">
        <v>2.6</v>
      </c>
      <c r="J6" s="78">
        <v>2.5</v>
      </c>
    </row>
    <row r="7" spans="1:10" ht="17.399999999999999" thickBot="1" x14ac:dyDescent="0.45">
      <c r="B7" s="101"/>
      <c r="C7" s="102"/>
      <c r="D7" s="49">
        <v>2017</v>
      </c>
      <c r="E7" s="78">
        <v>2.7</v>
      </c>
      <c r="F7" s="78">
        <v>2.9</v>
      </c>
      <c r="G7" s="78">
        <v>3.1</v>
      </c>
      <c r="H7" s="78">
        <v>3.4</v>
      </c>
      <c r="I7" s="78">
        <v>3</v>
      </c>
      <c r="J7" s="78">
        <v>3</v>
      </c>
    </row>
    <row r="8" spans="1:10" ht="17.399999999999999" thickBot="1" x14ac:dyDescent="0.45">
      <c r="B8" s="103"/>
      <c r="C8" s="104"/>
      <c r="D8" s="49">
        <v>2018</v>
      </c>
      <c r="E8" s="78">
        <v>2.5</v>
      </c>
      <c r="F8" s="78" t="s">
        <v>108</v>
      </c>
      <c r="G8" s="78" t="s">
        <v>109</v>
      </c>
      <c r="H8" s="78" t="s">
        <v>109</v>
      </c>
      <c r="I8" s="78">
        <v>2.8</v>
      </c>
      <c r="J8" s="78">
        <v>2.5</v>
      </c>
    </row>
    <row r="9" spans="1:10" ht="17.399999999999999" thickBot="1" x14ac:dyDescent="0.45">
      <c r="B9" s="99" t="s">
        <v>110</v>
      </c>
      <c r="C9" s="100"/>
      <c r="D9" s="49">
        <v>2016</v>
      </c>
      <c r="E9" s="78">
        <v>5.5</v>
      </c>
      <c r="F9" s="78">
        <v>4.3</v>
      </c>
      <c r="G9" s="78">
        <v>4.3</v>
      </c>
      <c r="H9" s="78">
        <v>4.0999999999999996</v>
      </c>
      <c r="I9" s="78">
        <v>5.2</v>
      </c>
      <c r="J9" s="78">
        <v>5.5</v>
      </c>
    </row>
    <row r="10" spans="1:10" ht="17.399999999999999" thickBot="1" x14ac:dyDescent="0.45">
      <c r="B10" s="101"/>
      <c r="C10" s="102"/>
      <c r="D10" s="49">
        <v>2017</v>
      </c>
      <c r="E10" s="78">
        <v>4.2</v>
      </c>
      <c r="F10" s="78">
        <v>3.9</v>
      </c>
      <c r="G10" s="78">
        <v>3.9</v>
      </c>
      <c r="H10" s="78">
        <v>4</v>
      </c>
      <c r="I10" s="78">
        <v>4</v>
      </c>
      <c r="J10" s="78">
        <v>4</v>
      </c>
    </row>
    <row r="11" spans="1:10" ht="17.399999999999999" thickBot="1" x14ac:dyDescent="0.45">
      <c r="B11" s="103"/>
      <c r="C11" s="104"/>
      <c r="D11" s="49">
        <v>2018</v>
      </c>
      <c r="E11" s="78">
        <v>4</v>
      </c>
      <c r="F11" s="78" t="s">
        <v>109</v>
      </c>
      <c r="G11" s="78" t="s">
        <v>109</v>
      </c>
      <c r="H11" s="78" t="s">
        <v>109</v>
      </c>
      <c r="I11" s="78">
        <v>2.5</v>
      </c>
      <c r="J11" s="78">
        <v>3.5</v>
      </c>
    </row>
    <row r="12" spans="1:10" ht="17.399999999999999" thickBot="1" x14ac:dyDescent="0.45">
      <c r="B12" s="99" t="s">
        <v>111</v>
      </c>
      <c r="C12" s="100"/>
      <c r="D12" s="49">
        <v>2016</v>
      </c>
      <c r="E12" s="78" t="s">
        <v>112</v>
      </c>
      <c r="F12" s="78" t="s">
        <v>113</v>
      </c>
      <c r="G12" s="78">
        <v>2.5</v>
      </c>
      <c r="H12" s="78">
        <v>3.3</v>
      </c>
      <c r="I12" s="78">
        <v>0</v>
      </c>
      <c r="J12" s="78">
        <v>4</v>
      </c>
    </row>
    <row r="13" spans="1:10" ht="17.399999999999999" thickBot="1" x14ac:dyDescent="0.45">
      <c r="B13" s="101"/>
      <c r="C13" s="102"/>
      <c r="D13" s="49">
        <v>2017</v>
      </c>
      <c r="E13" s="78">
        <v>6.3</v>
      </c>
      <c r="F13" s="78">
        <v>6.5</v>
      </c>
      <c r="G13" s="78">
        <v>4.5999999999999996</v>
      </c>
      <c r="H13" s="78">
        <v>4.7</v>
      </c>
      <c r="I13" s="78">
        <v>6</v>
      </c>
      <c r="J13" s="78">
        <v>9</v>
      </c>
    </row>
    <row r="14" spans="1:10" ht="17.399999999999999" thickBot="1" x14ac:dyDescent="0.45">
      <c r="B14" s="103"/>
      <c r="C14" s="104"/>
      <c r="D14" s="49">
        <v>2018</v>
      </c>
      <c r="E14" s="78">
        <v>6.5</v>
      </c>
      <c r="F14" s="78" t="s">
        <v>109</v>
      </c>
      <c r="G14" s="78" t="s">
        <v>109</v>
      </c>
      <c r="H14" s="78" t="s">
        <v>109</v>
      </c>
      <c r="I14" s="78">
        <v>3</v>
      </c>
      <c r="J14" s="78">
        <v>6</v>
      </c>
    </row>
    <row r="15" spans="1:10" ht="17.399999999999999" thickBot="1" x14ac:dyDescent="0.45">
      <c r="B15" s="99" t="s">
        <v>114</v>
      </c>
      <c r="C15" s="100"/>
      <c r="D15" s="49">
        <v>2016</v>
      </c>
      <c r="E15" s="78">
        <v>4.9000000000000004</v>
      </c>
      <c r="F15" s="78">
        <v>3.3</v>
      </c>
      <c r="G15" s="78">
        <v>3.1</v>
      </c>
      <c r="H15" s="78">
        <v>2.7</v>
      </c>
      <c r="I15" s="78">
        <v>2</v>
      </c>
      <c r="J15" s="78">
        <v>5</v>
      </c>
    </row>
    <row r="16" spans="1:10" ht="17.399999999999999" thickBot="1" x14ac:dyDescent="0.45">
      <c r="B16" s="101"/>
      <c r="C16" s="102"/>
      <c r="D16" s="49">
        <v>2017</v>
      </c>
      <c r="E16" s="78">
        <v>2.8</v>
      </c>
      <c r="F16" s="78">
        <v>3.5</v>
      </c>
      <c r="G16" s="78">
        <v>3.8</v>
      </c>
      <c r="H16" s="78">
        <v>4.5999999999999996</v>
      </c>
      <c r="I16" s="78">
        <v>3.5</v>
      </c>
      <c r="J16" s="78">
        <v>6</v>
      </c>
    </row>
    <row r="17" spans="2:10" ht="17.399999999999999" thickBot="1" x14ac:dyDescent="0.45">
      <c r="B17" s="103"/>
      <c r="C17" s="104"/>
      <c r="D17" s="49">
        <v>2018</v>
      </c>
      <c r="E17" s="78">
        <v>3.1</v>
      </c>
      <c r="F17" s="78" t="s">
        <v>109</v>
      </c>
      <c r="G17" s="78" t="s">
        <v>109</v>
      </c>
      <c r="H17" s="78" t="s">
        <v>109</v>
      </c>
      <c r="I17" s="78">
        <v>3</v>
      </c>
      <c r="J17" s="78">
        <v>5.5</v>
      </c>
    </row>
    <row r="18" spans="2:10" ht="17.399999999999999" thickBot="1" x14ac:dyDescent="0.45">
      <c r="B18" s="99" t="s">
        <v>115</v>
      </c>
      <c r="C18" s="100"/>
      <c r="D18" s="49">
        <v>2016</v>
      </c>
      <c r="E18" s="78">
        <v>4</v>
      </c>
      <c r="F18" s="78">
        <v>2.2999999999999998</v>
      </c>
      <c r="G18" s="78">
        <v>4</v>
      </c>
      <c r="H18" s="78">
        <v>3</v>
      </c>
      <c r="I18" s="78">
        <v>3</v>
      </c>
      <c r="J18" s="78">
        <v>5</v>
      </c>
    </row>
    <row r="19" spans="2:10" ht="17.399999999999999" thickBot="1" x14ac:dyDescent="0.45">
      <c r="B19" s="101"/>
      <c r="C19" s="102"/>
      <c r="D19" s="49">
        <v>2017</v>
      </c>
      <c r="E19" s="78">
        <v>4.4000000000000004</v>
      </c>
      <c r="F19" s="78">
        <v>4.0999999999999996</v>
      </c>
      <c r="G19" s="78">
        <v>4.7</v>
      </c>
      <c r="H19" s="78">
        <v>5.2</v>
      </c>
      <c r="I19" s="78">
        <v>4</v>
      </c>
      <c r="J19" s="78">
        <v>7</v>
      </c>
    </row>
    <row r="20" spans="2:10" ht="17.399999999999999" thickBot="1" x14ac:dyDescent="0.45">
      <c r="B20" s="103"/>
      <c r="C20" s="104"/>
      <c r="D20" s="49">
        <v>2018</v>
      </c>
      <c r="E20" s="78">
        <v>4.5999999999999996</v>
      </c>
      <c r="F20" s="78" t="s">
        <v>109</v>
      </c>
      <c r="G20" s="78" t="s">
        <v>109</v>
      </c>
      <c r="H20" s="78" t="s">
        <v>109</v>
      </c>
      <c r="I20" s="78">
        <v>2.5</v>
      </c>
      <c r="J20" s="78">
        <v>6.5</v>
      </c>
    </row>
    <row r="21" spans="2:10" ht="17.399999999999999" thickBot="1" x14ac:dyDescent="0.45">
      <c r="B21" s="99" t="s">
        <v>116</v>
      </c>
      <c r="C21" s="100"/>
      <c r="D21" s="49">
        <v>2016</v>
      </c>
      <c r="E21" s="78">
        <v>0.7</v>
      </c>
      <c r="F21" s="78">
        <v>0.7</v>
      </c>
      <c r="G21" s="78">
        <v>0.6</v>
      </c>
      <c r="H21" s="78">
        <v>0.8</v>
      </c>
      <c r="I21" s="78">
        <v>1</v>
      </c>
      <c r="J21" s="78">
        <v>1.2</v>
      </c>
    </row>
    <row r="22" spans="2:10" ht="17.399999999999999" thickBot="1" x14ac:dyDescent="0.45">
      <c r="B22" s="101"/>
      <c r="C22" s="102"/>
      <c r="D22" s="49">
        <v>2017</v>
      </c>
      <c r="E22" s="78">
        <v>2.2000000000000002</v>
      </c>
      <c r="F22" s="78">
        <v>1.8</v>
      </c>
      <c r="G22" s="78">
        <v>1.8</v>
      </c>
      <c r="H22" s="78">
        <v>2.5</v>
      </c>
      <c r="I22" s="78">
        <v>2.4</v>
      </c>
      <c r="J22" s="78">
        <v>3</v>
      </c>
    </row>
    <row r="23" spans="2:10" ht="17.399999999999999" thickBot="1" x14ac:dyDescent="0.45">
      <c r="B23" s="103"/>
      <c r="C23" s="104"/>
      <c r="D23" s="49">
        <v>2018</v>
      </c>
      <c r="E23" s="78">
        <v>2.5</v>
      </c>
      <c r="F23" s="78" t="s">
        <v>109</v>
      </c>
      <c r="G23" s="78" t="s">
        <v>109</v>
      </c>
      <c r="H23" s="78" t="s">
        <v>109</v>
      </c>
      <c r="I23" s="78">
        <v>3</v>
      </c>
      <c r="J23" s="78">
        <v>2.5</v>
      </c>
    </row>
    <row r="24" spans="2:10" ht="17.399999999999999" thickBot="1" x14ac:dyDescent="0.45">
      <c r="B24" s="99" t="s">
        <v>117</v>
      </c>
      <c r="C24" s="100"/>
      <c r="D24" s="49">
        <v>2016</v>
      </c>
      <c r="E24" s="78">
        <v>0.7</v>
      </c>
      <c r="F24" s="78">
        <v>0.8</v>
      </c>
      <c r="G24" s="78">
        <v>1.7</v>
      </c>
      <c r="H24" s="78">
        <v>0.9</v>
      </c>
      <c r="I24" s="78" t="s">
        <v>109</v>
      </c>
      <c r="J24" s="78" t="s">
        <v>109</v>
      </c>
    </row>
    <row r="25" spans="2:10" ht="17.399999999999999" thickBot="1" x14ac:dyDescent="0.45">
      <c r="B25" s="101"/>
      <c r="C25" s="102"/>
      <c r="D25" s="49">
        <v>2017</v>
      </c>
      <c r="E25" s="78">
        <v>2.2000000000000002</v>
      </c>
      <c r="F25" s="78">
        <v>2</v>
      </c>
      <c r="G25" s="78">
        <v>1.9</v>
      </c>
      <c r="H25" s="78">
        <v>2.6</v>
      </c>
      <c r="I25" s="78" t="s">
        <v>109</v>
      </c>
      <c r="J25" s="78" t="s">
        <v>109</v>
      </c>
    </row>
    <row r="26" spans="2:10" ht="17.399999999999999" thickBot="1" x14ac:dyDescent="0.45">
      <c r="B26" s="103"/>
      <c r="C26" s="104"/>
      <c r="D26" s="49">
        <v>2018</v>
      </c>
      <c r="E26" s="78">
        <v>2.2999999999999998</v>
      </c>
      <c r="F26" s="78" t="s">
        <v>109</v>
      </c>
      <c r="G26" s="78" t="s">
        <v>109</v>
      </c>
      <c r="H26" s="78" t="s">
        <v>109</v>
      </c>
      <c r="I26" s="78" t="s">
        <v>109</v>
      </c>
      <c r="J26" s="78" t="s">
        <v>109</v>
      </c>
    </row>
    <row r="27" spans="2:10" ht="17.399999999999999" thickBot="1" x14ac:dyDescent="0.45">
      <c r="B27" s="99" t="s">
        <v>118</v>
      </c>
      <c r="C27" s="100"/>
      <c r="D27" s="49">
        <v>2016</v>
      </c>
      <c r="E27" s="78">
        <v>8</v>
      </c>
      <c r="F27" s="78">
        <v>8</v>
      </c>
      <c r="G27" s="78">
        <v>7.8</v>
      </c>
      <c r="H27" s="78">
        <v>8.6</v>
      </c>
      <c r="I27" s="78">
        <v>7.8</v>
      </c>
      <c r="J27" s="78">
        <v>8</v>
      </c>
    </row>
    <row r="28" spans="2:10" ht="17.399999999999999" thickBot="1" x14ac:dyDescent="0.45">
      <c r="B28" s="101"/>
      <c r="C28" s="102"/>
      <c r="D28" s="49">
        <v>2017</v>
      </c>
      <c r="E28" s="78">
        <v>7.2</v>
      </c>
      <c r="F28" s="78">
        <v>7.5</v>
      </c>
      <c r="G28" s="78">
        <v>6.4</v>
      </c>
      <c r="H28" s="78">
        <v>7.9</v>
      </c>
      <c r="I28" s="78">
        <v>7</v>
      </c>
      <c r="J28" s="78">
        <v>7.4</v>
      </c>
    </row>
    <row r="29" spans="2:10" ht="17.399999999999999" thickBot="1" x14ac:dyDescent="0.45">
      <c r="B29" s="103"/>
      <c r="C29" s="104"/>
      <c r="D29" s="49">
        <v>2018</v>
      </c>
      <c r="E29" s="78">
        <v>6.6</v>
      </c>
      <c r="F29" s="78" t="s">
        <v>109</v>
      </c>
      <c r="G29" s="78" t="s">
        <v>109</v>
      </c>
      <c r="H29" s="78" t="s">
        <v>109</v>
      </c>
      <c r="I29" s="78">
        <v>6.6</v>
      </c>
      <c r="J29" s="78">
        <v>7.2</v>
      </c>
    </row>
    <row r="30" spans="2:10" ht="17.399999999999999" thickBot="1" x14ac:dyDescent="0.45">
      <c r="B30" s="99" t="s">
        <v>119</v>
      </c>
      <c r="C30" s="100"/>
      <c r="D30" s="49">
        <v>2016</v>
      </c>
      <c r="E30" s="78">
        <v>2.1</v>
      </c>
      <c r="F30" s="78">
        <v>1.5</v>
      </c>
      <c r="G30" s="78">
        <v>0.2</v>
      </c>
      <c r="H30" s="78">
        <v>0.9</v>
      </c>
      <c r="I30" s="78" t="s">
        <v>109</v>
      </c>
      <c r="J30" s="78" t="s">
        <v>109</v>
      </c>
    </row>
    <row r="31" spans="2:10" ht="17.399999999999999" thickBot="1" x14ac:dyDescent="0.45">
      <c r="B31" s="101"/>
      <c r="C31" s="102"/>
      <c r="D31" s="49">
        <v>2017</v>
      </c>
      <c r="E31" s="78">
        <v>0.8</v>
      </c>
      <c r="F31" s="78">
        <v>0</v>
      </c>
      <c r="G31" s="78">
        <v>0.1</v>
      </c>
      <c r="H31" s="78">
        <v>0.6</v>
      </c>
      <c r="I31" s="78" t="s">
        <v>109</v>
      </c>
      <c r="J31" s="78" t="s">
        <v>109</v>
      </c>
    </row>
    <row r="32" spans="2:10" ht="17.399999999999999" thickBot="1" x14ac:dyDescent="0.45">
      <c r="B32" s="103"/>
      <c r="C32" s="104"/>
      <c r="D32" s="49">
        <v>2018</v>
      </c>
      <c r="E32" s="78">
        <v>0.2</v>
      </c>
      <c r="F32" s="78" t="s">
        <v>109</v>
      </c>
      <c r="G32" s="78" t="s">
        <v>109</v>
      </c>
      <c r="H32" s="78" t="s">
        <v>109</v>
      </c>
      <c r="I32" s="78" t="s">
        <v>109</v>
      </c>
      <c r="J32" s="78" t="s">
        <v>109</v>
      </c>
    </row>
    <row r="33" spans="2:10" ht="17.399999999999999" thickBot="1" x14ac:dyDescent="0.45">
      <c r="B33" s="99" t="s">
        <v>16</v>
      </c>
      <c r="C33" s="100"/>
      <c r="D33" s="49">
        <v>2016</v>
      </c>
      <c r="E33" s="78">
        <v>7.4</v>
      </c>
      <c r="F33" s="78">
        <v>6.8</v>
      </c>
      <c r="G33" s="78" t="s">
        <v>109</v>
      </c>
      <c r="H33" s="78" t="s">
        <v>109</v>
      </c>
      <c r="I33" s="78" t="s">
        <v>109</v>
      </c>
      <c r="J33" s="78" t="s">
        <v>109</v>
      </c>
    </row>
    <row r="34" spans="2:10" ht="17.399999999999999" thickBot="1" x14ac:dyDescent="0.45">
      <c r="B34" s="101"/>
      <c r="C34" s="102"/>
      <c r="D34" s="49">
        <v>2017</v>
      </c>
      <c r="E34" s="78">
        <v>6.2</v>
      </c>
      <c r="F34" s="78">
        <v>5.6</v>
      </c>
      <c r="G34" s="78" t="s">
        <v>109</v>
      </c>
      <c r="H34" s="78" t="s">
        <v>109</v>
      </c>
      <c r="I34" s="78" t="s">
        <v>109</v>
      </c>
      <c r="J34" s="78" t="s">
        <v>109</v>
      </c>
    </row>
    <row r="35" spans="2:10" ht="17.399999999999999" thickBot="1" x14ac:dyDescent="0.45">
      <c r="B35" s="103"/>
      <c r="C35" s="104"/>
      <c r="D35" s="49">
        <v>2018</v>
      </c>
      <c r="E35" s="78">
        <v>6.1</v>
      </c>
      <c r="F35" s="78" t="s">
        <v>109</v>
      </c>
      <c r="G35" s="78" t="s">
        <v>109</v>
      </c>
      <c r="H35" s="78" t="s">
        <v>109</v>
      </c>
      <c r="I35" s="78" t="s">
        <v>109</v>
      </c>
      <c r="J35" s="78" t="s">
        <v>109</v>
      </c>
    </row>
    <row r="36" spans="2:10" ht="16.5" customHeight="1" x14ac:dyDescent="0.4">
      <c r="B36" s="55" t="s">
        <v>120</v>
      </c>
      <c r="C36" s="55"/>
      <c r="D36" s="55"/>
      <c r="E36" s="55"/>
      <c r="F36" s="55"/>
      <c r="G36" s="55"/>
      <c r="H36" s="55"/>
      <c r="I36" s="55"/>
      <c r="J36" s="55"/>
    </row>
    <row r="37" spans="2:10" ht="17.25" customHeight="1" x14ac:dyDescent="0.4">
      <c r="B37" s="77" t="s">
        <v>121</v>
      </c>
      <c r="C37" s="77"/>
      <c r="D37" s="77"/>
      <c r="E37" s="77"/>
      <c r="F37" s="77"/>
      <c r="G37" s="77"/>
      <c r="H37" s="77"/>
      <c r="I37" s="77"/>
      <c r="J37" s="77"/>
    </row>
    <row r="38" spans="2:10" ht="36.75" customHeight="1" thickBot="1" x14ac:dyDescent="0.45">
      <c r="B38" s="105" t="s">
        <v>122</v>
      </c>
      <c r="C38" s="106"/>
      <c r="D38" s="106"/>
      <c r="E38" s="106"/>
      <c r="F38" s="106"/>
      <c r="G38" s="106"/>
      <c r="H38" s="106"/>
      <c r="I38" s="106"/>
      <c r="J38" s="106"/>
    </row>
  </sheetData>
  <mergeCells count="15">
    <mergeCell ref="B38:J38"/>
    <mergeCell ref="B33:C35"/>
    <mergeCell ref="B15:C17"/>
    <mergeCell ref="B18:C20"/>
    <mergeCell ref="B21:C23"/>
    <mergeCell ref="B24:C26"/>
    <mergeCell ref="B27:C29"/>
    <mergeCell ref="B30:C32"/>
    <mergeCell ref="B5:C5"/>
    <mergeCell ref="B6:C8"/>
    <mergeCell ref="B9:C11"/>
    <mergeCell ref="B12:C14"/>
    <mergeCell ref="A1:B1"/>
    <mergeCell ref="B3:J3"/>
    <mergeCell ref="B4:C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L14"/>
  <sheetViews>
    <sheetView showGridLines="0" showRowColHeaders="0" workbookViewId="0">
      <selection sqref="A1:B1"/>
    </sheetView>
  </sheetViews>
  <sheetFormatPr defaultRowHeight="16.8" x14ac:dyDescent="0.4"/>
  <cols>
    <col min="2" max="2" width="31" style="45" customWidth="1"/>
    <col min="3" max="4" width="9.69921875" style="45" customWidth="1"/>
    <col min="5" max="5" width="11.69921875" style="45" customWidth="1"/>
    <col min="6" max="6" width="11" style="45" customWidth="1"/>
    <col min="7" max="7" width="11.69921875" style="45" customWidth="1"/>
    <col min="8" max="8" width="10.3984375" style="45" bestFit="1" customWidth="1"/>
    <col min="9" max="9" width="11.5" style="45" customWidth="1"/>
    <col min="10" max="10" width="10.69921875" style="45" customWidth="1"/>
  </cols>
  <sheetData>
    <row r="1" spans="1:12" x14ac:dyDescent="0.4">
      <c r="A1" s="84" t="s">
        <v>4</v>
      </c>
      <c r="B1" s="84"/>
    </row>
    <row r="2" spans="1:12" ht="17.399999999999999" thickBot="1" x14ac:dyDescent="0.45">
      <c r="K2" s="45"/>
      <c r="L2" s="45"/>
    </row>
    <row r="3" spans="1:12" ht="17.399999999999999" thickBot="1" x14ac:dyDescent="0.45">
      <c r="B3" s="83" t="s">
        <v>124</v>
      </c>
      <c r="C3" s="83"/>
      <c r="D3" s="83"/>
      <c r="E3" s="83"/>
      <c r="F3" s="83"/>
      <c r="G3" s="83"/>
      <c r="H3" s="83"/>
      <c r="I3" s="83"/>
      <c r="J3" s="83"/>
      <c r="K3" s="58"/>
      <c r="L3" s="58"/>
    </row>
    <row r="4" spans="1:12" ht="17.25" customHeight="1" thickBot="1" x14ac:dyDescent="0.45">
      <c r="B4" s="53"/>
      <c r="C4" s="94" t="s">
        <v>125</v>
      </c>
      <c r="D4" s="107"/>
      <c r="E4" s="107"/>
      <c r="F4" s="108"/>
      <c r="G4" s="94" t="s">
        <v>104</v>
      </c>
      <c r="H4" s="107"/>
      <c r="I4" s="107"/>
      <c r="J4" s="108"/>
      <c r="K4" s="109" t="s">
        <v>126</v>
      </c>
      <c r="L4" s="110"/>
    </row>
    <row r="5" spans="1:12" ht="30" customHeight="1" thickBot="1" x14ac:dyDescent="0.45">
      <c r="B5" s="85" t="s">
        <v>127</v>
      </c>
      <c r="C5" s="109">
        <v>42439</v>
      </c>
      <c r="D5" s="110"/>
      <c r="E5" s="111">
        <v>42593</v>
      </c>
      <c r="F5" s="112"/>
      <c r="G5" s="109">
        <v>42404</v>
      </c>
      <c r="H5" s="110"/>
      <c r="I5" s="111">
        <v>42555</v>
      </c>
      <c r="J5" s="112"/>
      <c r="K5" s="109">
        <v>42625</v>
      </c>
      <c r="L5" s="110"/>
    </row>
    <row r="6" spans="1:12" ht="24.75" customHeight="1" thickBot="1" x14ac:dyDescent="0.45">
      <c r="B6" s="86"/>
      <c r="C6" s="79"/>
      <c r="D6" s="79"/>
      <c r="E6" s="80"/>
      <c r="F6" s="80"/>
      <c r="G6" s="79"/>
      <c r="H6" s="79"/>
      <c r="I6" s="80"/>
      <c r="J6" s="80"/>
      <c r="K6" s="79"/>
      <c r="L6" s="80"/>
    </row>
    <row r="7" spans="1:12" ht="17.399999999999999" thickBot="1" x14ac:dyDescent="0.45">
      <c r="B7" s="53">
        <v>2016</v>
      </c>
      <c r="C7" s="31">
        <v>1.1100000000000001</v>
      </c>
      <c r="D7" s="31">
        <v>34.9</v>
      </c>
      <c r="E7" s="54">
        <v>1.1100000000000001</v>
      </c>
      <c r="F7" s="54">
        <v>42.8</v>
      </c>
      <c r="G7" s="31">
        <v>1.0900000000000001</v>
      </c>
      <c r="H7" s="31">
        <v>35.799999999999997</v>
      </c>
      <c r="I7" s="54">
        <v>1.1200000000000001</v>
      </c>
      <c r="J7" s="54">
        <v>45.3</v>
      </c>
      <c r="K7" s="31">
        <v>1.1299999999999999</v>
      </c>
      <c r="L7" s="54">
        <v>48.47</v>
      </c>
    </row>
    <row r="8" spans="1:12" ht="17.399999999999999" thickBot="1" x14ac:dyDescent="0.45">
      <c r="B8" s="53">
        <v>2017</v>
      </c>
      <c r="C8" s="31">
        <v>1.1200000000000001</v>
      </c>
      <c r="D8" s="31">
        <v>41.2</v>
      </c>
      <c r="E8" s="54">
        <v>1.1100000000000001</v>
      </c>
      <c r="F8" s="54">
        <v>47.4</v>
      </c>
      <c r="G8" s="31">
        <v>1.0900000000000001</v>
      </c>
      <c r="H8" s="31">
        <v>42.5</v>
      </c>
      <c r="I8" s="54">
        <v>1.1200000000000001</v>
      </c>
      <c r="J8" s="54">
        <v>52.7</v>
      </c>
      <c r="K8" s="31">
        <v>1.1499999999999999</v>
      </c>
      <c r="L8" s="54">
        <v>52.74</v>
      </c>
    </row>
    <row r="9" spans="1:12" ht="17.399999999999999" thickBot="1" x14ac:dyDescent="0.45">
      <c r="B9" s="53">
        <v>2018</v>
      </c>
      <c r="C9" s="31">
        <v>1.1200000000000001</v>
      </c>
      <c r="D9" s="31">
        <v>44.9</v>
      </c>
      <c r="E9" s="54">
        <v>1.1100000000000001</v>
      </c>
      <c r="F9" s="54">
        <v>50.6</v>
      </c>
      <c r="G9" s="81"/>
      <c r="H9" s="81"/>
      <c r="I9" s="54"/>
      <c r="J9" s="54"/>
      <c r="K9" s="31">
        <v>1.17</v>
      </c>
      <c r="L9" s="54">
        <v>54.94</v>
      </c>
    </row>
    <row r="10" spans="1:12" ht="17.399999999999999" thickBot="1" x14ac:dyDescent="0.45">
      <c r="B10" s="53">
        <v>2019</v>
      </c>
      <c r="C10" s="81"/>
      <c r="D10" s="81"/>
      <c r="E10" s="54"/>
      <c r="F10" s="54"/>
      <c r="G10" s="81"/>
      <c r="H10" s="81"/>
      <c r="I10" s="54"/>
      <c r="J10" s="54"/>
      <c r="K10" s="31">
        <v>1.22</v>
      </c>
      <c r="L10" s="54">
        <v>56.9</v>
      </c>
    </row>
    <row r="11" spans="1:12" ht="27" customHeight="1" x14ac:dyDescent="0.4">
      <c r="B11" s="113" t="s">
        <v>130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</row>
    <row r="12" spans="1:12" ht="20.25" customHeight="1" x14ac:dyDescent="0.4">
      <c r="B12" s="114" t="s">
        <v>129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</row>
    <row r="13" spans="1:12" ht="17.399999999999999" thickBot="1" x14ac:dyDescent="0.45">
      <c r="B13" s="115" t="s">
        <v>128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</row>
    <row r="14" spans="1:12" x14ac:dyDescent="0.4">
      <c r="B14"/>
      <c r="C14"/>
      <c r="D14"/>
      <c r="E14"/>
      <c r="F14"/>
      <c r="G14"/>
      <c r="H14"/>
      <c r="I14"/>
      <c r="J14"/>
    </row>
  </sheetData>
  <mergeCells count="14">
    <mergeCell ref="K5:L5"/>
    <mergeCell ref="B11:L11"/>
    <mergeCell ref="B12:L12"/>
    <mergeCell ref="B13:L13"/>
    <mergeCell ref="B5:B6"/>
    <mergeCell ref="C5:D5"/>
    <mergeCell ref="E5:F5"/>
    <mergeCell ref="G5:H5"/>
    <mergeCell ref="I5:J5"/>
    <mergeCell ref="A1:B1"/>
    <mergeCell ref="B3:J3"/>
    <mergeCell ref="C4:F4"/>
    <mergeCell ref="G4:J4"/>
    <mergeCell ref="K4:L4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C13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61.69921875" customWidth="1"/>
    <col min="3" max="3" width="11.59765625" customWidth="1"/>
  </cols>
  <sheetData>
    <row r="1" spans="1:3" x14ac:dyDescent="0.4">
      <c r="A1" s="84" t="s">
        <v>4</v>
      </c>
      <c r="B1" s="84"/>
    </row>
    <row r="2" spans="1:3" ht="17.399999999999999" thickBot="1" x14ac:dyDescent="0.45">
      <c r="A2" s="26"/>
    </row>
    <row r="3" spans="1:3" ht="17.399999999999999" thickBot="1" x14ac:dyDescent="0.45">
      <c r="B3" s="83" t="s">
        <v>20</v>
      </c>
      <c r="C3" s="83"/>
    </row>
    <row r="4" spans="1:3" x14ac:dyDescent="0.4">
      <c r="B4" s="85" t="s">
        <v>21</v>
      </c>
      <c r="C4" s="87" t="s">
        <v>23</v>
      </c>
    </row>
    <row r="5" spans="1:3" ht="17.399999999999999" thickBot="1" x14ac:dyDescent="0.45">
      <c r="B5" s="86"/>
      <c r="C5" s="88"/>
    </row>
    <row r="6" spans="1:3" ht="17.399999999999999" thickBot="1" x14ac:dyDescent="0.45">
      <c r="B6" s="30" t="s">
        <v>22</v>
      </c>
      <c r="C6" s="117">
        <v>2.2000000000000002</v>
      </c>
    </row>
    <row r="7" spans="1:3" ht="17.399999999999999" thickBot="1" x14ac:dyDescent="0.45">
      <c r="B7" s="30" t="s">
        <v>24</v>
      </c>
      <c r="C7" s="117">
        <v>3.9</v>
      </c>
    </row>
    <row r="8" spans="1:3" ht="17.399999999999999" thickBot="1" x14ac:dyDescent="0.45">
      <c r="B8" s="30" t="s">
        <v>25</v>
      </c>
      <c r="C8" s="117">
        <v>-0.7</v>
      </c>
    </row>
    <row r="9" spans="1:3" ht="17.399999999999999" thickBot="1" x14ac:dyDescent="0.45">
      <c r="B9" s="30" t="s">
        <v>26</v>
      </c>
      <c r="C9" s="117">
        <v>-2</v>
      </c>
    </row>
    <row r="10" spans="1:3" ht="17.399999999999999" thickBot="1" x14ac:dyDescent="0.45">
      <c r="B10" s="30" t="s">
        <v>27</v>
      </c>
      <c r="C10" s="117">
        <v>0.9</v>
      </c>
    </row>
    <row r="11" spans="1:3" ht="17.399999999999999" thickBot="1" x14ac:dyDescent="0.45">
      <c r="B11" s="30" t="s">
        <v>28</v>
      </c>
      <c r="C11" s="117">
        <v>4.0999999999999996</v>
      </c>
    </row>
    <row r="12" spans="1:3" ht="17.399999999999999" thickBot="1" x14ac:dyDescent="0.45">
      <c r="B12" s="30" t="s">
        <v>29</v>
      </c>
      <c r="C12" s="117">
        <v>3.2</v>
      </c>
    </row>
    <row r="13" spans="1:3" ht="17.399999999999999" thickBot="1" x14ac:dyDescent="0.45">
      <c r="B13" s="50" t="s">
        <v>3</v>
      </c>
      <c r="C13" s="50"/>
    </row>
  </sheetData>
  <mergeCells count="4">
    <mergeCell ref="B3:C3"/>
    <mergeCell ref="A1:B1"/>
    <mergeCell ref="B4:B5"/>
    <mergeCell ref="C4:C5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O35"/>
  <sheetViews>
    <sheetView showGridLines="0" showRowColHeaders="0" zoomScaleNormal="100" workbookViewId="0"/>
  </sheetViews>
  <sheetFormatPr defaultRowHeight="16.8" x14ac:dyDescent="0.4"/>
  <cols>
    <col min="1" max="1" width="8.69921875" style="2"/>
    <col min="2" max="2" width="53.3984375" style="2" bestFit="1" customWidth="1"/>
    <col min="3" max="15" width="6.19921875" style="2" bestFit="1" customWidth="1"/>
    <col min="16" max="256" width="8.69921875" style="2"/>
    <col min="257" max="257" width="35.19921875" style="2" customWidth="1"/>
    <col min="258" max="262" width="9.5" style="2" customWidth="1"/>
    <col min="263" max="266" width="12.3984375" style="2" customWidth="1"/>
    <col min="267" max="512" width="8.69921875" style="2"/>
    <col min="513" max="513" width="35.19921875" style="2" customWidth="1"/>
    <col min="514" max="518" width="9.5" style="2" customWidth="1"/>
    <col min="519" max="522" width="12.3984375" style="2" customWidth="1"/>
    <col min="523" max="768" width="8.69921875" style="2"/>
    <col min="769" max="769" width="35.19921875" style="2" customWidth="1"/>
    <col min="770" max="774" width="9.5" style="2" customWidth="1"/>
    <col min="775" max="778" width="12.3984375" style="2" customWidth="1"/>
    <col min="779" max="1024" width="8.69921875" style="2"/>
    <col min="1025" max="1025" width="35.19921875" style="2" customWidth="1"/>
    <col min="1026" max="1030" width="9.5" style="2" customWidth="1"/>
    <col min="1031" max="1034" width="12.3984375" style="2" customWidth="1"/>
    <col min="1035" max="1280" width="8.69921875" style="2"/>
    <col min="1281" max="1281" width="35.19921875" style="2" customWidth="1"/>
    <col min="1282" max="1286" width="9.5" style="2" customWidth="1"/>
    <col min="1287" max="1290" width="12.3984375" style="2" customWidth="1"/>
    <col min="1291" max="1536" width="8.69921875" style="2"/>
    <col min="1537" max="1537" width="35.19921875" style="2" customWidth="1"/>
    <col min="1538" max="1542" width="9.5" style="2" customWidth="1"/>
    <col min="1543" max="1546" width="12.3984375" style="2" customWidth="1"/>
    <col min="1547" max="1792" width="8.69921875" style="2"/>
    <col min="1793" max="1793" width="35.19921875" style="2" customWidth="1"/>
    <col min="1794" max="1798" width="9.5" style="2" customWidth="1"/>
    <col min="1799" max="1802" width="12.3984375" style="2" customWidth="1"/>
    <col min="1803" max="2048" width="8.69921875" style="2"/>
    <col min="2049" max="2049" width="35.19921875" style="2" customWidth="1"/>
    <col min="2050" max="2054" width="9.5" style="2" customWidth="1"/>
    <col min="2055" max="2058" width="12.3984375" style="2" customWidth="1"/>
    <col min="2059" max="2304" width="8.69921875" style="2"/>
    <col min="2305" max="2305" width="35.19921875" style="2" customWidth="1"/>
    <col min="2306" max="2310" width="9.5" style="2" customWidth="1"/>
    <col min="2311" max="2314" width="12.3984375" style="2" customWidth="1"/>
    <col min="2315" max="2560" width="8.69921875" style="2"/>
    <col min="2561" max="2561" width="35.19921875" style="2" customWidth="1"/>
    <col min="2562" max="2566" width="9.5" style="2" customWidth="1"/>
    <col min="2567" max="2570" width="12.3984375" style="2" customWidth="1"/>
    <col min="2571" max="2816" width="8.69921875" style="2"/>
    <col min="2817" max="2817" width="35.19921875" style="2" customWidth="1"/>
    <col min="2818" max="2822" width="9.5" style="2" customWidth="1"/>
    <col min="2823" max="2826" width="12.3984375" style="2" customWidth="1"/>
    <col min="2827" max="3072" width="8.69921875" style="2"/>
    <col min="3073" max="3073" width="35.19921875" style="2" customWidth="1"/>
    <col min="3074" max="3078" width="9.5" style="2" customWidth="1"/>
    <col min="3079" max="3082" width="12.3984375" style="2" customWidth="1"/>
    <col min="3083" max="3328" width="8.69921875" style="2"/>
    <col min="3329" max="3329" width="35.19921875" style="2" customWidth="1"/>
    <col min="3330" max="3334" width="9.5" style="2" customWidth="1"/>
    <col min="3335" max="3338" width="12.3984375" style="2" customWidth="1"/>
    <col min="3339" max="3584" width="8.69921875" style="2"/>
    <col min="3585" max="3585" width="35.19921875" style="2" customWidth="1"/>
    <col min="3586" max="3590" width="9.5" style="2" customWidth="1"/>
    <col min="3591" max="3594" width="12.3984375" style="2" customWidth="1"/>
    <col min="3595" max="3840" width="8.69921875" style="2"/>
    <col min="3841" max="3841" width="35.19921875" style="2" customWidth="1"/>
    <col min="3842" max="3846" width="9.5" style="2" customWidth="1"/>
    <col min="3847" max="3850" width="12.3984375" style="2" customWidth="1"/>
    <col min="3851" max="4096" width="8.69921875" style="2"/>
    <col min="4097" max="4097" width="35.19921875" style="2" customWidth="1"/>
    <col min="4098" max="4102" width="9.5" style="2" customWidth="1"/>
    <col min="4103" max="4106" width="12.3984375" style="2" customWidth="1"/>
    <col min="4107" max="4352" width="8.69921875" style="2"/>
    <col min="4353" max="4353" width="35.19921875" style="2" customWidth="1"/>
    <col min="4354" max="4358" width="9.5" style="2" customWidth="1"/>
    <col min="4359" max="4362" width="12.3984375" style="2" customWidth="1"/>
    <col min="4363" max="4608" width="8.69921875" style="2"/>
    <col min="4609" max="4609" width="35.19921875" style="2" customWidth="1"/>
    <col min="4610" max="4614" width="9.5" style="2" customWidth="1"/>
    <col min="4615" max="4618" width="12.3984375" style="2" customWidth="1"/>
    <col min="4619" max="4864" width="8.69921875" style="2"/>
    <col min="4865" max="4865" width="35.19921875" style="2" customWidth="1"/>
    <col min="4866" max="4870" width="9.5" style="2" customWidth="1"/>
    <col min="4871" max="4874" width="12.3984375" style="2" customWidth="1"/>
    <col min="4875" max="5120" width="8.69921875" style="2"/>
    <col min="5121" max="5121" width="35.19921875" style="2" customWidth="1"/>
    <col min="5122" max="5126" width="9.5" style="2" customWidth="1"/>
    <col min="5127" max="5130" width="12.3984375" style="2" customWidth="1"/>
    <col min="5131" max="5376" width="8.69921875" style="2"/>
    <col min="5377" max="5377" width="35.19921875" style="2" customWidth="1"/>
    <col min="5378" max="5382" width="9.5" style="2" customWidth="1"/>
    <col min="5383" max="5386" width="12.3984375" style="2" customWidth="1"/>
    <col min="5387" max="5632" width="8.69921875" style="2"/>
    <col min="5633" max="5633" width="35.19921875" style="2" customWidth="1"/>
    <col min="5634" max="5638" width="9.5" style="2" customWidth="1"/>
    <col min="5639" max="5642" width="12.3984375" style="2" customWidth="1"/>
    <col min="5643" max="5888" width="8.69921875" style="2"/>
    <col min="5889" max="5889" width="35.19921875" style="2" customWidth="1"/>
    <col min="5890" max="5894" width="9.5" style="2" customWidth="1"/>
    <col min="5895" max="5898" width="12.3984375" style="2" customWidth="1"/>
    <col min="5899" max="6144" width="8.69921875" style="2"/>
    <col min="6145" max="6145" width="35.19921875" style="2" customWidth="1"/>
    <col min="6146" max="6150" width="9.5" style="2" customWidth="1"/>
    <col min="6151" max="6154" width="12.3984375" style="2" customWidth="1"/>
    <col min="6155" max="6400" width="8.69921875" style="2"/>
    <col min="6401" max="6401" width="35.19921875" style="2" customWidth="1"/>
    <col min="6402" max="6406" width="9.5" style="2" customWidth="1"/>
    <col min="6407" max="6410" width="12.3984375" style="2" customWidth="1"/>
    <col min="6411" max="6656" width="8.69921875" style="2"/>
    <col min="6657" max="6657" width="35.19921875" style="2" customWidth="1"/>
    <col min="6658" max="6662" width="9.5" style="2" customWidth="1"/>
    <col min="6663" max="6666" width="12.3984375" style="2" customWidth="1"/>
    <col min="6667" max="6912" width="8.69921875" style="2"/>
    <col min="6913" max="6913" width="35.19921875" style="2" customWidth="1"/>
    <col min="6914" max="6918" width="9.5" style="2" customWidth="1"/>
    <col min="6919" max="6922" width="12.3984375" style="2" customWidth="1"/>
    <col min="6923" max="7168" width="8.69921875" style="2"/>
    <col min="7169" max="7169" width="35.19921875" style="2" customWidth="1"/>
    <col min="7170" max="7174" width="9.5" style="2" customWidth="1"/>
    <col min="7175" max="7178" width="12.3984375" style="2" customWidth="1"/>
    <col min="7179" max="7424" width="8.69921875" style="2"/>
    <col min="7425" max="7425" width="35.19921875" style="2" customWidth="1"/>
    <col min="7426" max="7430" width="9.5" style="2" customWidth="1"/>
    <col min="7431" max="7434" width="12.3984375" style="2" customWidth="1"/>
    <col min="7435" max="7680" width="8.69921875" style="2"/>
    <col min="7681" max="7681" width="35.19921875" style="2" customWidth="1"/>
    <col min="7682" max="7686" width="9.5" style="2" customWidth="1"/>
    <col min="7687" max="7690" width="12.3984375" style="2" customWidth="1"/>
    <col min="7691" max="7936" width="8.69921875" style="2"/>
    <col min="7937" max="7937" width="35.19921875" style="2" customWidth="1"/>
    <col min="7938" max="7942" width="9.5" style="2" customWidth="1"/>
    <col min="7943" max="7946" width="12.3984375" style="2" customWidth="1"/>
    <col min="7947" max="8192" width="8.69921875" style="2"/>
    <col min="8193" max="8193" width="35.19921875" style="2" customWidth="1"/>
    <col min="8194" max="8198" width="9.5" style="2" customWidth="1"/>
    <col min="8199" max="8202" width="12.3984375" style="2" customWidth="1"/>
    <col min="8203" max="8448" width="8.69921875" style="2"/>
    <col min="8449" max="8449" width="35.19921875" style="2" customWidth="1"/>
    <col min="8450" max="8454" width="9.5" style="2" customWidth="1"/>
    <col min="8455" max="8458" width="12.3984375" style="2" customWidth="1"/>
    <col min="8459" max="8704" width="8.69921875" style="2"/>
    <col min="8705" max="8705" width="35.19921875" style="2" customWidth="1"/>
    <col min="8706" max="8710" width="9.5" style="2" customWidth="1"/>
    <col min="8711" max="8714" width="12.3984375" style="2" customWidth="1"/>
    <col min="8715" max="8960" width="8.69921875" style="2"/>
    <col min="8961" max="8961" width="35.19921875" style="2" customWidth="1"/>
    <col min="8962" max="8966" width="9.5" style="2" customWidth="1"/>
    <col min="8967" max="8970" width="12.3984375" style="2" customWidth="1"/>
    <col min="8971" max="9216" width="8.69921875" style="2"/>
    <col min="9217" max="9217" width="35.19921875" style="2" customWidth="1"/>
    <col min="9218" max="9222" width="9.5" style="2" customWidth="1"/>
    <col min="9223" max="9226" width="12.3984375" style="2" customWidth="1"/>
    <col min="9227" max="9472" width="8.69921875" style="2"/>
    <col min="9473" max="9473" width="35.19921875" style="2" customWidth="1"/>
    <col min="9474" max="9478" width="9.5" style="2" customWidth="1"/>
    <col min="9479" max="9482" width="12.3984375" style="2" customWidth="1"/>
    <col min="9483" max="9728" width="8.69921875" style="2"/>
    <col min="9729" max="9729" width="35.19921875" style="2" customWidth="1"/>
    <col min="9730" max="9734" width="9.5" style="2" customWidth="1"/>
    <col min="9735" max="9738" width="12.3984375" style="2" customWidth="1"/>
    <col min="9739" max="9984" width="8.69921875" style="2"/>
    <col min="9985" max="9985" width="35.19921875" style="2" customWidth="1"/>
    <col min="9986" max="9990" width="9.5" style="2" customWidth="1"/>
    <col min="9991" max="9994" width="12.3984375" style="2" customWidth="1"/>
    <col min="9995" max="10240" width="8.69921875" style="2"/>
    <col min="10241" max="10241" width="35.19921875" style="2" customWidth="1"/>
    <col min="10242" max="10246" width="9.5" style="2" customWidth="1"/>
    <col min="10247" max="10250" width="12.3984375" style="2" customWidth="1"/>
    <col min="10251" max="10496" width="8.69921875" style="2"/>
    <col min="10497" max="10497" width="35.19921875" style="2" customWidth="1"/>
    <col min="10498" max="10502" width="9.5" style="2" customWidth="1"/>
    <col min="10503" max="10506" width="12.3984375" style="2" customWidth="1"/>
    <col min="10507" max="10752" width="8.69921875" style="2"/>
    <col min="10753" max="10753" width="35.19921875" style="2" customWidth="1"/>
    <col min="10754" max="10758" width="9.5" style="2" customWidth="1"/>
    <col min="10759" max="10762" width="12.3984375" style="2" customWidth="1"/>
    <col min="10763" max="11008" width="8.69921875" style="2"/>
    <col min="11009" max="11009" width="35.19921875" style="2" customWidth="1"/>
    <col min="11010" max="11014" width="9.5" style="2" customWidth="1"/>
    <col min="11015" max="11018" width="12.3984375" style="2" customWidth="1"/>
    <col min="11019" max="11264" width="8.69921875" style="2"/>
    <col min="11265" max="11265" width="35.19921875" style="2" customWidth="1"/>
    <col min="11266" max="11270" width="9.5" style="2" customWidth="1"/>
    <col min="11271" max="11274" width="12.3984375" style="2" customWidth="1"/>
    <col min="11275" max="11520" width="8.69921875" style="2"/>
    <col min="11521" max="11521" width="35.19921875" style="2" customWidth="1"/>
    <col min="11522" max="11526" width="9.5" style="2" customWidth="1"/>
    <col min="11527" max="11530" width="12.3984375" style="2" customWidth="1"/>
    <col min="11531" max="11776" width="8.69921875" style="2"/>
    <col min="11777" max="11777" width="35.19921875" style="2" customWidth="1"/>
    <col min="11778" max="11782" width="9.5" style="2" customWidth="1"/>
    <col min="11783" max="11786" width="12.3984375" style="2" customWidth="1"/>
    <col min="11787" max="12032" width="8.69921875" style="2"/>
    <col min="12033" max="12033" width="35.19921875" style="2" customWidth="1"/>
    <col min="12034" max="12038" width="9.5" style="2" customWidth="1"/>
    <col min="12039" max="12042" width="12.3984375" style="2" customWidth="1"/>
    <col min="12043" max="12288" width="8.69921875" style="2"/>
    <col min="12289" max="12289" width="35.19921875" style="2" customWidth="1"/>
    <col min="12290" max="12294" width="9.5" style="2" customWidth="1"/>
    <col min="12295" max="12298" width="12.3984375" style="2" customWidth="1"/>
    <col min="12299" max="12544" width="8.69921875" style="2"/>
    <col min="12545" max="12545" width="35.19921875" style="2" customWidth="1"/>
    <col min="12546" max="12550" width="9.5" style="2" customWidth="1"/>
    <col min="12551" max="12554" width="12.3984375" style="2" customWidth="1"/>
    <col min="12555" max="12800" width="8.69921875" style="2"/>
    <col min="12801" max="12801" width="35.19921875" style="2" customWidth="1"/>
    <col min="12802" max="12806" width="9.5" style="2" customWidth="1"/>
    <col min="12807" max="12810" width="12.3984375" style="2" customWidth="1"/>
    <col min="12811" max="13056" width="8.69921875" style="2"/>
    <col min="13057" max="13057" width="35.19921875" style="2" customWidth="1"/>
    <col min="13058" max="13062" width="9.5" style="2" customWidth="1"/>
    <col min="13063" max="13066" width="12.3984375" style="2" customWidth="1"/>
    <col min="13067" max="13312" width="8.69921875" style="2"/>
    <col min="13313" max="13313" width="35.19921875" style="2" customWidth="1"/>
    <col min="13314" max="13318" width="9.5" style="2" customWidth="1"/>
    <col min="13319" max="13322" width="12.3984375" style="2" customWidth="1"/>
    <col min="13323" max="13568" width="8.69921875" style="2"/>
    <col min="13569" max="13569" width="35.19921875" style="2" customWidth="1"/>
    <col min="13570" max="13574" width="9.5" style="2" customWidth="1"/>
    <col min="13575" max="13578" width="12.3984375" style="2" customWidth="1"/>
    <col min="13579" max="13824" width="8.69921875" style="2"/>
    <col min="13825" max="13825" width="35.19921875" style="2" customWidth="1"/>
    <col min="13826" max="13830" width="9.5" style="2" customWidth="1"/>
    <col min="13831" max="13834" width="12.3984375" style="2" customWidth="1"/>
    <col min="13835" max="14080" width="8.69921875" style="2"/>
    <col min="14081" max="14081" width="35.19921875" style="2" customWidth="1"/>
    <col min="14082" max="14086" width="9.5" style="2" customWidth="1"/>
    <col min="14087" max="14090" width="12.3984375" style="2" customWidth="1"/>
    <col min="14091" max="14336" width="8.69921875" style="2"/>
    <col min="14337" max="14337" width="35.19921875" style="2" customWidth="1"/>
    <col min="14338" max="14342" width="9.5" style="2" customWidth="1"/>
    <col min="14343" max="14346" width="12.3984375" style="2" customWidth="1"/>
    <col min="14347" max="14592" width="8.69921875" style="2"/>
    <col min="14593" max="14593" width="35.19921875" style="2" customWidth="1"/>
    <col min="14594" max="14598" width="9.5" style="2" customWidth="1"/>
    <col min="14599" max="14602" width="12.3984375" style="2" customWidth="1"/>
    <col min="14603" max="14848" width="8.69921875" style="2"/>
    <col min="14849" max="14849" width="35.19921875" style="2" customWidth="1"/>
    <col min="14850" max="14854" width="9.5" style="2" customWidth="1"/>
    <col min="14855" max="14858" width="12.3984375" style="2" customWidth="1"/>
    <col min="14859" max="15104" width="8.69921875" style="2"/>
    <col min="15105" max="15105" width="35.19921875" style="2" customWidth="1"/>
    <col min="15106" max="15110" width="9.5" style="2" customWidth="1"/>
    <col min="15111" max="15114" width="12.3984375" style="2" customWidth="1"/>
    <col min="15115" max="15360" width="8.69921875" style="2"/>
    <col min="15361" max="15361" width="35.19921875" style="2" customWidth="1"/>
    <col min="15362" max="15366" width="9.5" style="2" customWidth="1"/>
    <col min="15367" max="15370" width="12.3984375" style="2" customWidth="1"/>
    <col min="15371" max="15616" width="8.69921875" style="2"/>
    <col min="15617" max="15617" width="35.19921875" style="2" customWidth="1"/>
    <col min="15618" max="15622" width="9.5" style="2" customWidth="1"/>
    <col min="15623" max="15626" width="12.3984375" style="2" customWidth="1"/>
    <col min="15627" max="15872" width="8.69921875" style="2"/>
    <col min="15873" max="15873" width="35.19921875" style="2" customWidth="1"/>
    <col min="15874" max="15878" width="9.5" style="2" customWidth="1"/>
    <col min="15879" max="15882" width="12.3984375" style="2" customWidth="1"/>
    <col min="15883" max="16128" width="8.69921875" style="2"/>
    <col min="16129" max="16129" width="35.19921875" style="2" customWidth="1"/>
    <col min="16130" max="16134" width="9.5" style="2" customWidth="1"/>
    <col min="16135" max="16138" width="12.3984375" style="2" customWidth="1"/>
    <col min="16139" max="16384" width="8.69921875" style="2"/>
  </cols>
  <sheetData>
    <row r="1" spans="1:14" x14ac:dyDescent="0.4">
      <c r="A1" s="29" t="s">
        <v>4</v>
      </c>
    </row>
    <row r="2" spans="1:14" ht="17.399999999999999" thickBot="1" x14ac:dyDescent="0.45"/>
    <row r="3" spans="1:14" x14ac:dyDescent="0.4">
      <c r="B3" s="90" t="s">
        <v>47</v>
      </c>
      <c r="C3" s="90"/>
      <c r="D3" s="90"/>
      <c r="E3" s="90"/>
      <c r="F3" s="90"/>
      <c r="G3" s="90"/>
      <c r="H3" s="36"/>
      <c r="I3" s="36"/>
    </row>
    <row r="10" spans="1:14" x14ac:dyDescent="0.4">
      <c r="K10" s="3"/>
      <c r="L10" s="4"/>
    </row>
    <row r="11" spans="1:14" x14ac:dyDescent="0.4">
      <c r="K11" s="3"/>
      <c r="L11" s="5"/>
      <c r="N11" s="6"/>
    </row>
    <row r="12" spans="1:14" x14ac:dyDescent="0.4">
      <c r="B12" s="7"/>
      <c r="C12" s="8"/>
      <c r="D12" s="8"/>
      <c r="E12" s="8"/>
      <c r="F12" s="8"/>
      <c r="G12" s="9"/>
      <c r="K12" s="3"/>
      <c r="L12" s="10"/>
    </row>
    <row r="13" spans="1:14" x14ac:dyDescent="0.4">
      <c r="B13" s="11"/>
      <c r="C13" s="8"/>
      <c r="D13" s="8"/>
      <c r="E13" s="8"/>
      <c r="F13" s="8"/>
      <c r="G13" s="12"/>
      <c r="K13" s="3"/>
      <c r="L13" s="10"/>
    </row>
    <row r="14" spans="1:14" x14ac:dyDescent="0.4">
      <c r="B14" s="11"/>
      <c r="C14" s="8"/>
      <c r="D14" s="8"/>
      <c r="E14" s="8"/>
      <c r="F14" s="8"/>
      <c r="G14" s="12"/>
      <c r="K14" s="3"/>
      <c r="L14" s="10"/>
    </row>
    <row r="15" spans="1:14" x14ac:dyDescent="0.4">
      <c r="B15" s="7"/>
      <c r="C15" s="8"/>
      <c r="D15" s="8"/>
      <c r="E15" s="8"/>
      <c r="F15" s="8"/>
      <c r="G15" s="12"/>
      <c r="K15" s="3"/>
      <c r="L15" s="10"/>
    </row>
    <row r="16" spans="1:14" x14ac:dyDescent="0.4">
      <c r="B16" s="11"/>
      <c r="C16" s="8"/>
      <c r="D16" s="8"/>
      <c r="E16" s="8"/>
      <c r="F16" s="8"/>
      <c r="G16" s="12"/>
      <c r="K16" s="3"/>
      <c r="L16" s="10"/>
    </row>
    <row r="17" spans="2:15" x14ac:dyDescent="0.4">
      <c r="B17" s="11"/>
      <c r="C17" s="11"/>
      <c r="D17" s="11"/>
      <c r="E17" s="11"/>
      <c r="F17" s="11"/>
      <c r="G17" s="12"/>
      <c r="K17" s="3"/>
      <c r="L17" s="10"/>
    </row>
    <row r="18" spans="2:15" x14ac:dyDescent="0.4">
      <c r="B18" s="13"/>
      <c r="C18" s="14"/>
      <c r="D18" s="14"/>
      <c r="E18" s="14"/>
      <c r="F18" s="14"/>
      <c r="G18" s="15"/>
      <c r="K18" s="3"/>
      <c r="L18" s="16"/>
    </row>
    <row r="19" spans="2:15" x14ac:dyDescent="0.4">
      <c r="B19" s="17"/>
      <c r="C19" s="18"/>
      <c r="D19" s="18"/>
      <c r="E19" s="18"/>
      <c r="F19" s="18"/>
      <c r="G19" s="18"/>
      <c r="H19" s="18"/>
      <c r="I19" s="18"/>
      <c r="J19" s="18"/>
      <c r="K19" s="3"/>
      <c r="L19" s="3"/>
    </row>
    <row r="20" spans="2:15" x14ac:dyDescent="0.4">
      <c r="B20" s="17"/>
      <c r="C20" s="18"/>
      <c r="D20" s="18"/>
      <c r="E20" s="18"/>
      <c r="F20" s="18"/>
      <c r="G20" s="18"/>
      <c r="H20" s="18"/>
      <c r="I20" s="18"/>
      <c r="J20" s="18"/>
      <c r="K20" s="3"/>
      <c r="L20" s="3"/>
    </row>
    <row r="21" spans="2:15" x14ac:dyDescent="0.4">
      <c r="B21" s="17"/>
      <c r="C21" s="18"/>
      <c r="D21" s="18"/>
      <c r="E21" s="18"/>
      <c r="F21" s="18"/>
      <c r="G21" s="18"/>
      <c r="H21" s="18"/>
      <c r="I21" s="18"/>
      <c r="J21" s="18"/>
      <c r="K21" s="3"/>
      <c r="L21" s="3"/>
    </row>
    <row r="22" spans="2:15" x14ac:dyDescent="0.4">
      <c r="B22" s="17"/>
      <c r="C22" s="18"/>
      <c r="D22" s="18"/>
      <c r="E22" s="18"/>
      <c r="F22" s="18"/>
      <c r="G22" s="18"/>
      <c r="H22" s="18"/>
      <c r="I22" s="18"/>
      <c r="J22" s="18"/>
      <c r="K22" s="3"/>
      <c r="L22" s="3"/>
    </row>
    <row r="23" spans="2:15" x14ac:dyDescent="0.4">
      <c r="B23" s="17"/>
      <c r="C23" s="18"/>
      <c r="D23" s="18"/>
      <c r="E23" s="18"/>
      <c r="F23" s="18"/>
      <c r="G23" s="18"/>
      <c r="H23" s="18"/>
      <c r="I23" s="18"/>
      <c r="J23" s="18"/>
      <c r="K23" s="3"/>
      <c r="L23" s="3"/>
    </row>
    <row r="24" spans="2:15" x14ac:dyDescent="0.4">
      <c r="B24" s="17"/>
      <c r="C24" s="18"/>
      <c r="D24" s="18"/>
      <c r="E24" s="18"/>
      <c r="F24" s="18"/>
      <c r="G24" s="18"/>
      <c r="H24" s="18"/>
      <c r="I24" s="18"/>
      <c r="J24" s="18"/>
      <c r="K24" s="3"/>
      <c r="L24" s="3"/>
    </row>
    <row r="25" spans="2:15" x14ac:dyDescent="0.4">
      <c r="B25" s="17"/>
      <c r="C25" s="18"/>
      <c r="D25" s="18"/>
      <c r="E25" s="18"/>
      <c r="F25" s="18"/>
      <c r="G25" s="18"/>
      <c r="H25" s="18"/>
      <c r="I25" s="18"/>
      <c r="J25" s="18"/>
      <c r="K25" s="3"/>
      <c r="L25" s="3"/>
    </row>
    <row r="26" spans="2:15" x14ac:dyDescent="0.4">
      <c r="B26" s="17"/>
      <c r="C26" s="18"/>
      <c r="D26" s="18"/>
      <c r="E26" s="18"/>
      <c r="F26" s="18"/>
      <c r="G26" s="18"/>
      <c r="H26" s="18"/>
      <c r="I26" s="18"/>
      <c r="J26" s="18"/>
      <c r="K26" s="3"/>
      <c r="L26" s="3"/>
    </row>
    <row r="27" spans="2:15" ht="17.399999999999999" thickBot="1" x14ac:dyDescent="0.45">
      <c r="B27" s="89" t="s">
        <v>11</v>
      </c>
      <c r="C27" s="89"/>
      <c r="D27" s="89"/>
      <c r="E27" s="89"/>
      <c r="F27" s="89"/>
      <c r="G27" s="89"/>
      <c r="H27" s="37"/>
      <c r="I27" s="37"/>
    </row>
    <row r="29" spans="2:15" x14ac:dyDescent="0.4">
      <c r="B29" s="34" t="s">
        <v>10</v>
      </c>
      <c r="C29" s="34"/>
      <c r="D29" s="34"/>
      <c r="E29" s="34"/>
      <c r="F29" s="34"/>
      <c r="G29" s="34"/>
    </row>
    <row r="30" spans="2:15" x14ac:dyDescent="0.4">
      <c r="B30" s="51" t="s">
        <v>2</v>
      </c>
      <c r="C30" s="52" t="s">
        <v>48</v>
      </c>
      <c r="D30" s="52" t="s">
        <v>49</v>
      </c>
      <c r="E30" s="52" t="s">
        <v>50</v>
      </c>
      <c r="F30" s="52" t="s">
        <v>51</v>
      </c>
      <c r="G30" s="52" t="s">
        <v>52</v>
      </c>
      <c r="H30" s="52" t="s">
        <v>53</v>
      </c>
      <c r="I30" s="52" t="s">
        <v>54</v>
      </c>
      <c r="J30" s="52" t="s">
        <v>55</v>
      </c>
      <c r="K30" s="52" t="s">
        <v>56</v>
      </c>
      <c r="L30" s="52" t="s">
        <v>57</v>
      </c>
      <c r="M30" s="52" t="s">
        <v>58</v>
      </c>
      <c r="N30" s="52" t="s">
        <v>59</v>
      </c>
      <c r="O30" s="52" t="s">
        <v>60</v>
      </c>
    </row>
    <row r="31" spans="2:15" x14ac:dyDescent="0.4">
      <c r="B31" s="51" t="s">
        <v>61</v>
      </c>
      <c r="C31" s="52">
        <v>4.8119322414071464</v>
      </c>
      <c r="D31" s="52">
        <v>4.320588332135733</v>
      </c>
      <c r="E31" s="52">
        <v>10.720970049089562</v>
      </c>
      <c r="F31" s="52">
        <v>8.5020811318639247</v>
      </c>
      <c r="G31" s="52">
        <v>9.8606224243374729</v>
      </c>
      <c r="H31" s="52">
        <v>5.1285155842311303</v>
      </c>
      <c r="I31" s="52">
        <v>6.3273009945336911</v>
      </c>
      <c r="J31" s="52">
        <v>3.9794126242165051</v>
      </c>
      <c r="K31" s="52">
        <v>-2.0079361756458636</v>
      </c>
      <c r="L31" s="52">
        <v>-0.13570783785297191</v>
      </c>
      <c r="M31" s="52">
        <v>-5.1050885575115839</v>
      </c>
      <c r="N31" s="52">
        <v>1.1202225651783637</v>
      </c>
      <c r="O31" s="52">
        <v>2.6842476424572936</v>
      </c>
    </row>
    <row r="32" spans="2:15" x14ac:dyDescent="0.4">
      <c r="B32" s="51" t="s">
        <v>62</v>
      </c>
      <c r="C32" s="52">
        <v>3.6292485403076613</v>
      </c>
      <c r="D32" s="52">
        <v>4.6353118561190731</v>
      </c>
      <c r="E32" s="52">
        <v>5.8509256181420666</v>
      </c>
      <c r="F32" s="52">
        <v>3.9640572547589903</v>
      </c>
      <c r="G32" s="52">
        <v>4.1129678418165172</v>
      </c>
      <c r="H32" s="52">
        <v>5.1200014696811014</v>
      </c>
      <c r="I32" s="52">
        <v>3.5761631429225949</v>
      </c>
      <c r="J32" s="52">
        <v>4.7884613888974803</v>
      </c>
      <c r="K32" s="52">
        <v>3.8777663100810988</v>
      </c>
      <c r="L32" s="52">
        <v>5.2494772832216929</v>
      </c>
      <c r="M32" s="52">
        <v>5.368927888327546</v>
      </c>
      <c r="N32" s="52">
        <v>4.3038232465127724</v>
      </c>
      <c r="O32" s="52">
        <v>6.0572623107546963</v>
      </c>
    </row>
    <row r="33" spans="2:15" x14ac:dyDescent="0.4">
      <c r="B33" s="51" t="s">
        <v>63</v>
      </c>
      <c r="C33" s="52">
        <v>-1.7269331077747234</v>
      </c>
      <c r="D33" s="52">
        <v>7.6002542502237551</v>
      </c>
      <c r="E33" s="52">
        <v>16.774166244138488</v>
      </c>
      <c r="F33" s="52">
        <v>8.1964075432597809</v>
      </c>
      <c r="G33" s="52">
        <v>3.5951713048191349</v>
      </c>
      <c r="H33" s="52">
        <v>7.6077374912391624</v>
      </c>
      <c r="I33" s="52">
        <v>18.927559759287572</v>
      </c>
      <c r="J33" s="52">
        <v>7.4820844500121613</v>
      </c>
      <c r="K33" s="52">
        <v>-2.1951818459149632</v>
      </c>
      <c r="L33" s="52">
        <v>2.6254818061265452</v>
      </c>
      <c r="M33" s="52">
        <v>9.9791972024589484</v>
      </c>
      <c r="N33" s="52">
        <v>4.5693129834469044</v>
      </c>
      <c r="O33" s="52">
        <v>-5.5521314784997475</v>
      </c>
    </row>
    <row r="34" spans="2:15" x14ac:dyDescent="0.4">
      <c r="B34" s="51" t="s">
        <v>64</v>
      </c>
      <c r="C34" s="52">
        <v>16.833363082328738</v>
      </c>
      <c r="D34" s="52">
        <v>20.58616532391375</v>
      </c>
      <c r="E34" s="52">
        <v>29.020641970115772</v>
      </c>
      <c r="F34" s="52">
        <v>20.072115188895275</v>
      </c>
      <c r="G34" s="52">
        <v>19.879764181066211</v>
      </c>
      <c r="H34" s="52">
        <v>22.008511321096503</v>
      </c>
      <c r="I34" s="52">
        <v>24.332890251040176</v>
      </c>
      <c r="J34" s="52">
        <v>16.260731049126559</v>
      </c>
      <c r="K34" s="52">
        <v>20.287116532926269</v>
      </c>
      <c r="L34" s="52">
        <v>24.416382052521261</v>
      </c>
      <c r="M34" s="52">
        <v>26.367385232642576</v>
      </c>
      <c r="N34" s="52">
        <v>14.958639002365851</v>
      </c>
      <c r="O34" s="52">
        <v>11.897104054482778</v>
      </c>
    </row>
    <row r="35" spans="2:15" x14ac:dyDescent="0.4">
      <c r="B35" s="51" t="s">
        <v>65</v>
      </c>
      <c r="C35" s="52">
        <v>-18.560296190103461</v>
      </c>
      <c r="D35" s="52">
        <v>-12.985911073689994</v>
      </c>
      <c r="E35" s="52">
        <v>-12.246475725977284</v>
      </c>
      <c r="F35" s="52">
        <v>-11.875707645635494</v>
      </c>
      <c r="G35" s="52">
        <v>-16.284592876247075</v>
      </c>
      <c r="H35" s="52">
        <v>-14.400773829857339</v>
      </c>
      <c r="I35" s="52">
        <v>-5.4053304917526042</v>
      </c>
      <c r="J35" s="52">
        <v>-8.7786465991143974</v>
      </c>
      <c r="K35" s="52">
        <v>-22.482298378841232</v>
      </c>
      <c r="L35" s="52">
        <v>-21.790900246394717</v>
      </c>
      <c r="M35" s="52">
        <v>-16.388188030183628</v>
      </c>
      <c r="N35" s="52">
        <v>-10.389326018918947</v>
      </c>
      <c r="O35" s="52">
        <v>-17.449235532982527</v>
      </c>
    </row>
  </sheetData>
  <mergeCells count="2">
    <mergeCell ref="B27:G27"/>
    <mergeCell ref="B3:G3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6D6B1"/>
  </sheetPr>
  <dimension ref="A1:E20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2.5" customWidth="1"/>
    <col min="3" max="4" width="15.5" customWidth="1"/>
  </cols>
  <sheetData>
    <row r="1" spans="1:5" x14ac:dyDescent="0.4">
      <c r="A1" s="84" t="s">
        <v>4</v>
      </c>
      <c r="B1" s="84"/>
    </row>
    <row r="2" spans="1:5" ht="17.399999999999999" thickBot="1" x14ac:dyDescent="0.45"/>
    <row r="3" spans="1:5" ht="17.399999999999999" thickBot="1" x14ac:dyDescent="0.45">
      <c r="B3" s="91" t="s">
        <v>30</v>
      </c>
      <c r="C3" s="91"/>
      <c r="D3" s="91"/>
    </row>
    <row r="4" spans="1:5" ht="17.399999999999999" thickBot="1" x14ac:dyDescent="0.45">
      <c r="B4" s="92" t="s">
        <v>34</v>
      </c>
      <c r="C4" s="94" t="s">
        <v>31</v>
      </c>
      <c r="D4" s="95"/>
    </row>
    <row r="5" spans="1:5" ht="17.399999999999999" thickBot="1" x14ac:dyDescent="0.45">
      <c r="B5" s="93"/>
      <c r="C5" s="31" t="s">
        <v>32</v>
      </c>
      <c r="D5" s="31" t="s">
        <v>33</v>
      </c>
    </row>
    <row r="6" spans="1:5" ht="17.399999999999999" thickBot="1" x14ac:dyDescent="0.45">
      <c r="B6" s="30" t="s">
        <v>35</v>
      </c>
      <c r="C6" s="116">
        <v>-5.3</v>
      </c>
      <c r="D6" s="116">
        <v>-8.4</v>
      </c>
      <c r="E6" s="27" t="s">
        <v>7</v>
      </c>
    </row>
    <row r="7" spans="1:5" ht="17.399999999999999" thickBot="1" x14ac:dyDescent="0.45">
      <c r="B7" s="30" t="s">
        <v>36</v>
      </c>
      <c r="C7" s="116">
        <v>2</v>
      </c>
      <c r="D7" s="116">
        <v>2.7</v>
      </c>
      <c r="E7" s="27" t="s">
        <v>0</v>
      </c>
    </row>
    <row r="8" spans="1:5" ht="17.399999999999999" thickBot="1" x14ac:dyDescent="0.45">
      <c r="B8" s="30" t="s">
        <v>37</v>
      </c>
      <c r="C8" s="116">
        <v>2.4</v>
      </c>
      <c r="D8" s="116">
        <v>2.2999999999999998</v>
      </c>
      <c r="E8" s="27"/>
    </row>
    <row r="9" spans="1:5" ht="17.399999999999999" thickBot="1" x14ac:dyDescent="0.45">
      <c r="B9" s="30" t="s">
        <v>38</v>
      </c>
      <c r="C9" s="116">
        <v>8.6999999999999993</v>
      </c>
      <c r="D9" s="116">
        <v>-11.4</v>
      </c>
      <c r="E9" s="27" t="s">
        <v>1</v>
      </c>
    </row>
    <row r="10" spans="1:5" ht="17.399999999999999" thickBot="1" x14ac:dyDescent="0.45">
      <c r="B10" s="30" t="s">
        <v>39</v>
      </c>
      <c r="C10" s="116">
        <v>0.2</v>
      </c>
      <c r="D10" s="116">
        <v>4</v>
      </c>
      <c r="E10" s="27"/>
    </row>
    <row r="11" spans="1:5" ht="17.399999999999999" thickBot="1" x14ac:dyDescent="0.45">
      <c r="B11" s="30" t="s">
        <v>40</v>
      </c>
      <c r="C11" s="116">
        <v>1.4</v>
      </c>
      <c r="D11" s="116">
        <v>5.4</v>
      </c>
      <c r="E11" s="27" t="s">
        <v>6</v>
      </c>
    </row>
    <row r="12" spans="1:5" ht="17.399999999999999" thickBot="1" x14ac:dyDescent="0.45">
      <c r="B12" s="30" t="s">
        <v>41</v>
      </c>
      <c r="C12" s="116">
        <v>-1.8</v>
      </c>
      <c r="D12" s="116">
        <v>7.3</v>
      </c>
      <c r="E12" s="27"/>
    </row>
    <row r="13" spans="1:5" ht="17.399999999999999" thickBot="1" x14ac:dyDescent="0.45">
      <c r="B13" s="30" t="s">
        <v>42</v>
      </c>
      <c r="C13" s="116">
        <v>-1.3</v>
      </c>
      <c r="D13" s="116">
        <v>2.4</v>
      </c>
      <c r="E13" s="27"/>
    </row>
    <row r="14" spans="1:5" ht="17.399999999999999" thickBot="1" x14ac:dyDescent="0.45">
      <c r="B14" s="30" t="s">
        <v>43</v>
      </c>
      <c r="C14" s="116">
        <v>3.2</v>
      </c>
      <c r="D14" s="116">
        <v>3.7</v>
      </c>
      <c r="E14" s="27" t="s">
        <v>8</v>
      </c>
    </row>
    <row r="15" spans="1:5" ht="17.399999999999999" thickBot="1" x14ac:dyDescent="0.45">
      <c r="B15" s="30" t="s">
        <v>44</v>
      </c>
      <c r="C15" s="116">
        <v>1.1000000000000001</v>
      </c>
      <c r="D15" s="116">
        <v>1.1000000000000001</v>
      </c>
      <c r="E15" s="27"/>
    </row>
    <row r="16" spans="1:5" ht="17.399999999999999" thickBot="1" x14ac:dyDescent="0.45">
      <c r="B16" s="30" t="s">
        <v>45</v>
      </c>
      <c r="C16" s="116">
        <v>2.6</v>
      </c>
      <c r="D16" s="116">
        <v>2.5</v>
      </c>
      <c r="E16" s="27"/>
    </row>
    <row r="17" spans="2:5" ht="17.399999999999999" thickBot="1" x14ac:dyDescent="0.45">
      <c r="B17" s="30" t="s">
        <v>46</v>
      </c>
      <c r="C17" s="116">
        <v>1.5</v>
      </c>
      <c r="D17" s="116">
        <v>2.4</v>
      </c>
      <c r="E17" s="27" t="s">
        <v>9</v>
      </c>
    </row>
    <row r="18" spans="2:5" ht="17.399999999999999" thickBot="1" x14ac:dyDescent="0.45">
      <c r="B18" s="96" t="s">
        <v>5</v>
      </c>
      <c r="C18" s="96"/>
      <c r="D18" s="96"/>
    </row>
    <row r="19" spans="2:5" x14ac:dyDescent="0.4">
      <c r="B19" s="32"/>
      <c r="C19" s="32"/>
      <c r="D19" s="32"/>
    </row>
    <row r="20" spans="2:5" x14ac:dyDescent="0.4">
      <c r="B20" s="33"/>
      <c r="C20" s="32"/>
      <c r="D20" s="32"/>
    </row>
  </sheetData>
  <mergeCells count="5">
    <mergeCell ref="B3:D3"/>
    <mergeCell ref="B4:B5"/>
    <mergeCell ref="C4:D4"/>
    <mergeCell ref="B18:D18"/>
    <mergeCell ref="A1:B1"/>
  </mergeCells>
  <hyperlinks>
    <hyperlink ref="A1" location="Turinys!A1" display="↖ atgal į turinį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39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46.3984375" bestFit="1" customWidth="1"/>
    <col min="3" max="3" width="19.19921875" customWidth="1"/>
    <col min="4" max="4" width="16.19921875" customWidth="1"/>
    <col min="5" max="5" width="16.8984375" style="1" customWidth="1"/>
    <col min="6" max="7" width="13.59765625" style="1" customWidth="1"/>
  </cols>
  <sheetData>
    <row r="1" spans="1:7" x14ac:dyDescent="0.4">
      <c r="A1" s="84" t="s">
        <v>4</v>
      </c>
      <c r="B1" s="84"/>
      <c r="E1"/>
      <c r="F1"/>
      <c r="G1"/>
    </row>
    <row r="2" spans="1:7" ht="17.399999999999999" thickBot="1" x14ac:dyDescent="0.45">
      <c r="D2" t="s">
        <v>15</v>
      </c>
      <c r="E2"/>
      <c r="F2"/>
      <c r="G2"/>
    </row>
    <row r="3" spans="1:7" x14ac:dyDescent="0.4">
      <c r="B3" s="36" t="s">
        <v>67</v>
      </c>
      <c r="C3" s="36"/>
      <c r="D3" s="36"/>
      <c r="E3" s="36"/>
      <c r="F3"/>
      <c r="G3"/>
    </row>
    <row r="4" spans="1:7" x14ac:dyDescent="0.4">
      <c r="B4" s="35"/>
      <c r="E4"/>
      <c r="F4"/>
      <c r="G4"/>
    </row>
    <row r="5" spans="1:7" x14ac:dyDescent="0.4">
      <c r="E5"/>
      <c r="F5"/>
      <c r="G5"/>
    </row>
    <row r="6" spans="1:7" x14ac:dyDescent="0.4">
      <c r="E6"/>
      <c r="F6"/>
      <c r="G6"/>
    </row>
    <row r="7" spans="1:7" x14ac:dyDescent="0.4">
      <c r="E7"/>
      <c r="F7"/>
      <c r="G7"/>
    </row>
    <row r="8" spans="1:7" x14ac:dyDescent="0.4">
      <c r="E8"/>
      <c r="F8"/>
      <c r="G8"/>
    </row>
    <row r="9" spans="1:7" x14ac:dyDescent="0.4">
      <c r="E9"/>
      <c r="F9"/>
      <c r="G9"/>
    </row>
    <row r="10" spans="1:7" x14ac:dyDescent="0.4">
      <c r="E10"/>
      <c r="F10"/>
      <c r="G10"/>
    </row>
    <row r="11" spans="1:7" x14ac:dyDescent="0.4">
      <c r="E11"/>
      <c r="F11"/>
      <c r="G11"/>
    </row>
    <row r="12" spans="1:7" x14ac:dyDescent="0.4">
      <c r="E12"/>
      <c r="F12"/>
      <c r="G12"/>
    </row>
    <row r="13" spans="1:7" x14ac:dyDescent="0.4">
      <c r="E13"/>
      <c r="F13"/>
      <c r="G13"/>
    </row>
    <row r="14" spans="1:7" x14ac:dyDescent="0.4">
      <c r="E14"/>
      <c r="F14"/>
      <c r="G14"/>
    </row>
    <row r="15" spans="1:7" x14ac:dyDescent="0.4">
      <c r="E15"/>
      <c r="F15"/>
      <c r="G15"/>
    </row>
    <row r="16" spans="1:7" x14ac:dyDescent="0.4">
      <c r="E16"/>
      <c r="F16"/>
      <c r="G16"/>
    </row>
    <row r="17" spans="2:7" x14ac:dyDescent="0.4">
      <c r="E17"/>
      <c r="F17"/>
      <c r="G17"/>
    </row>
    <row r="18" spans="2:7" x14ac:dyDescent="0.4">
      <c r="E18"/>
      <c r="F18"/>
      <c r="G18"/>
    </row>
    <row r="19" spans="2:7" x14ac:dyDescent="0.4">
      <c r="E19"/>
      <c r="F19"/>
      <c r="G19"/>
    </row>
    <row r="20" spans="2:7" x14ac:dyDescent="0.4">
      <c r="E20"/>
      <c r="F20"/>
      <c r="G20"/>
    </row>
    <row r="21" spans="2:7" x14ac:dyDescent="0.4">
      <c r="E21"/>
      <c r="F21"/>
      <c r="G21"/>
    </row>
    <row r="22" spans="2:7" ht="17.25" customHeight="1" thickBot="1" x14ac:dyDescent="0.45">
      <c r="B22" s="56" t="s">
        <v>11</v>
      </c>
      <c r="C22" s="37"/>
      <c r="D22" s="37"/>
      <c r="E22" s="37"/>
      <c r="F22"/>
      <c r="G22"/>
    </row>
    <row r="23" spans="2:7" x14ac:dyDescent="0.4">
      <c r="E23"/>
      <c r="F23"/>
      <c r="G23"/>
    </row>
    <row r="24" spans="2:7" x14ac:dyDescent="0.4">
      <c r="B24" s="34" t="s">
        <v>10</v>
      </c>
      <c r="E24"/>
      <c r="F24"/>
      <c r="G24"/>
    </row>
    <row r="25" spans="2:7" ht="32.25" customHeight="1" x14ac:dyDescent="0.4">
      <c r="B25" s="38"/>
      <c r="C25" s="40" t="s">
        <v>69</v>
      </c>
      <c r="D25" s="40" t="s">
        <v>68</v>
      </c>
      <c r="E25" s="40" t="s">
        <v>62</v>
      </c>
      <c r="F25" s="40" t="s">
        <v>70</v>
      </c>
      <c r="G25"/>
    </row>
    <row r="26" spans="2:7" x14ac:dyDescent="0.4">
      <c r="B26" s="39">
        <v>2015</v>
      </c>
      <c r="C26" s="120">
        <v>2.9825753749504607</v>
      </c>
      <c r="D26" s="119">
        <v>-4.8270454066920179</v>
      </c>
      <c r="E26" s="118">
        <v>3.4612598437695001</v>
      </c>
      <c r="F26" s="119">
        <v>1.6167898120279434</v>
      </c>
      <c r="G26"/>
    </row>
    <row r="27" spans="2:7" x14ac:dyDescent="0.4">
      <c r="B27" s="38" t="s">
        <v>71</v>
      </c>
      <c r="C27" s="120">
        <v>-1.9368208671463556</v>
      </c>
      <c r="D27" s="119">
        <v>0.74740613981176018</v>
      </c>
      <c r="E27" s="118">
        <v>3.4904154332614303</v>
      </c>
      <c r="F27" s="119">
        <v>2.3010007059268349</v>
      </c>
      <c r="G27"/>
    </row>
    <row r="28" spans="2:7" x14ac:dyDescent="0.4">
      <c r="B28" s="38" t="s">
        <v>72</v>
      </c>
      <c r="C28" s="120">
        <v>0.29020819486919436</v>
      </c>
      <c r="D28" s="119">
        <v>-0.53704631621584253</v>
      </c>
      <c r="E28" s="118">
        <v>2.9767281213466461</v>
      </c>
      <c r="F28" s="119">
        <v>2.7298899999999979</v>
      </c>
      <c r="G28"/>
    </row>
    <row r="29" spans="2:7" x14ac:dyDescent="0.4">
      <c r="B29" s="38" t="s">
        <v>73</v>
      </c>
      <c r="C29" s="120">
        <v>0.87988642479382584</v>
      </c>
      <c r="D29" s="119">
        <v>-1.284532148363001</v>
      </c>
      <c r="E29" s="118">
        <v>2.8791026630930188</v>
      </c>
      <c r="F29" s="119">
        <v>2.4744569395238436</v>
      </c>
      <c r="G29"/>
    </row>
    <row r="30" spans="2:7" x14ac:dyDescent="0.4">
      <c r="E30"/>
      <c r="F30"/>
      <c r="G30"/>
    </row>
    <row r="31" spans="2:7" x14ac:dyDescent="0.4">
      <c r="E31"/>
      <c r="F31"/>
      <c r="G31"/>
    </row>
    <row r="32" spans="2:7" x14ac:dyDescent="0.4">
      <c r="E32"/>
      <c r="F32"/>
      <c r="G32"/>
    </row>
    <row r="33" spans="5:7" x14ac:dyDescent="0.4">
      <c r="E33"/>
      <c r="F33"/>
      <c r="G33"/>
    </row>
    <row r="34" spans="5:7" x14ac:dyDescent="0.4">
      <c r="E34"/>
      <c r="F34"/>
      <c r="G34"/>
    </row>
    <row r="35" spans="5:7" x14ac:dyDescent="0.4">
      <c r="F35"/>
      <c r="G35"/>
    </row>
    <row r="36" spans="5:7" x14ac:dyDescent="0.4">
      <c r="F36"/>
      <c r="G36"/>
    </row>
    <row r="37" spans="5:7" x14ac:dyDescent="0.4">
      <c r="F37"/>
      <c r="G37"/>
    </row>
    <row r="38" spans="5:7" x14ac:dyDescent="0.4">
      <c r="F38"/>
      <c r="G38"/>
    </row>
    <row r="39" spans="5:7" x14ac:dyDescent="0.4">
      <c r="F39"/>
      <c r="G39"/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G24"/>
  <sheetViews>
    <sheetView showGridLines="0" showRowColHeaders="0" zoomScaleNormal="100" workbookViewId="0">
      <selection sqref="A1:B1"/>
    </sheetView>
  </sheetViews>
  <sheetFormatPr defaultRowHeight="16.8" x14ac:dyDescent="0.4"/>
  <cols>
    <col min="2" max="2" width="80.69921875" customWidth="1"/>
    <col min="5" max="5" width="4.8984375" bestFit="1" customWidth="1"/>
    <col min="6" max="6" width="33.296875" bestFit="1" customWidth="1"/>
    <col min="7" max="7" width="32.5" bestFit="1" customWidth="1"/>
  </cols>
  <sheetData>
    <row r="1" spans="1:7" x14ac:dyDescent="0.4">
      <c r="A1" s="84" t="s">
        <v>4</v>
      </c>
      <c r="B1" s="84"/>
      <c r="E1" s="34" t="s">
        <v>10</v>
      </c>
    </row>
    <row r="2" spans="1:7" ht="17.399999999999999" thickBot="1" x14ac:dyDescent="0.45">
      <c r="E2" s="38"/>
      <c r="F2" s="121" t="s">
        <v>144</v>
      </c>
      <c r="G2" s="121" t="s">
        <v>145</v>
      </c>
    </row>
    <row r="3" spans="1:7" x14ac:dyDescent="0.4">
      <c r="B3" s="36" t="s">
        <v>74</v>
      </c>
      <c r="E3" s="38">
        <v>2011</v>
      </c>
      <c r="F3" s="122">
        <v>4.5511942456908097</v>
      </c>
      <c r="G3" s="122">
        <v>4.5511942456908097</v>
      </c>
    </row>
    <row r="4" spans="1:7" x14ac:dyDescent="0.4">
      <c r="E4" s="38">
        <v>2012</v>
      </c>
      <c r="F4" s="122">
        <v>3.6416303065720301</v>
      </c>
      <c r="G4" s="122">
        <v>3.6416303065720301</v>
      </c>
    </row>
    <row r="5" spans="1:7" x14ac:dyDescent="0.4">
      <c r="E5" s="38">
        <v>2013</v>
      </c>
      <c r="F5" s="122">
        <v>4.1688962024489999</v>
      </c>
      <c r="G5" s="122">
        <v>4.1688962024489999</v>
      </c>
    </row>
    <row r="6" spans="1:7" x14ac:dyDescent="0.4">
      <c r="E6" s="38">
        <v>2014</v>
      </c>
      <c r="F6" s="122">
        <v>4.1927678976470402</v>
      </c>
      <c r="G6" s="122">
        <v>4.1927678976470402</v>
      </c>
    </row>
    <row r="7" spans="1:7" x14ac:dyDescent="0.4">
      <c r="E7" s="38">
        <v>2015</v>
      </c>
      <c r="F7" s="122">
        <v>4.8345632684977797</v>
      </c>
      <c r="G7" s="122">
        <v>4.8345632684977797</v>
      </c>
    </row>
    <row r="8" spans="1:7" x14ac:dyDescent="0.4">
      <c r="E8" s="38">
        <v>2016</v>
      </c>
      <c r="F8" s="122">
        <v>5.5</v>
      </c>
      <c r="G8" s="122">
        <v>5.3932309341050804</v>
      </c>
    </row>
    <row r="9" spans="1:7" x14ac:dyDescent="0.4">
      <c r="E9" s="38">
        <v>2017</v>
      </c>
      <c r="F9" s="122">
        <v>4.2</v>
      </c>
      <c r="G9" s="122">
        <v>4.10437774458343</v>
      </c>
    </row>
    <row r="10" spans="1:7" x14ac:dyDescent="0.4">
      <c r="E10" s="38">
        <v>2018</v>
      </c>
      <c r="F10" s="122">
        <v>4</v>
      </c>
      <c r="G10" s="122">
        <v>3.3323874348784899</v>
      </c>
    </row>
    <row r="11" spans="1:7" x14ac:dyDescent="0.4">
      <c r="E11" s="38">
        <v>2019</v>
      </c>
      <c r="F11" s="122">
        <v>3.8</v>
      </c>
      <c r="G11" s="122">
        <v>3.68210924704821</v>
      </c>
    </row>
    <row r="24" spans="2:2" ht="17.399999999999999" thickBot="1" x14ac:dyDescent="0.45">
      <c r="B24" s="37" t="s">
        <v>146</v>
      </c>
    </row>
  </sheetData>
  <mergeCells count="1">
    <mergeCell ref="A1:B1"/>
  </mergeCells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P27"/>
  <sheetViews>
    <sheetView showGridLines="0" showRowColHeaders="0" zoomScaleNormal="100" workbookViewId="0"/>
  </sheetViews>
  <sheetFormatPr defaultColWidth="9.59765625" defaultRowHeight="16.8" x14ac:dyDescent="0.4"/>
  <cols>
    <col min="2" max="2" width="31.59765625" customWidth="1"/>
    <col min="3" max="16" width="7.59765625" customWidth="1"/>
  </cols>
  <sheetData>
    <row r="1" spans="1:11" x14ac:dyDescent="0.4">
      <c r="A1" s="29" t="s">
        <v>4</v>
      </c>
    </row>
    <row r="2" spans="1:11" ht="17.399999999999999" thickBot="1" x14ac:dyDescent="0.45">
      <c r="J2" s="60"/>
      <c r="K2" s="60"/>
    </row>
    <row r="3" spans="1:11" x14ac:dyDescent="0.4">
      <c r="B3" s="58" t="s">
        <v>75</v>
      </c>
      <c r="C3" s="58"/>
      <c r="D3" s="58"/>
      <c r="E3" s="58"/>
      <c r="F3" s="58"/>
      <c r="G3" s="58"/>
      <c r="H3" s="58"/>
      <c r="I3" s="58"/>
      <c r="J3" s="59"/>
      <c r="K3" s="59"/>
    </row>
    <row r="22" spans="1:16" ht="17.399999999999999" thickBot="1" x14ac:dyDescent="0.45">
      <c r="B22" s="56" t="s">
        <v>76</v>
      </c>
      <c r="C22" s="56"/>
      <c r="D22" s="56"/>
      <c r="E22" s="56"/>
      <c r="F22" s="56"/>
      <c r="G22" s="56"/>
      <c r="H22" s="56"/>
      <c r="I22" s="56"/>
      <c r="J22" s="61"/>
      <c r="K22" s="61"/>
    </row>
    <row r="23" spans="1:16" x14ac:dyDescent="0.4">
      <c r="B23" s="44"/>
    </row>
    <row r="24" spans="1:16" x14ac:dyDescent="0.4">
      <c r="B24" s="34" t="s">
        <v>10</v>
      </c>
    </row>
    <row r="25" spans="1:16" x14ac:dyDescent="0.4">
      <c r="B25" s="62"/>
      <c r="C25" s="63">
        <v>2006</v>
      </c>
      <c r="D25" s="63">
        <f>C25+1</f>
        <v>2007</v>
      </c>
      <c r="E25" s="63">
        <f t="shared" ref="E25" si="0">D25+1</f>
        <v>2008</v>
      </c>
      <c r="F25" s="63">
        <f t="shared" ref="F25" si="1">E25+1</f>
        <v>2009</v>
      </c>
      <c r="G25" s="63">
        <f t="shared" ref="G25" si="2">F25+1</f>
        <v>2010</v>
      </c>
      <c r="H25" s="63">
        <f t="shared" ref="H25" si="3">G25+1</f>
        <v>2011</v>
      </c>
      <c r="I25" s="63">
        <f t="shared" ref="I25" si="4">H25+1</f>
        <v>2012</v>
      </c>
      <c r="J25" s="63">
        <f t="shared" ref="J25" si="5">I25+1</f>
        <v>2013</v>
      </c>
      <c r="K25" s="63">
        <f t="shared" ref="K25" si="6">J25+1</f>
        <v>2014</v>
      </c>
      <c r="L25" s="63">
        <f t="shared" ref="L25" si="7">K25+1</f>
        <v>2015</v>
      </c>
      <c r="M25" s="63" t="s">
        <v>71</v>
      </c>
      <c r="N25" s="63" t="s">
        <v>72</v>
      </c>
      <c r="O25" s="63" t="s">
        <v>73</v>
      </c>
      <c r="P25" s="63" t="s">
        <v>77</v>
      </c>
    </row>
    <row r="26" spans="1:16" x14ac:dyDescent="0.4">
      <c r="A26" s="57"/>
      <c r="B26" s="51" t="s">
        <v>78</v>
      </c>
      <c r="C26" s="63">
        <v>20.9</v>
      </c>
      <c r="D26" s="63">
        <v>20.9</v>
      </c>
      <c r="E26" s="63">
        <v>20.9</v>
      </c>
      <c r="F26" s="63">
        <v>20.9</v>
      </c>
      <c r="G26" s="63">
        <v>20.9</v>
      </c>
      <c r="H26" s="63">
        <v>20.9</v>
      </c>
      <c r="I26" s="63">
        <v>20.9</v>
      </c>
      <c r="J26" s="63">
        <v>20.9</v>
      </c>
      <c r="K26" s="63">
        <v>20.9</v>
      </c>
      <c r="L26" s="63">
        <v>20.9</v>
      </c>
      <c r="M26" s="63">
        <v>20.9</v>
      </c>
      <c r="N26" s="63">
        <v>20.9</v>
      </c>
      <c r="O26" s="63">
        <v>20.9</v>
      </c>
      <c r="P26" s="63">
        <v>20.9</v>
      </c>
    </row>
    <row r="27" spans="1:16" x14ac:dyDescent="0.4">
      <c r="B27" s="51" t="s">
        <v>79</v>
      </c>
      <c r="C27" s="64">
        <v>25.926554143176162</v>
      </c>
      <c r="D27" s="64">
        <v>28.576043644013954</v>
      </c>
      <c r="E27" s="64">
        <v>26.037579801322885</v>
      </c>
      <c r="F27" s="64">
        <v>17.85985342080734</v>
      </c>
      <c r="G27" s="64">
        <v>16.862980681785817</v>
      </c>
      <c r="H27" s="64">
        <v>18.491812182581359</v>
      </c>
      <c r="I27" s="64">
        <v>17.363370749818095</v>
      </c>
      <c r="J27" s="64">
        <v>18.469143668767082</v>
      </c>
      <c r="K27" s="64">
        <v>18.915418516415492</v>
      </c>
      <c r="L27" s="64">
        <v>20.756891985478585</v>
      </c>
      <c r="M27" s="64">
        <v>19.890287544191381</v>
      </c>
      <c r="N27" s="64">
        <v>20.541378077693253</v>
      </c>
      <c r="O27" s="64">
        <v>21.288545955636547</v>
      </c>
      <c r="P27" s="64">
        <v>22.104387030697314</v>
      </c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I25"/>
  <sheetViews>
    <sheetView showGridLines="0" showRowColHeaders="0" zoomScaleNormal="100" workbookViewId="0"/>
  </sheetViews>
  <sheetFormatPr defaultColWidth="9.59765625" defaultRowHeight="16.8" x14ac:dyDescent="0.4"/>
  <cols>
    <col min="2" max="2" width="31.59765625" customWidth="1"/>
    <col min="3" max="14" width="7.59765625" customWidth="1"/>
  </cols>
  <sheetData>
    <row r="1" spans="1:9" x14ac:dyDescent="0.4">
      <c r="A1" s="29" t="s">
        <v>4</v>
      </c>
    </row>
    <row r="2" spans="1:9" ht="17.399999999999999" thickBot="1" x14ac:dyDescent="0.45">
      <c r="H2" s="60"/>
      <c r="I2" s="60"/>
    </row>
    <row r="3" spans="1:9" x14ac:dyDescent="0.4">
      <c r="B3" s="58" t="s">
        <v>80</v>
      </c>
      <c r="C3" s="58"/>
      <c r="D3" s="58"/>
      <c r="E3" s="58"/>
      <c r="F3" s="58"/>
      <c r="G3" s="58"/>
      <c r="H3" s="59"/>
      <c r="I3" s="59"/>
    </row>
    <row r="20" spans="1:9" ht="30.6" customHeight="1" x14ac:dyDescent="0.4"/>
    <row r="21" spans="1:9" ht="17.399999999999999" thickBot="1" x14ac:dyDescent="0.45">
      <c r="B21" s="56" t="s">
        <v>17</v>
      </c>
      <c r="C21" s="56"/>
      <c r="D21" s="56"/>
      <c r="E21" s="56"/>
      <c r="F21" s="56"/>
      <c r="G21" s="56"/>
      <c r="H21" s="61"/>
      <c r="I21" s="61"/>
    </row>
    <row r="22" spans="1:9" x14ac:dyDescent="0.4">
      <c r="B22" s="44"/>
    </row>
    <row r="25" spans="1:9" x14ac:dyDescent="0.4">
      <c r="A25" s="57"/>
    </row>
  </sheetData>
  <hyperlinks>
    <hyperlink ref="A1" location="Turinys!A1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1942A"/>
  </sheetPr>
  <dimension ref="A1:A40"/>
  <sheetViews>
    <sheetView showGridLines="0" showRowColHeaders="0" zoomScaleNormal="100" workbookViewId="0"/>
  </sheetViews>
  <sheetFormatPr defaultRowHeight="16.8" x14ac:dyDescent="0.4"/>
  <cols>
    <col min="3" max="5" width="8.796875" customWidth="1"/>
  </cols>
  <sheetData>
    <row r="1" spans="1:1" x14ac:dyDescent="0.4">
      <c r="A1" s="82" t="s">
        <v>4</v>
      </c>
    </row>
    <row r="3" spans="1:1" ht="17.399999999999999" customHeight="1" x14ac:dyDescent="0.4"/>
    <row r="4" spans="1:1" ht="22.95" customHeight="1" x14ac:dyDescent="0.4"/>
    <row r="9" spans="1:1" ht="17.399999999999999" customHeight="1" x14ac:dyDescent="0.4"/>
    <row r="14" spans="1:1" ht="17.399999999999999" customHeight="1" x14ac:dyDescent="0.4"/>
    <row r="19" ht="17.399999999999999" customHeight="1" x14ac:dyDescent="0.4"/>
    <row r="21" ht="22.8" customHeight="1" x14ac:dyDescent="0.4"/>
    <row r="24" ht="23.4" customHeight="1" x14ac:dyDescent="0.4"/>
    <row r="25" ht="21" customHeight="1" x14ac:dyDescent="0.4"/>
    <row r="26" ht="31.5" customHeight="1" x14ac:dyDescent="0.4"/>
    <row r="27" ht="21" customHeight="1" x14ac:dyDescent="0.4"/>
    <row r="28" ht="31.5" customHeight="1" x14ac:dyDescent="0.4"/>
    <row r="29" ht="21" customHeight="1" x14ac:dyDescent="0.4"/>
    <row r="30" ht="21" customHeight="1" x14ac:dyDescent="0.4"/>
    <row r="31" ht="16.8" customHeight="1" x14ac:dyDescent="0.4"/>
    <row r="32" ht="21" customHeight="1" x14ac:dyDescent="0.4"/>
    <row r="33" ht="31.5" customHeight="1" x14ac:dyDescent="0.4"/>
    <row r="35" ht="21" customHeight="1" x14ac:dyDescent="0.4"/>
    <row r="36" ht="16.5" customHeight="1" x14ac:dyDescent="0.4"/>
    <row r="37" ht="21" customHeight="1" x14ac:dyDescent="0.4"/>
    <row r="39" ht="17.399999999999999" customHeight="1" x14ac:dyDescent="0.4"/>
    <row r="40" ht="17.25" customHeight="1" x14ac:dyDescent="0.4"/>
  </sheetData>
  <hyperlinks>
    <hyperlink ref="A1" location="Turinys!A1" display="↖ atgal į turinį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13</vt:i4>
      </vt:variant>
      <vt:variant>
        <vt:lpstr>Įvardinti diapazonai</vt:lpstr>
      </vt:variant>
      <vt:variant>
        <vt:i4>13</vt:i4>
      </vt:variant>
    </vt:vector>
  </HeadingPairs>
  <TitlesOfParts>
    <vt:vector size="26" baseType="lpstr">
      <vt:lpstr>Turinys</vt:lpstr>
      <vt:lpstr>1 lentelė</vt:lpstr>
      <vt:lpstr>1 pav.</vt:lpstr>
      <vt:lpstr>2 lentelė</vt:lpstr>
      <vt:lpstr>2 pav.</vt:lpstr>
      <vt:lpstr>3 pav.</vt:lpstr>
      <vt:lpstr>4 pav.</vt:lpstr>
      <vt:lpstr>A.1 pav.</vt:lpstr>
      <vt:lpstr>A.1 lentelė</vt:lpstr>
      <vt:lpstr>5 pav.</vt:lpstr>
      <vt:lpstr>6 pav.</vt:lpstr>
      <vt:lpstr>3 lentelė</vt:lpstr>
      <vt:lpstr>4 lentelė</vt:lpstr>
      <vt:lpstr>'4 pav.'!_ftn1</vt:lpstr>
      <vt:lpstr>'A.1 pav.'!_ftn1</vt:lpstr>
      <vt:lpstr>'4 pav.'!_ftnref1</vt:lpstr>
      <vt:lpstr>'A.1 pav.'!_ftnref1</vt:lpstr>
      <vt:lpstr>'6 pav.'!_Ref451962712</vt:lpstr>
      <vt:lpstr>'5 pav.'!_Ref451962958</vt:lpstr>
      <vt:lpstr>'2 pav.'!_Ref452137156</vt:lpstr>
      <vt:lpstr>'3 pav.'!_Ref452388530</vt:lpstr>
      <vt:lpstr>'4 pav.'!_Ref452388731</vt:lpstr>
      <vt:lpstr>'A.1 pav.'!_Ref452388731</vt:lpstr>
      <vt:lpstr>'1 lentelė'!_Ref452395968</vt:lpstr>
      <vt:lpstr>'2 lentelė'!_Ref452395988</vt:lpstr>
      <vt:lpstr>'1 pav.'!_Ref452396019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2016-09-22T14:12:03Z</dcterms:modified>
</cp:coreProperties>
</file>